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hidePivotFieldList="1" defaultThemeVersion="124226"/>
  <bookViews>
    <workbookView xWindow="0" yWindow="0" windowWidth="9300" windowHeight="4755" tabRatio="380" activeTab="2"/>
  </bookViews>
  <sheets>
    <sheet name="Лист1" sheetId="1" r:id="rId1"/>
    <sheet name="Расчётная таблица" sheetId="2" r:id="rId2"/>
    <sheet name="Сводная таблица" sheetId="4" r:id="rId3"/>
  </sheets>
  <definedNames>
    <definedName name="_xlnm._FilterDatabase" localSheetId="0" hidden="1">Лист1!$B$1:$B$36</definedName>
    <definedName name="_xlnm.Print_Titles" localSheetId="2">'Сводная таблица'!$A:$A,'Сводная таблица'!$3:$4</definedName>
  </definedNames>
  <calcPr calcId="124519"/>
  <pivotCaches>
    <pivotCache cacheId="13" r:id="rId4"/>
  </pivotCaches>
</workbook>
</file>

<file path=xl/calcChain.xml><?xml version="1.0" encoding="utf-8"?>
<calcChain xmlns="http://schemas.openxmlformats.org/spreadsheetml/2006/main">
  <c r="A2" i="2"/>
  <c r="H2" i="1"/>
  <c r="C32"/>
  <c r="F32" s="1"/>
  <c r="C31"/>
  <c r="C30"/>
  <c r="F30" s="1"/>
  <c r="C29"/>
  <c r="C28"/>
  <c r="F28" s="1"/>
  <c r="C27"/>
  <c r="C26"/>
  <c r="F26" s="1"/>
  <c r="C25"/>
  <c r="C24"/>
  <c r="F24" s="1"/>
  <c r="C23"/>
  <c r="C22"/>
  <c r="F22" s="1"/>
  <c r="C21"/>
  <c r="C20"/>
  <c r="F20" s="1"/>
  <c r="C19"/>
  <c r="C18"/>
  <c r="F18" s="1"/>
  <c r="C17"/>
  <c r="C16"/>
  <c r="F16" s="1"/>
  <c r="C15"/>
  <c r="C14"/>
  <c r="F14" s="1"/>
  <c r="C13"/>
  <c r="C12"/>
  <c r="F12" s="1"/>
  <c r="C11"/>
  <c r="C10"/>
  <c r="F10" s="1"/>
  <c r="C9"/>
  <c r="C7"/>
  <c r="F7" s="1"/>
  <c r="C6"/>
  <c r="C5"/>
  <c r="F5" s="1"/>
  <c r="C4"/>
  <c r="C3"/>
  <c r="F3" s="1"/>
  <c r="C2"/>
  <c r="C2" i="2" s="1"/>
  <c r="C8" i="1"/>
  <c r="F8" s="1"/>
  <c r="F31"/>
  <c r="F29"/>
  <c r="F27"/>
  <c r="F25"/>
  <c r="F23"/>
  <c r="F21"/>
  <c r="F19"/>
  <c r="F17"/>
  <c r="F15"/>
  <c r="F13"/>
  <c r="F11"/>
  <c r="F9"/>
  <c r="F6"/>
  <c r="F4"/>
  <c r="E2"/>
  <c r="B2" i="2" l="1"/>
  <c r="D2"/>
  <c r="G4" i="1"/>
  <c r="G6"/>
  <c r="G8"/>
  <c r="G10"/>
  <c r="G12"/>
  <c r="G14"/>
  <c r="G16"/>
  <c r="G18"/>
  <c r="G20"/>
  <c r="G22"/>
  <c r="G24"/>
  <c r="G26"/>
  <c r="G28"/>
  <c r="G30"/>
  <c r="G32"/>
  <c r="G3"/>
  <c r="G5"/>
  <c r="G7"/>
  <c r="G9"/>
  <c r="G11"/>
  <c r="G13"/>
  <c r="G15"/>
  <c r="G17"/>
  <c r="G19"/>
  <c r="G21"/>
  <c r="G23"/>
  <c r="G25"/>
  <c r="G27"/>
  <c r="G29"/>
  <c r="G31"/>
  <c r="G2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F2"/>
  <c r="E3" i="2" l="1"/>
  <c r="E2"/>
  <c r="I31" i="1"/>
  <c r="I29"/>
  <c r="I27"/>
  <c r="I25"/>
  <c r="I23"/>
  <c r="I21"/>
  <c r="I19"/>
  <c r="I17"/>
  <c r="I15"/>
  <c r="I13"/>
  <c r="I11"/>
  <c r="I9"/>
  <c r="I7"/>
  <c r="I5"/>
  <c r="I3"/>
  <c r="I32"/>
  <c r="I30"/>
  <c r="I28"/>
  <c r="I26"/>
  <c r="I24"/>
  <c r="I22"/>
  <c r="I20"/>
  <c r="I18"/>
  <c r="I16"/>
  <c r="I14"/>
  <c r="I12"/>
  <c r="I10"/>
  <c r="I8"/>
  <c r="I6"/>
  <c r="I4"/>
  <c r="H3"/>
  <c r="I2"/>
  <c r="A3" i="2" s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H4" i="1"/>
  <c r="H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D3" i="2" l="1"/>
  <c r="B3"/>
  <c r="E4"/>
  <c r="C3"/>
  <c r="D4" l="1"/>
  <c r="B4"/>
  <c r="E5"/>
  <c r="C4"/>
  <c r="D5" l="1"/>
  <c r="B5"/>
  <c r="E6"/>
  <c r="C5"/>
  <c r="D6" l="1"/>
  <c r="B6"/>
  <c r="E7"/>
  <c r="C6"/>
  <c r="D7" l="1"/>
  <c r="B7"/>
  <c r="E8"/>
  <c r="C7"/>
  <c r="D8" l="1"/>
  <c r="B8"/>
  <c r="E9"/>
  <c r="C8"/>
  <c r="D9" l="1"/>
  <c r="B9"/>
  <c r="E10"/>
  <c r="C9"/>
  <c r="D10" l="1"/>
  <c r="B10"/>
  <c r="E11"/>
  <c r="C10"/>
  <c r="D11" l="1"/>
  <c r="B11"/>
  <c r="E12"/>
  <c r="C11"/>
  <c r="D12" l="1"/>
  <c r="B12"/>
  <c r="E13"/>
  <c r="C12"/>
  <c r="D13" l="1"/>
  <c r="B13"/>
  <c r="E14"/>
  <c r="C13"/>
  <c r="D14" l="1"/>
  <c r="B14"/>
  <c r="E15"/>
  <c r="C14"/>
  <c r="D15" l="1"/>
  <c r="B15"/>
  <c r="E16"/>
  <c r="C15"/>
  <c r="D16" l="1"/>
  <c r="B16"/>
  <c r="E17"/>
  <c r="C16"/>
  <c r="D17" l="1"/>
  <c r="B17"/>
  <c r="E18"/>
  <c r="C17"/>
  <c r="D18" l="1"/>
  <c r="B18"/>
  <c r="E19"/>
  <c r="C18"/>
  <c r="D19" l="1"/>
  <c r="B19"/>
  <c r="E20"/>
  <c r="C19"/>
  <c r="D20" l="1"/>
  <c r="B20"/>
  <c r="E21"/>
  <c r="C20"/>
  <c r="D21" l="1"/>
  <c r="B21"/>
  <c r="E22"/>
  <c r="C21"/>
  <c r="D22" l="1"/>
  <c r="B22"/>
  <c r="E23"/>
  <c r="C22"/>
  <c r="D23" l="1"/>
  <c r="B23"/>
  <c r="E24"/>
  <c r="C23"/>
  <c r="D24" l="1"/>
  <c r="B24"/>
  <c r="E25"/>
  <c r="C24"/>
  <c r="D25" l="1"/>
  <c r="B25"/>
  <c r="E26"/>
  <c r="C25"/>
  <c r="D26" l="1"/>
  <c r="B26"/>
  <c r="E27"/>
  <c r="C26"/>
  <c r="D27" l="1"/>
  <c r="B27"/>
  <c r="E28"/>
  <c r="C27"/>
  <c r="D28" l="1"/>
  <c r="B28"/>
  <c r="E29"/>
  <c r="C28"/>
  <c r="D29" l="1"/>
  <c r="B29"/>
  <c r="E30"/>
  <c r="C29"/>
  <c r="D30" l="1"/>
  <c r="B30"/>
  <c r="E31"/>
  <c r="C30"/>
  <c r="D31" l="1"/>
  <c r="B31"/>
  <c r="E32"/>
  <c r="C31"/>
  <c r="D32" l="1"/>
  <c r="B32"/>
  <c r="E33"/>
  <c r="C32"/>
  <c r="D33" l="1"/>
  <c r="B33"/>
  <c r="E34"/>
  <c r="C33"/>
  <c r="D34" l="1"/>
  <c r="B34"/>
  <c r="E35"/>
  <c r="C34"/>
  <c r="D35" l="1"/>
  <c r="B35"/>
  <c r="E36"/>
  <c r="C35"/>
  <c r="D36" l="1"/>
  <c r="B36"/>
  <c r="E37"/>
  <c r="C36"/>
  <c r="D37" l="1"/>
  <c r="B37"/>
  <c r="E38"/>
  <c r="C37"/>
  <c r="D38" l="1"/>
  <c r="B38"/>
  <c r="E39"/>
  <c r="C38"/>
  <c r="D39" l="1"/>
  <c r="B39"/>
  <c r="E40"/>
  <c r="C39"/>
  <c r="D40" l="1"/>
  <c r="B40"/>
  <c r="E41"/>
  <c r="C40"/>
  <c r="D41" l="1"/>
  <c r="B41"/>
  <c r="E42"/>
  <c r="C41"/>
  <c r="D42" l="1"/>
  <c r="B42"/>
  <c r="E43"/>
  <c r="C42"/>
  <c r="D43" l="1"/>
  <c r="B43"/>
  <c r="E44"/>
  <c r="C43"/>
  <c r="D44" l="1"/>
  <c r="B44"/>
  <c r="E45"/>
  <c r="C44"/>
  <c r="D45" l="1"/>
  <c r="B45"/>
  <c r="E46"/>
  <c r="C45"/>
  <c r="D46" l="1"/>
  <c r="B46"/>
  <c r="E47"/>
  <c r="C46"/>
  <c r="D47" l="1"/>
  <c r="B47"/>
  <c r="E48"/>
  <c r="C47"/>
  <c r="D48" l="1"/>
  <c r="B48"/>
  <c r="E49"/>
  <c r="C48"/>
  <c r="D49" l="1"/>
  <c r="B49"/>
  <c r="E50"/>
  <c r="C49"/>
  <c r="D50" l="1"/>
  <c r="B50"/>
  <c r="E51"/>
  <c r="C50"/>
  <c r="D51" l="1"/>
  <c r="B51"/>
  <c r="E52"/>
  <c r="C51"/>
  <c r="D52" l="1"/>
  <c r="B52"/>
  <c r="E53"/>
  <c r="C52"/>
  <c r="D53" l="1"/>
  <c r="B53"/>
  <c r="E54"/>
  <c r="C53"/>
  <c r="D54" l="1"/>
  <c r="B54"/>
  <c r="E55"/>
  <c r="C54"/>
  <c r="D55" l="1"/>
  <c r="B55"/>
  <c r="E56"/>
  <c r="C55"/>
  <c r="D56" l="1"/>
  <c r="B56"/>
  <c r="E57"/>
  <c r="C56"/>
  <c r="D57" l="1"/>
  <c r="B57"/>
  <c r="E58"/>
  <c r="C57"/>
  <c r="D58" l="1"/>
  <c r="B58"/>
  <c r="E59"/>
  <c r="C58"/>
  <c r="D59" l="1"/>
  <c r="B59"/>
  <c r="E60"/>
  <c r="C59"/>
  <c r="D60" l="1"/>
  <c r="B60"/>
  <c r="E61"/>
  <c r="C60"/>
  <c r="D61" l="1"/>
  <c r="B61"/>
  <c r="E62"/>
  <c r="C61"/>
  <c r="D62" l="1"/>
  <c r="B62"/>
  <c r="E63"/>
  <c r="C62"/>
  <c r="D63" l="1"/>
  <c r="B63"/>
  <c r="E64"/>
  <c r="C63"/>
  <c r="D64" l="1"/>
  <c r="B64"/>
  <c r="E65"/>
  <c r="C64"/>
  <c r="D65" l="1"/>
  <c r="B65"/>
  <c r="E66"/>
  <c r="C65"/>
  <c r="D66" l="1"/>
  <c r="B66"/>
  <c r="E67"/>
  <c r="C66"/>
  <c r="E68" l="1"/>
  <c r="D67"/>
  <c r="B67"/>
  <c r="C67"/>
  <c r="D68" l="1"/>
  <c r="B68"/>
  <c r="E69"/>
  <c r="C68"/>
  <c r="D69" l="1"/>
  <c r="B69"/>
  <c r="E70"/>
  <c r="C69"/>
  <c r="D70" l="1"/>
  <c r="B70"/>
  <c r="E71"/>
  <c r="C70"/>
  <c r="D71" l="1"/>
  <c r="B71"/>
  <c r="E72"/>
  <c r="C71"/>
  <c r="D72" l="1"/>
  <c r="B72"/>
  <c r="E73"/>
  <c r="C72"/>
  <c r="D73" l="1"/>
  <c r="B73"/>
  <c r="E74"/>
  <c r="C73"/>
  <c r="D74" l="1"/>
  <c r="B74"/>
  <c r="E75"/>
  <c r="C74"/>
  <c r="D75" l="1"/>
  <c r="B75"/>
  <c r="E76"/>
  <c r="C75"/>
  <c r="D76" l="1"/>
  <c r="B76"/>
  <c r="E77"/>
  <c r="C76"/>
  <c r="D77" l="1"/>
  <c r="B77"/>
  <c r="E78"/>
  <c r="C77"/>
  <c r="D78" l="1"/>
  <c r="B78"/>
  <c r="E79"/>
  <c r="C78"/>
  <c r="D79" l="1"/>
  <c r="B79"/>
  <c r="E80"/>
  <c r="C79"/>
  <c r="D80" l="1"/>
  <c r="B80"/>
  <c r="E81"/>
  <c r="C80"/>
  <c r="D81" l="1"/>
  <c r="B81"/>
  <c r="E82"/>
  <c r="C81"/>
  <c r="D82" l="1"/>
  <c r="B82"/>
  <c r="E83"/>
  <c r="C82"/>
  <c r="D83" l="1"/>
  <c r="B83"/>
  <c r="E84"/>
  <c r="C83"/>
  <c r="D84" l="1"/>
  <c r="B84"/>
  <c r="E85"/>
  <c r="C84"/>
  <c r="D85" l="1"/>
  <c r="B85"/>
  <c r="E86"/>
  <c r="C85"/>
  <c r="D86" l="1"/>
  <c r="B86"/>
  <c r="E87"/>
  <c r="C86"/>
  <c r="D87" l="1"/>
  <c r="B87"/>
  <c r="E88"/>
  <c r="C87"/>
  <c r="D88" l="1"/>
  <c r="B88"/>
  <c r="E89"/>
  <c r="C88"/>
  <c r="D89" l="1"/>
  <c r="B89"/>
  <c r="E90"/>
  <c r="C89"/>
  <c r="D90" l="1"/>
  <c r="B90"/>
  <c r="E91"/>
  <c r="C90"/>
  <c r="D91" l="1"/>
  <c r="B91"/>
  <c r="E92"/>
  <c r="C91"/>
  <c r="D92" l="1"/>
  <c r="B92"/>
  <c r="E93"/>
  <c r="C92"/>
  <c r="D93" l="1"/>
  <c r="B93"/>
  <c r="E94"/>
  <c r="C93"/>
  <c r="D94" l="1"/>
  <c r="B94"/>
  <c r="E95"/>
  <c r="C94"/>
  <c r="D95" l="1"/>
  <c r="B95"/>
  <c r="E96"/>
  <c r="C95"/>
  <c r="D96" l="1"/>
  <c r="B96"/>
  <c r="E97"/>
  <c r="C96"/>
  <c r="D97" l="1"/>
  <c r="B97"/>
  <c r="E98"/>
  <c r="C97"/>
  <c r="D98" l="1"/>
  <c r="B98"/>
  <c r="E99"/>
  <c r="C98"/>
  <c r="D99" l="1"/>
  <c r="B99"/>
  <c r="E100"/>
  <c r="C99"/>
  <c r="D100" l="1"/>
  <c r="B100"/>
  <c r="E101"/>
  <c r="C100"/>
  <c r="D101" l="1"/>
  <c r="B101"/>
  <c r="E102"/>
  <c r="C101"/>
  <c r="D102" l="1"/>
  <c r="B102"/>
  <c r="E103"/>
  <c r="C102"/>
  <c r="D103" l="1"/>
  <c r="B103"/>
  <c r="E104"/>
  <c r="C103"/>
  <c r="D104" l="1"/>
  <c r="B104"/>
  <c r="E105"/>
  <c r="C104"/>
  <c r="D105" l="1"/>
  <c r="B105"/>
  <c r="E106"/>
  <c r="C105"/>
  <c r="D106" l="1"/>
  <c r="B106"/>
  <c r="E107"/>
  <c r="C106"/>
  <c r="D107" l="1"/>
  <c r="B107"/>
  <c r="E108"/>
  <c r="C107"/>
  <c r="D108" l="1"/>
  <c r="B108"/>
  <c r="E109"/>
  <c r="C108"/>
  <c r="D109" l="1"/>
  <c r="B109"/>
  <c r="E110"/>
  <c r="C109"/>
  <c r="D110" l="1"/>
  <c r="B110"/>
  <c r="E111"/>
  <c r="C110"/>
  <c r="D111" l="1"/>
  <c r="B111"/>
  <c r="E112"/>
  <c r="C111"/>
  <c r="D112" l="1"/>
  <c r="B112"/>
  <c r="E113"/>
  <c r="C112"/>
  <c r="D113" l="1"/>
  <c r="B113"/>
  <c r="E114"/>
  <c r="C113"/>
  <c r="D114" l="1"/>
  <c r="B114"/>
  <c r="E115"/>
  <c r="C114"/>
  <c r="D115" l="1"/>
  <c r="B115"/>
  <c r="E116"/>
  <c r="C115"/>
  <c r="D116" l="1"/>
  <c r="B116"/>
  <c r="E117"/>
  <c r="C116"/>
  <c r="D117" l="1"/>
  <c r="B117"/>
  <c r="E118"/>
  <c r="C117"/>
  <c r="D118" l="1"/>
  <c r="B118"/>
  <c r="E119"/>
  <c r="C118"/>
  <c r="D119" l="1"/>
  <c r="B119"/>
  <c r="E120"/>
  <c r="C119"/>
  <c r="D120" l="1"/>
  <c r="B120"/>
  <c r="E121"/>
  <c r="C120"/>
  <c r="D121" l="1"/>
  <c r="B121"/>
  <c r="E122"/>
  <c r="C121"/>
  <c r="D122" l="1"/>
  <c r="B122"/>
  <c r="E123"/>
  <c r="C122"/>
  <c r="D123" l="1"/>
  <c r="B123"/>
  <c r="E124"/>
  <c r="C123"/>
  <c r="D124" l="1"/>
  <c r="B124"/>
  <c r="E125"/>
  <c r="C124"/>
  <c r="D125" l="1"/>
  <c r="B125"/>
  <c r="E126"/>
  <c r="C125"/>
  <c r="D126" l="1"/>
  <c r="B126"/>
  <c r="E127"/>
  <c r="C126"/>
  <c r="D127" l="1"/>
  <c r="B127"/>
  <c r="E128"/>
  <c r="C127"/>
  <c r="D128" l="1"/>
  <c r="B128"/>
  <c r="E129"/>
  <c r="C128"/>
  <c r="D129" l="1"/>
  <c r="B129"/>
  <c r="E130"/>
  <c r="C129"/>
  <c r="D130" l="1"/>
  <c r="B130"/>
  <c r="E131"/>
  <c r="C130"/>
  <c r="D131" l="1"/>
  <c r="B131"/>
  <c r="E132"/>
  <c r="C131"/>
  <c r="D132" l="1"/>
  <c r="B132"/>
  <c r="E133"/>
  <c r="C132"/>
  <c r="D133" l="1"/>
  <c r="B133"/>
  <c r="E134"/>
  <c r="C133"/>
  <c r="D134" l="1"/>
  <c r="B134"/>
  <c r="E135"/>
  <c r="C134"/>
  <c r="D135" l="1"/>
  <c r="B135"/>
  <c r="E136"/>
  <c r="C135"/>
  <c r="D136" l="1"/>
  <c r="B136"/>
  <c r="E137"/>
  <c r="C136"/>
  <c r="D137" l="1"/>
  <c r="B137"/>
  <c r="E138"/>
  <c r="C137"/>
  <c r="D138" l="1"/>
  <c r="B138"/>
  <c r="E139"/>
  <c r="C138"/>
  <c r="D139" l="1"/>
  <c r="B139"/>
  <c r="E140"/>
  <c r="C139"/>
  <c r="D140" l="1"/>
  <c r="B140"/>
  <c r="E141"/>
  <c r="C140"/>
  <c r="D141" l="1"/>
  <c r="B141"/>
  <c r="E142"/>
  <c r="C141"/>
  <c r="D142" l="1"/>
  <c r="B142"/>
  <c r="E143"/>
  <c r="C142"/>
  <c r="D143" l="1"/>
  <c r="B143"/>
  <c r="E144"/>
  <c r="C143"/>
  <c r="D144" l="1"/>
  <c r="B144"/>
  <c r="E145"/>
  <c r="C144"/>
  <c r="D145" l="1"/>
  <c r="B145"/>
  <c r="E146"/>
  <c r="C145"/>
  <c r="D146" l="1"/>
  <c r="B146"/>
  <c r="E147"/>
  <c r="C146"/>
  <c r="D147" l="1"/>
  <c r="B147"/>
  <c r="E148"/>
  <c r="C147"/>
  <c r="D148" l="1"/>
  <c r="B148"/>
  <c r="E149"/>
  <c r="C148"/>
  <c r="D149" l="1"/>
  <c r="B149"/>
  <c r="E150"/>
  <c r="C149"/>
  <c r="D150" l="1"/>
  <c r="B150"/>
  <c r="E151"/>
  <c r="C150"/>
  <c r="D151" l="1"/>
  <c r="B151"/>
  <c r="E152"/>
  <c r="C151"/>
  <c r="D152" l="1"/>
  <c r="B152"/>
  <c r="E153"/>
  <c r="C152"/>
  <c r="D153" l="1"/>
  <c r="B153"/>
  <c r="E154"/>
  <c r="C153"/>
  <c r="D154" l="1"/>
  <c r="B154"/>
  <c r="E155"/>
  <c r="C154"/>
  <c r="D155" l="1"/>
  <c r="B155"/>
  <c r="E156"/>
  <c r="C155"/>
  <c r="D156" l="1"/>
  <c r="B156"/>
  <c r="E157"/>
  <c r="C156"/>
  <c r="D157" l="1"/>
  <c r="B157"/>
  <c r="E158"/>
  <c r="C157"/>
  <c r="D158" l="1"/>
  <c r="B158"/>
  <c r="E159"/>
  <c r="C158"/>
  <c r="D159" l="1"/>
  <c r="B159"/>
  <c r="E160"/>
  <c r="C159"/>
  <c r="D160" l="1"/>
  <c r="B160"/>
  <c r="E161"/>
  <c r="C160"/>
  <c r="D161" l="1"/>
  <c r="B161"/>
  <c r="E162"/>
  <c r="C161"/>
  <c r="D162" l="1"/>
  <c r="B162"/>
  <c r="E163"/>
  <c r="C162"/>
  <c r="D163" l="1"/>
  <c r="B163"/>
  <c r="E164"/>
  <c r="C163"/>
  <c r="D164" l="1"/>
  <c r="B164"/>
  <c r="E165"/>
  <c r="C164"/>
  <c r="D165" l="1"/>
  <c r="B165"/>
  <c r="E166"/>
  <c r="C165"/>
  <c r="D166" l="1"/>
  <c r="B166"/>
  <c r="E167"/>
  <c r="C166"/>
  <c r="D167" l="1"/>
  <c r="B167"/>
  <c r="E168"/>
  <c r="C167"/>
  <c r="D168" l="1"/>
  <c r="B168"/>
  <c r="E169"/>
  <c r="C168"/>
  <c r="D169" l="1"/>
  <c r="B169"/>
  <c r="E170"/>
  <c r="C169"/>
  <c r="D170" l="1"/>
  <c r="B170"/>
  <c r="E171"/>
  <c r="C170"/>
  <c r="D171" l="1"/>
  <c r="B171"/>
  <c r="E172"/>
  <c r="C171"/>
  <c r="D172" l="1"/>
  <c r="B172"/>
  <c r="E173"/>
  <c r="C172"/>
  <c r="D173" l="1"/>
  <c r="B173"/>
  <c r="E174"/>
  <c r="C173"/>
  <c r="D174" l="1"/>
  <c r="B174"/>
  <c r="E175"/>
  <c r="C174"/>
  <c r="D175" l="1"/>
  <c r="B175"/>
  <c r="E176"/>
  <c r="C175"/>
  <c r="D176" l="1"/>
  <c r="B176"/>
  <c r="E177"/>
  <c r="C176"/>
  <c r="D177" l="1"/>
  <c r="B177"/>
  <c r="E178"/>
  <c r="C177"/>
  <c r="D178" l="1"/>
  <c r="B178"/>
  <c r="E179"/>
  <c r="C178"/>
  <c r="D179" l="1"/>
  <c r="B179"/>
  <c r="E180"/>
  <c r="C179"/>
  <c r="D180" l="1"/>
  <c r="B180"/>
  <c r="E181"/>
  <c r="C180"/>
  <c r="D181" l="1"/>
  <c r="B181"/>
  <c r="E182"/>
  <c r="C181"/>
  <c r="D182" l="1"/>
  <c r="B182"/>
  <c r="E183"/>
  <c r="C182"/>
  <c r="D183" l="1"/>
  <c r="B183"/>
  <c r="E184"/>
  <c r="C183"/>
  <c r="D184" l="1"/>
  <c r="B184"/>
  <c r="E185"/>
  <c r="C184"/>
  <c r="D185" l="1"/>
  <c r="B185"/>
  <c r="E186"/>
  <c r="C185"/>
  <c r="D186" l="1"/>
  <c r="B186"/>
  <c r="E187"/>
  <c r="C186"/>
  <c r="D187" l="1"/>
  <c r="B187"/>
  <c r="E188"/>
  <c r="C187"/>
  <c r="D188" l="1"/>
  <c r="B188"/>
  <c r="E189"/>
  <c r="C188"/>
  <c r="D189" l="1"/>
  <c r="B189"/>
  <c r="E190"/>
  <c r="C189"/>
  <c r="D190" l="1"/>
  <c r="B190"/>
  <c r="E191"/>
  <c r="C190"/>
  <c r="D191" l="1"/>
  <c r="B191"/>
  <c r="E192"/>
  <c r="C191"/>
  <c r="D192" l="1"/>
  <c r="B192"/>
  <c r="E193"/>
  <c r="C192"/>
  <c r="D193" l="1"/>
  <c r="B193"/>
  <c r="E194"/>
  <c r="C193"/>
  <c r="D194" l="1"/>
  <c r="B194"/>
  <c r="E195"/>
  <c r="C194"/>
  <c r="A197" l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D195"/>
  <c r="B195"/>
  <c r="C195"/>
  <c r="E196"/>
  <c r="E197" l="1"/>
  <c r="C196"/>
  <c r="B196"/>
  <c r="D196"/>
  <c r="C197" l="1"/>
  <c r="E198"/>
  <c r="D197"/>
  <c r="B197"/>
  <c r="E199" l="1"/>
  <c r="D198"/>
  <c r="B198"/>
  <c r="C198"/>
  <c r="C199" l="1"/>
  <c r="E200"/>
  <c r="D199"/>
  <c r="B199"/>
  <c r="E201" l="1"/>
  <c r="D200"/>
  <c r="B200"/>
  <c r="C200"/>
  <c r="C201" l="1"/>
  <c r="E202"/>
  <c r="D201"/>
  <c r="B201"/>
  <c r="E203" l="1"/>
  <c r="D202"/>
  <c r="B202"/>
  <c r="C202"/>
  <c r="C203" l="1"/>
  <c r="E204"/>
  <c r="D203"/>
  <c r="B203"/>
  <c r="E205" l="1"/>
  <c r="D204"/>
  <c r="B204"/>
  <c r="C204"/>
  <c r="C205" l="1"/>
  <c r="E206"/>
  <c r="D205"/>
  <c r="B205"/>
  <c r="E207" l="1"/>
  <c r="D206"/>
  <c r="B206"/>
  <c r="C206"/>
  <c r="C207" l="1"/>
  <c r="E208"/>
  <c r="D207"/>
  <c r="B207"/>
  <c r="E209" l="1"/>
  <c r="D208"/>
  <c r="B208"/>
  <c r="C208"/>
  <c r="C209" l="1"/>
  <c r="E210"/>
  <c r="D209"/>
  <c r="B209"/>
  <c r="E211" l="1"/>
  <c r="D210"/>
  <c r="B210"/>
  <c r="C210"/>
  <c r="C211" l="1"/>
  <c r="E212"/>
  <c r="D211"/>
  <c r="B211"/>
  <c r="E213" l="1"/>
  <c r="D212"/>
  <c r="B212"/>
  <c r="C212"/>
  <c r="C213" l="1"/>
  <c r="E214"/>
  <c r="D213"/>
  <c r="B213"/>
  <c r="E215" l="1"/>
  <c r="D214"/>
  <c r="B214"/>
  <c r="C214"/>
  <c r="C215" l="1"/>
  <c r="E216"/>
  <c r="D215"/>
  <c r="B215"/>
  <c r="E217" l="1"/>
  <c r="D216"/>
  <c r="B216"/>
  <c r="C216"/>
  <c r="C217" l="1"/>
  <c r="E218"/>
  <c r="D217"/>
  <c r="B217"/>
  <c r="E219" l="1"/>
  <c r="D218"/>
  <c r="B218"/>
  <c r="C218"/>
  <c r="C219" l="1"/>
  <c r="E220"/>
  <c r="D219"/>
  <c r="B219"/>
  <c r="E221" l="1"/>
  <c r="D220"/>
  <c r="B220"/>
  <c r="C220"/>
  <c r="C221" l="1"/>
  <c r="E222"/>
  <c r="D221"/>
  <c r="B221"/>
  <c r="E223" l="1"/>
  <c r="D222"/>
  <c r="B222"/>
  <c r="C222"/>
  <c r="C223" l="1"/>
  <c r="E224"/>
  <c r="D223"/>
  <c r="B223"/>
  <c r="E225" l="1"/>
  <c r="D224"/>
  <c r="B224"/>
  <c r="C224"/>
  <c r="C225" l="1"/>
  <c r="E226"/>
  <c r="D225"/>
  <c r="B225"/>
  <c r="E227" l="1"/>
  <c r="D226"/>
  <c r="B226"/>
  <c r="C226"/>
  <c r="C227" l="1"/>
  <c r="E228"/>
  <c r="D227"/>
  <c r="B227"/>
  <c r="E229" l="1"/>
  <c r="D228"/>
  <c r="B228"/>
  <c r="C228"/>
  <c r="C229" l="1"/>
  <c r="E230"/>
  <c r="D229"/>
  <c r="B229"/>
  <c r="E231" l="1"/>
  <c r="D230"/>
  <c r="B230"/>
  <c r="C230"/>
  <c r="C231" l="1"/>
  <c r="E232"/>
  <c r="D231"/>
  <c r="B231"/>
  <c r="E233" l="1"/>
  <c r="D232"/>
  <c r="B232"/>
  <c r="C232"/>
  <c r="C233" l="1"/>
  <c r="E234"/>
  <c r="D233"/>
  <c r="B233"/>
  <c r="E235" l="1"/>
  <c r="D234"/>
  <c r="B234"/>
  <c r="C234"/>
  <c r="C235" l="1"/>
  <c r="E236"/>
  <c r="D235"/>
  <c r="B235"/>
  <c r="E237" l="1"/>
  <c r="D236"/>
  <c r="B236"/>
  <c r="C236"/>
  <c r="C237" l="1"/>
  <c r="E238"/>
  <c r="D237"/>
  <c r="B237"/>
  <c r="E239" l="1"/>
  <c r="D238"/>
  <c r="B238"/>
  <c r="C238"/>
  <c r="C239" l="1"/>
  <c r="E240"/>
  <c r="D239"/>
  <c r="B239"/>
  <c r="E241" l="1"/>
  <c r="D240"/>
  <c r="B240"/>
  <c r="C240"/>
  <c r="C241" l="1"/>
  <c r="E242"/>
  <c r="D241"/>
  <c r="B241"/>
  <c r="E243" l="1"/>
  <c r="D242"/>
  <c r="B242"/>
  <c r="C242"/>
  <c r="C243" l="1"/>
  <c r="E244"/>
  <c r="D243"/>
  <c r="B243"/>
  <c r="E245" l="1"/>
  <c r="D244"/>
  <c r="B244"/>
  <c r="C244"/>
  <c r="C245" l="1"/>
  <c r="E246"/>
  <c r="D245"/>
  <c r="B245"/>
  <c r="E247" l="1"/>
  <c r="D246"/>
  <c r="B246"/>
  <c r="C246"/>
  <c r="C247" l="1"/>
  <c r="E248"/>
  <c r="D247"/>
  <c r="B247"/>
  <c r="E249" l="1"/>
  <c r="D248"/>
  <c r="B248"/>
  <c r="C248"/>
  <c r="C249" l="1"/>
  <c r="E250"/>
  <c r="D249"/>
  <c r="B249"/>
  <c r="E251" l="1"/>
  <c r="D250"/>
  <c r="B250"/>
  <c r="C250"/>
  <c r="C251" l="1"/>
  <c r="E252"/>
  <c r="D251"/>
  <c r="B251"/>
  <c r="E253" l="1"/>
  <c r="D252"/>
  <c r="B252"/>
  <c r="C252"/>
  <c r="C253" l="1"/>
  <c r="E254"/>
  <c r="D253"/>
  <c r="B253"/>
  <c r="E255" l="1"/>
  <c r="D254"/>
  <c r="B254"/>
  <c r="C254"/>
  <c r="C255" l="1"/>
  <c r="E256"/>
  <c r="D255"/>
  <c r="B255"/>
  <c r="E257" l="1"/>
  <c r="D256"/>
  <c r="B256"/>
  <c r="C256"/>
  <c r="C257" l="1"/>
  <c r="E258"/>
  <c r="D257"/>
  <c r="B257"/>
  <c r="E259" l="1"/>
  <c r="D258"/>
  <c r="B258"/>
  <c r="C258"/>
  <c r="C259" l="1"/>
  <c r="E260"/>
  <c r="D259"/>
  <c r="B259"/>
  <c r="E261" l="1"/>
  <c r="D260"/>
  <c r="B260"/>
  <c r="C260"/>
  <c r="C261" l="1"/>
  <c r="E262"/>
  <c r="D261"/>
  <c r="B261"/>
  <c r="E263" l="1"/>
  <c r="D262"/>
  <c r="B262"/>
  <c r="C262"/>
  <c r="C263" l="1"/>
  <c r="E264"/>
  <c r="D263"/>
  <c r="B263"/>
  <c r="E265" l="1"/>
  <c r="D264"/>
  <c r="B264"/>
  <c r="C264"/>
  <c r="C265" l="1"/>
  <c r="E266"/>
  <c r="D265"/>
  <c r="B265"/>
  <c r="E267" l="1"/>
  <c r="D266"/>
  <c r="B266"/>
  <c r="C266"/>
  <c r="C267" l="1"/>
  <c r="E268"/>
  <c r="D267"/>
  <c r="B267"/>
  <c r="E269" l="1"/>
  <c r="D268"/>
  <c r="B268"/>
  <c r="C268"/>
  <c r="C269" l="1"/>
  <c r="E270"/>
  <c r="D269"/>
  <c r="B269"/>
  <c r="E271" l="1"/>
  <c r="D270"/>
  <c r="B270"/>
  <c r="C270"/>
  <c r="C271" l="1"/>
  <c r="E272"/>
  <c r="D271"/>
  <c r="B271"/>
  <c r="E273" l="1"/>
  <c r="D272"/>
  <c r="B272"/>
  <c r="C272"/>
  <c r="C273" l="1"/>
  <c r="E274"/>
  <c r="D273"/>
  <c r="B273"/>
  <c r="E275" l="1"/>
  <c r="D274"/>
  <c r="B274"/>
  <c r="C274"/>
  <c r="C275" l="1"/>
  <c r="E276"/>
  <c r="D275"/>
  <c r="B275"/>
  <c r="E277" l="1"/>
  <c r="D276"/>
  <c r="B276"/>
  <c r="C276"/>
  <c r="C277" l="1"/>
  <c r="E278"/>
  <c r="D277"/>
  <c r="B277"/>
  <c r="E279" l="1"/>
  <c r="D278"/>
  <c r="B278"/>
  <c r="C278"/>
  <c r="C279" l="1"/>
  <c r="E280"/>
  <c r="D279"/>
  <c r="B279"/>
  <c r="E281" l="1"/>
  <c r="D280"/>
  <c r="B280"/>
  <c r="C280"/>
  <c r="C281" l="1"/>
  <c r="E282"/>
  <c r="D281"/>
  <c r="B281"/>
  <c r="E283" l="1"/>
  <c r="D282"/>
  <c r="B282"/>
  <c r="C282"/>
  <c r="C283" l="1"/>
  <c r="E284"/>
  <c r="D283"/>
  <c r="B283"/>
  <c r="E285" l="1"/>
  <c r="D284"/>
  <c r="B284"/>
  <c r="C284"/>
  <c r="E286" l="1"/>
  <c r="D285"/>
  <c r="C285"/>
  <c r="B285"/>
  <c r="C286" l="1"/>
  <c r="E287"/>
  <c r="D286"/>
  <c r="B286"/>
  <c r="E288" l="1"/>
  <c r="D287"/>
  <c r="B287"/>
  <c r="C287"/>
  <c r="C288" l="1"/>
  <c r="E289"/>
  <c r="D288"/>
  <c r="B288"/>
  <c r="E290" l="1"/>
  <c r="D289"/>
  <c r="B289"/>
  <c r="C289"/>
  <c r="C290" l="1"/>
  <c r="E291"/>
  <c r="D290"/>
  <c r="B290"/>
  <c r="E292" l="1"/>
  <c r="D291"/>
  <c r="B291"/>
  <c r="C291"/>
  <c r="C292" l="1"/>
  <c r="E293"/>
  <c r="D292"/>
  <c r="B292"/>
  <c r="E294" l="1"/>
  <c r="D293"/>
  <c r="B293"/>
  <c r="C293"/>
  <c r="C294" l="1"/>
  <c r="E295"/>
  <c r="D294"/>
  <c r="B294"/>
  <c r="E296" l="1"/>
  <c r="D295"/>
  <c r="B295"/>
  <c r="C295"/>
  <c r="C296" l="1"/>
  <c r="E297"/>
  <c r="D296"/>
  <c r="B296"/>
  <c r="E298" l="1"/>
  <c r="D297"/>
  <c r="B297"/>
  <c r="C297"/>
  <c r="C298" l="1"/>
  <c r="E299"/>
  <c r="D298"/>
  <c r="B298"/>
  <c r="E300" l="1"/>
  <c r="D299"/>
  <c r="B299"/>
  <c r="C299"/>
  <c r="C300" l="1"/>
  <c r="E301"/>
  <c r="D300"/>
  <c r="B300"/>
  <c r="E302" l="1"/>
  <c r="D301"/>
  <c r="B301"/>
  <c r="C301"/>
  <c r="C302" l="1"/>
  <c r="E303"/>
  <c r="D302"/>
  <c r="B302"/>
  <c r="E304" l="1"/>
  <c r="D303"/>
  <c r="B303"/>
  <c r="C303"/>
  <c r="C304" l="1"/>
  <c r="E305"/>
  <c r="D304"/>
  <c r="B304"/>
  <c r="E306" l="1"/>
  <c r="D305"/>
  <c r="B305"/>
  <c r="C305"/>
  <c r="C306" l="1"/>
  <c r="E307"/>
  <c r="D306"/>
  <c r="B306"/>
  <c r="E308" l="1"/>
  <c r="D307"/>
  <c r="B307"/>
  <c r="C307"/>
  <c r="C308" l="1"/>
  <c r="E309"/>
  <c r="D308"/>
  <c r="B308"/>
  <c r="E310" l="1"/>
  <c r="D309"/>
  <c r="B309"/>
  <c r="C309"/>
  <c r="C310" l="1"/>
  <c r="E311"/>
  <c r="D310"/>
  <c r="B310"/>
  <c r="E312" l="1"/>
  <c r="D311"/>
  <c r="B311"/>
  <c r="C311"/>
  <c r="C312" l="1"/>
  <c r="E313"/>
  <c r="D312"/>
  <c r="B312"/>
  <c r="E314" l="1"/>
  <c r="D313"/>
  <c r="B313"/>
  <c r="C313"/>
  <c r="C314" l="1"/>
  <c r="E315"/>
  <c r="D314"/>
  <c r="B314"/>
  <c r="E316" l="1"/>
  <c r="D315"/>
  <c r="B315"/>
  <c r="C315"/>
  <c r="C316" l="1"/>
  <c r="E317"/>
  <c r="D316"/>
  <c r="B316"/>
  <c r="E318" l="1"/>
  <c r="D317"/>
  <c r="B317"/>
  <c r="C317"/>
  <c r="C318" l="1"/>
  <c r="E319"/>
  <c r="D318"/>
  <c r="B318"/>
  <c r="E320" l="1"/>
  <c r="D319"/>
  <c r="B319"/>
  <c r="C319"/>
  <c r="C320" l="1"/>
  <c r="E321"/>
  <c r="D320"/>
  <c r="B320"/>
  <c r="E322" l="1"/>
  <c r="D321"/>
  <c r="B321"/>
  <c r="C321"/>
  <c r="C322" l="1"/>
  <c r="E323"/>
  <c r="D322"/>
  <c r="B322"/>
  <c r="E324" l="1"/>
  <c r="D323"/>
  <c r="B323"/>
  <c r="C323"/>
  <c r="C324" l="1"/>
  <c r="E325"/>
  <c r="D324"/>
  <c r="B324"/>
  <c r="E326" l="1"/>
  <c r="D325"/>
  <c r="B325"/>
  <c r="C325"/>
  <c r="C326" l="1"/>
  <c r="E327"/>
  <c r="D326"/>
  <c r="B326"/>
  <c r="E328" l="1"/>
  <c r="D327"/>
  <c r="B327"/>
  <c r="C327"/>
  <c r="C328" l="1"/>
  <c r="E329"/>
  <c r="D328"/>
  <c r="B328"/>
  <c r="E330" l="1"/>
  <c r="D329"/>
  <c r="B329"/>
  <c r="C329"/>
  <c r="C330" l="1"/>
  <c r="D330"/>
  <c r="B330"/>
</calcChain>
</file>

<file path=xl/sharedStrings.xml><?xml version="1.0" encoding="utf-8"?>
<sst xmlns="http://schemas.openxmlformats.org/spreadsheetml/2006/main" count="266" uniqueCount="65">
  <si>
    <t>Текст</t>
  </si>
  <si>
    <t>Дата выхода</t>
  </si>
  <si>
    <t>Требуется менеджер по продажам. Тел. 8(343)379-33-71 (72)</t>
  </si>
  <si>
    <t>10, 11, 12, 13, 14/03</t>
  </si>
  <si>
    <t>Приглашаем водителей с л/а и на авто компании. Тел. 380-64-24</t>
  </si>
  <si>
    <t>07, 08, 09, 10, 11, 12, 13, 14, 15, 16, 17, 18, 20, 21, 22, 23, 24, 25, 26, 27, 28, 29, 30, 31/03</t>
  </si>
  <si>
    <t>Крупная компания приглашает на работу грузчиков, приемосдатчиков. З/п от 30 000. Район Эльмаш. Гражданство РФ. Тел. 8-800-100-8000 (звонок бесплатный), 8-912-684-83-54</t>
  </si>
  <si>
    <t>10, 11, 12, 13/03</t>
  </si>
  <si>
    <t>Требуются грузчики. Елизавет. Зарплата 20 000 - 25 000 руб. Тел. 255-66-80</t>
  </si>
  <si>
    <t>08, 09, 10, 11, 12, 13, 14/03</t>
  </si>
  <si>
    <t>Офис-менеджер, 25 000 р. Тел. 206-80-74</t>
  </si>
  <si>
    <t>10, 17/03</t>
  </si>
  <si>
    <t>Срочно продавцы в зоомагазин. Тел. 8-904-164-07-94</t>
  </si>
  <si>
    <t>07, 08, 09/03</t>
  </si>
  <si>
    <t>Куплю б/у аккумуляторы. Тел. 200-64-49</t>
  </si>
  <si>
    <t>08, 09, 10, 11, 15, 16, 17, 21, 22, 23, 24, 29, 30, 30/03</t>
  </si>
  <si>
    <t>Приглашаем: приемосдатчиков, грузчиков, водителей погрузчика, штабелера, складского логиста, уборщицу на склад. Офиц. трудоустройство, питание, доставка. Тел. 216-28-48</t>
  </si>
  <si>
    <t>07, 10, 11, 12, 13/03</t>
  </si>
  <si>
    <t>Срочно! Требуются: экспедиторы. Официальное трудоустройство. Тел. 216-28-49</t>
  </si>
  <si>
    <t>Требуется продавец-консультант в бутик брендовой одежды. Тел. 8-919-383-63-41</t>
  </si>
  <si>
    <t>08, 09, 10/03</t>
  </si>
  <si>
    <t>09, 10, 11, 12, 13, 14, 15/03</t>
  </si>
  <si>
    <t>В магазин кожи и меха требуются продавцы-консультанты. Условия при собеседовании. Тел. 385-06-03</t>
  </si>
  <si>
    <t>07, 08, 09, 10, 11/03</t>
  </si>
  <si>
    <t>Подработка. Тел. 269-28-22</t>
  </si>
  <si>
    <t>08, 11, 14, 17, 20/03</t>
  </si>
  <si>
    <t>Новому магазину требуются: продавцы-кассиры, продавцы на выкладку, заведующие, приемщица товара, повар, фасовщица, бухгалтер, юрист. Тел. 8-912-294-60-06, 8-922-14-33-457</t>
  </si>
  <si>
    <t>07, 09, 11, 13, 15, 17, 19/03</t>
  </si>
  <si>
    <t>Подработка. Тел. 361-29-71</t>
  </si>
  <si>
    <t>10, 11, 12, 13, 17/03</t>
  </si>
  <si>
    <t>Приглашаем на работу главного бухгалтера. З/п 25 000 руб. Тел. 8-912-24-302-18</t>
  </si>
  <si>
    <t>08, 09, 10, 11/03</t>
  </si>
  <si>
    <t>Водители в такси. От 30000 + премии. Тел. 222-30-30</t>
  </si>
  <si>
    <t>09, 10, 11, 12, 13/03</t>
  </si>
  <si>
    <t>Работа и подработка. Тел. 8-982-641-26-50</t>
  </si>
  <si>
    <t>10, 12, 14/03</t>
  </si>
  <si>
    <t>Требуется грузчик, 16500-20000 руб. Уралмаш. Тел. 379-45-55, 8-912-686-76-76</t>
  </si>
  <si>
    <t>09/03</t>
  </si>
  <si>
    <t>Свободные вакансии. Тел. 213-02-27</t>
  </si>
  <si>
    <t>10, 11, 12/03</t>
  </si>
  <si>
    <t>Крупное иностранное производственное предприятие приглашает упаковщиц косметической продукции. Официальная з/п, от 17 000 руб, сменный график. Тел. 8-922-145-1403, 8(343) 310-34-22</t>
  </si>
  <si>
    <t>07, 10, 11, 12, 13, 14, 15/03</t>
  </si>
  <si>
    <t>Секретарь директора, район работы ЖБИ, доставка служебным транспортом, зарплата от 25 тыс. руб. Опыт  работы обязателен. Тел. 8(343)383-60-01(доб. 6006), 8-922-184-99-03, Елена.</t>
  </si>
  <si>
    <t>Требуется менеджер по продажам. От 20000 руб. Тел. 200-25-46</t>
  </si>
  <si>
    <t>07, 08, 09, 10, 11, 12, 13, 14, 15, 16, 17, 18, 20, 21/03</t>
  </si>
  <si>
    <t>Требуется оператор в call-центр. От 22000 руб. Тел. 200-25-46</t>
  </si>
  <si>
    <t>Куплю участок. ИЖС. Исток. Тел. 8-912-21-37-489</t>
  </si>
  <si>
    <t>10, 11/03</t>
  </si>
  <si>
    <t>Швеи на производство. Оплата высокая. Соцпакет. Тел. 8-912-245-08-05, 268-87-23</t>
  </si>
  <si>
    <t>Офис-менеджер. 28 000 руб. Тел. 382-49-13</t>
  </si>
  <si>
    <t>10, 12/03</t>
  </si>
  <si>
    <t>Приглашаем фасовщиц. З/п 23 000 р. Дневные и ночные смены. Официальное трудоустройство. Тел. 8-932-112-31-01</t>
  </si>
  <si>
    <t>Комплектовщики на фармсклад. Мужчины/женщины, 5/2, з/п от 20 000 руб., г.Березовский, доставка. Тел. 215-89-16, 8-922-217-18-31</t>
  </si>
  <si>
    <t>07, 08, 09, 10, 11, 12, 13, 14, 15, 16, 17, 18/03</t>
  </si>
  <si>
    <t>Обучение на массажистов, косметологов-эстетистов. Трудоустройство. Тел. 202-36-56</t>
  </si>
  <si>
    <t>Большой доход в стабильной компании. Тел. 361-38-83</t>
  </si>
  <si>
    <t>10, 11, 12, 13, 14, 17, 18, 20, 21, 24/03</t>
  </si>
  <si>
    <t xml:space="preserve">Интеллигентные водители такси на Skoda. Тел. 216-88-88
</t>
  </si>
  <si>
    <t>Даты выхода</t>
  </si>
  <si>
    <t>поз1</t>
  </si>
  <si>
    <t>Названия строк</t>
  </si>
  <si>
    <t>Нач дата</t>
  </si>
  <si>
    <t>Конечная дата</t>
  </si>
  <si>
    <t>Количество выходов объявления</t>
  </si>
  <si>
    <t/>
  </si>
</sst>
</file>

<file path=xl/styles.xml><?xml version="1.0" encoding="utf-8"?>
<styleSheet xmlns="http://schemas.openxmlformats.org/spreadsheetml/2006/main">
  <fonts count="1"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horizontal="left"/>
    </xf>
  </cellStyleXfs>
  <cellXfs count="5">
    <xf numFmtId="0" fontId="0" fillId="0" borderId="0" xfId="0" applyAlignment="1"/>
    <xf numFmtId="14" fontId="0" fillId="0" borderId="0" xfId="0" applyNumberFormat="1" applyAlignment="1"/>
    <xf numFmtId="0" fontId="0" fillId="0" borderId="0" xfId="0" pivotButton="1" applyAlignme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Никифоров Андрей Анатольевич" refreshedDate="41381.698688078701" createdVersion="3" refreshedVersion="3" minRefreshableVersion="3" recordCount="299">
  <cacheSource type="worksheet">
    <worksheetSource ref="A1:E300" sheet="Расчётная таблица"/>
  </cacheSource>
  <cacheFields count="5">
    <cacheField name="1" numFmtId="0">
      <sharedItems containsMixedTypes="1" containsNumber="1" containsInteger="1" minValue="1" maxValue="31"/>
    </cacheField>
    <cacheField name="Текст" numFmtId="0">
      <sharedItems count="32">
        <s v="Требуется менеджер по продажам. Тел. 8(343)379-33-71 (72)"/>
        <s v="Приглашаем водителей с л/а и на авто компании. Тел. 380-64-24"/>
        <s v="Крупная компания приглашает на работу грузчиков, приемосдатчиков. З/п от 30 000. Район Эльмаш. Гражданство РФ. Тел. 8-800-100-8000 (звонок бесплатный), 8-912-684-83-54"/>
        <s v="Требуются грузчики. Елизавет. Зарплата 20 000 - 25 000 руб. Тел. 255-66-80"/>
        <s v="Офис-менеджер, 25 000 р. Тел. 206-80-74"/>
        <s v="Срочно продавцы в зоомагазин. Тел. 8-904-164-07-94"/>
        <s v="Куплю б/у аккумуляторы. Тел. 200-64-49"/>
        <s v="Приглашаем: приемосдатчиков, грузчиков, водителей погрузчика, штабелера, складского логиста, уборщицу на склад. Офиц. трудоустройство, питание, доставка. Тел. 216-28-48"/>
        <s v="Срочно! Требуются: экспедиторы. Официальное трудоустройство. Тел. 216-28-49"/>
        <s v="Требуется продавец-консультант в бутик брендовой одежды. Тел. 8-919-383-63-41"/>
        <s v="Интеллигентные водители такси на Skoda. Тел. 216-88-88&#10;"/>
        <s v="В магазин кожи и меха требуются продавцы-консультанты. Условия при собеседовании. Тел. 385-06-03"/>
        <s v="Подработка. Тел. 269-28-22"/>
        <s v="Новому магазину требуются: продавцы-кассиры, продавцы на выкладку, заведующие, приемщица товара, повар, фасовщица, бухгалтер, юрист. Тел. 8-912-294-60-06, 8-922-14-33-457"/>
        <s v="Подработка. Тел. 361-29-71"/>
        <s v="Приглашаем на работу главного бухгалтера. З/п 25 000 руб. Тел. 8-912-24-302-18"/>
        <s v="Водители в такси. От 30000 + премии. Тел. 222-30-30"/>
        <s v="Работа и подработка. Тел. 8-982-641-26-50"/>
        <s v="Требуется грузчик, 16500-20000 руб. Уралмаш. Тел. 379-45-55, 8-912-686-76-76"/>
        <s v="Свободные вакансии. Тел. 213-02-27"/>
        <s v="Крупное иностранное производственное предприятие приглашает упаковщиц косметической продукции. Официальная з/п, от 17 000 руб, сменный график. Тел. 8-922-145-1403, 8(343) 310-34-22"/>
        <s v="Секретарь директора, район работы ЖБИ, доставка служебным транспортом, зарплата от 25 тыс. руб. Опыт  работы обязателен. Тел. 8(343)383-60-01(доб. 6006), 8-922-184-99-03, Елена."/>
        <s v="Требуется менеджер по продажам. От 20000 руб. Тел. 200-25-46"/>
        <s v="Требуется оператор в call-центр. От 22000 руб. Тел. 200-25-46"/>
        <s v="Куплю участок. ИЖС. Исток. Тел. 8-912-21-37-489"/>
        <s v="Швеи на производство. Оплата высокая. Соцпакет. Тел. 8-912-245-08-05, 268-87-23"/>
        <s v="Офис-менеджер. 28 000 руб. Тел. 382-49-13"/>
        <s v="Приглашаем фасовщиц. З/п 23 000 р. Дневные и ночные смены. Официальное трудоустройство. Тел. 8-932-112-31-01"/>
        <s v="Комплектовщики на фармсклад. Мужчины/женщины, 5/2, з/п от 20 000 руб., г.Березовский, доставка. Тел. 215-89-16, 8-922-217-18-31"/>
        <s v="Обучение на массажистов, косметологов-эстетистов. Трудоустройство. Тел. 202-36-56"/>
        <s v="Большой доход в стабильной компании. Тел. 361-38-83"/>
        <s v=""/>
      </sharedItems>
    </cacheField>
    <cacheField name="Дата выхода" numFmtId="14">
      <sharedItems containsDate="1" containsMixedTypes="1" minDate="2013-03-07T00:00:00" maxDate="2013-04-01T00:00:00" count="26">
        <d v="2013-03-10T00:00:00"/>
        <d v="2013-03-11T00:00:00"/>
        <d v="2013-03-12T00:00:00"/>
        <d v="2013-03-13T00:00:00"/>
        <d v="2013-03-14T00:00:00"/>
        <d v="2013-03-07T00:00:00"/>
        <d v="2013-03-08T00:00:00"/>
        <d v="2013-03-09T00:00:00"/>
        <d v="2013-03-15T00:00:00"/>
        <d v="2013-03-16T00:00:00"/>
        <d v="2013-03-17T00:00:00"/>
        <d v="2013-03-18T00:00:00"/>
        <d v="2013-03-20T00:00:00"/>
        <d v="2013-03-21T00:00:00"/>
        <d v="2013-03-22T00:00:00"/>
        <d v="2013-03-23T00:00:00"/>
        <d v="2013-03-24T00:00:00"/>
        <d v="2013-03-25T00:00:00"/>
        <d v="2013-03-26T00:00:00"/>
        <d v="2013-03-27T00:00:00"/>
        <d v="2013-03-28T00:00:00"/>
        <d v="2013-03-29T00:00:00"/>
        <d v="2013-03-30T00:00:00"/>
        <d v="2013-03-31T00:00:00"/>
        <d v="2013-03-19T00:00:00"/>
        <s v=""/>
      </sharedItems>
    </cacheField>
    <cacheField name="поз1" numFmtId="0">
      <sharedItems containsMixedTypes="1" containsNumber="1" containsInteger="1" minValue="1" maxValue="254"/>
    </cacheField>
    <cacheField name="Количество выходов объявления" numFmtId="0">
      <sharedItems containsMixedTypes="1" containsNumber="1" containsInteger="1" minValue="1" maxValue="2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9">
  <r>
    <n v="1"/>
    <x v="0"/>
    <x v="0"/>
    <n v="1"/>
    <n v="5"/>
  </r>
  <r>
    <n v="1"/>
    <x v="0"/>
    <x v="1"/>
    <n v="12"/>
    <n v="5"/>
  </r>
  <r>
    <n v="1"/>
    <x v="0"/>
    <x v="2"/>
    <n v="23"/>
    <n v="5"/>
  </r>
  <r>
    <n v="1"/>
    <x v="0"/>
    <x v="3"/>
    <n v="34"/>
    <n v="5"/>
  </r>
  <r>
    <n v="1"/>
    <x v="0"/>
    <x v="4"/>
    <n v="45"/>
    <n v="5"/>
  </r>
  <r>
    <n v="2"/>
    <x v="1"/>
    <x v="5"/>
    <n v="1"/>
    <n v="5"/>
  </r>
  <r>
    <n v="2"/>
    <x v="1"/>
    <x v="6"/>
    <n v="12"/>
    <n v="24"/>
  </r>
  <r>
    <n v="2"/>
    <x v="1"/>
    <x v="7"/>
    <n v="23"/>
    <n v="24"/>
  </r>
  <r>
    <n v="2"/>
    <x v="1"/>
    <x v="0"/>
    <n v="34"/>
    <n v="24"/>
  </r>
  <r>
    <n v="2"/>
    <x v="1"/>
    <x v="1"/>
    <n v="45"/>
    <n v="24"/>
  </r>
  <r>
    <n v="2"/>
    <x v="1"/>
    <x v="2"/>
    <n v="56"/>
    <n v="24"/>
  </r>
  <r>
    <n v="2"/>
    <x v="1"/>
    <x v="3"/>
    <n v="67"/>
    <n v="24"/>
  </r>
  <r>
    <n v="2"/>
    <x v="1"/>
    <x v="4"/>
    <n v="78"/>
    <n v="24"/>
  </r>
  <r>
    <n v="2"/>
    <x v="1"/>
    <x v="8"/>
    <n v="89"/>
    <n v="24"/>
  </r>
  <r>
    <n v="2"/>
    <x v="1"/>
    <x v="9"/>
    <n v="100"/>
    <n v="24"/>
  </r>
  <r>
    <n v="2"/>
    <x v="1"/>
    <x v="10"/>
    <n v="111"/>
    <n v="24"/>
  </r>
  <r>
    <n v="2"/>
    <x v="1"/>
    <x v="11"/>
    <n v="122"/>
    <n v="24"/>
  </r>
  <r>
    <n v="2"/>
    <x v="1"/>
    <x v="12"/>
    <n v="133"/>
    <n v="24"/>
  </r>
  <r>
    <n v="2"/>
    <x v="1"/>
    <x v="13"/>
    <n v="144"/>
    <n v="24"/>
  </r>
  <r>
    <n v="2"/>
    <x v="1"/>
    <x v="14"/>
    <n v="155"/>
    <n v="24"/>
  </r>
  <r>
    <n v="2"/>
    <x v="1"/>
    <x v="15"/>
    <n v="166"/>
    <n v="24"/>
  </r>
  <r>
    <n v="2"/>
    <x v="1"/>
    <x v="16"/>
    <n v="177"/>
    <n v="24"/>
  </r>
  <r>
    <n v="2"/>
    <x v="1"/>
    <x v="17"/>
    <n v="188"/>
    <n v="24"/>
  </r>
  <r>
    <n v="2"/>
    <x v="1"/>
    <x v="18"/>
    <n v="199"/>
    <n v="24"/>
  </r>
  <r>
    <n v="2"/>
    <x v="1"/>
    <x v="19"/>
    <n v="210"/>
    <n v="24"/>
  </r>
  <r>
    <n v="2"/>
    <x v="1"/>
    <x v="20"/>
    <n v="221"/>
    <n v="24"/>
  </r>
  <r>
    <n v="2"/>
    <x v="1"/>
    <x v="21"/>
    <n v="232"/>
    <n v="24"/>
  </r>
  <r>
    <n v="2"/>
    <x v="1"/>
    <x v="22"/>
    <n v="243"/>
    <n v="24"/>
  </r>
  <r>
    <n v="2"/>
    <x v="1"/>
    <x v="23"/>
    <n v="254"/>
    <n v="24"/>
  </r>
  <r>
    <n v="3"/>
    <x v="2"/>
    <x v="0"/>
    <n v="1"/>
    <n v="24"/>
  </r>
  <r>
    <n v="3"/>
    <x v="2"/>
    <x v="1"/>
    <n v="12"/>
    <n v="4"/>
  </r>
  <r>
    <n v="3"/>
    <x v="2"/>
    <x v="2"/>
    <n v="23"/>
    <n v="4"/>
  </r>
  <r>
    <n v="3"/>
    <x v="2"/>
    <x v="3"/>
    <n v="34"/>
    <n v="4"/>
  </r>
  <r>
    <n v="4"/>
    <x v="3"/>
    <x v="6"/>
    <n v="1"/>
    <n v="4"/>
  </r>
  <r>
    <n v="4"/>
    <x v="3"/>
    <x v="7"/>
    <n v="12"/>
    <n v="7"/>
  </r>
  <r>
    <n v="4"/>
    <x v="3"/>
    <x v="0"/>
    <n v="23"/>
    <n v="7"/>
  </r>
  <r>
    <n v="4"/>
    <x v="3"/>
    <x v="1"/>
    <n v="34"/>
    <n v="7"/>
  </r>
  <r>
    <n v="4"/>
    <x v="3"/>
    <x v="2"/>
    <n v="45"/>
    <n v="7"/>
  </r>
  <r>
    <n v="4"/>
    <x v="3"/>
    <x v="3"/>
    <n v="56"/>
    <n v="7"/>
  </r>
  <r>
    <n v="4"/>
    <x v="3"/>
    <x v="4"/>
    <n v="67"/>
    <n v="7"/>
  </r>
  <r>
    <n v="5"/>
    <x v="4"/>
    <x v="0"/>
    <n v="1"/>
    <n v="7"/>
  </r>
  <r>
    <n v="5"/>
    <x v="4"/>
    <x v="10"/>
    <n v="12"/>
    <n v="2"/>
  </r>
  <r>
    <n v="6"/>
    <x v="5"/>
    <x v="5"/>
    <n v="1"/>
    <n v="2"/>
  </r>
  <r>
    <n v="6"/>
    <x v="5"/>
    <x v="6"/>
    <n v="12"/>
    <n v="3"/>
  </r>
  <r>
    <n v="6"/>
    <x v="5"/>
    <x v="7"/>
    <n v="23"/>
    <n v="3"/>
  </r>
  <r>
    <n v="7"/>
    <x v="6"/>
    <x v="6"/>
    <n v="1"/>
    <n v="3"/>
  </r>
  <r>
    <n v="7"/>
    <x v="6"/>
    <x v="7"/>
    <n v="12"/>
    <n v="14"/>
  </r>
  <r>
    <n v="7"/>
    <x v="6"/>
    <x v="0"/>
    <n v="23"/>
    <n v="14"/>
  </r>
  <r>
    <n v="7"/>
    <x v="6"/>
    <x v="1"/>
    <n v="34"/>
    <n v="14"/>
  </r>
  <r>
    <n v="7"/>
    <x v="6"/>
    <x v="8"/>
    <n v="45"/>
    <n v="14"/>
  </r>
  <r>
    <n v="7"/>
    <x v="6"/>
    <x v="9"/>
    <n v="56"/>
    <n v="14"/>
  </r>
  <r>
    <n v="7"/>
    <x v="6"/>
    <x v="10"/>
    <n v="67"/>
    <n v="14"/>
  </r>
  <r>
    <n v="7"/>
    <x v="6"/>
    <x v="13"/>
    <n v="78"/>
    <n v="14"/>
  </r>
  <r>
    <n v="7"/>
    <x v="6"/>
    <x v="14"/>
    <n v="89"/>
    <n v="14"/>
  </r>
  <r>
    <n v="7"/>
    <x v="6"/>
    <x v="15"/>
    <n v="100"/>
    <n v="14"/>
  </r>
  <r>
    <n v="7"/>
    <x v="6"/>
    <x v="16"/>
    <n v="111"/>
    <n v="14"/>
  </r>
  <r>
    <n v="7"/>
    <x v="6"/>
    <x v="21"/>
    <n v="122"/>
    <n v="14"/>
  </r>
  <r>
    <n v="7"/>
    <x v="6"/>
    <x v="22"/>
    <n v="133"/>
    <n v="14"/>
  </r>
  <r>
    <n v="7"/>
    <x v="6"/>
    <x v="22"/>
    <n v="144"/>
    <n v="14"/>
  </r>
  <r>
    <n v="8"/>
    <x v="7"/>
    <x v="5"/>
    <n v="1"/>
    <n v="14"/>
  </r>
  <r>
    <n v="8"/>
    <x v="7"/>
    <x v="0"/>
    <n v="12"/>
    <n v="5"/>
  </r>
  <r>
    <n v="8"/>
    <x v="7"/>
    <x v="1"/>
    <n v="23"/>
    <n v="5"/>
  </r>
  <r>
    <n v="8"/>
    <x v="7"/>
    <x v="2"/>
    <n v="34"/>
    <n v="5"/>
  </r>
  <r>
    <n v="8"/>
    <x v="7"/>
    <x v="3"/>
    <n v="45"/>
    <n v="5"/>
  </r>
  <r>
    <n v="9"/>
    <x v="8"/>
    <x v="5"/>
    <n v="1"/>
    <n v="5"/>
  </r>
  <r>
    <n v="9"/>
    <x v="8"/>
    <x v="0"/>
    <n v="12"/>
    <n v="5"/>
  </r>
  <r>
    <n v="9"/>
    <x v="8"/>
    <x v="1"/>
    <n v="23"/>
    <n v="5"/>
  </r>
  <r>
    <n v="9"/>
    <x v="8"/>
    <x v="2"/>
    <n v="34"/>
    <n v="5"/>
  </r>
  <r>
    <n v="9"/>
    <x v="8"/>
    <x v="3"/>
    <n v="45"/>
    <n v="5"/>
  </r>
  <r>
    <n v="10"/>
    <x v="9"/>
    <x v="6"/>
    <n v="1"/>
    <n v="5"/>
  </r>
  <r>
    <n v="10"/>
    <x v="9"/>
    <x v="7"/>
    <n v="12"/>
    <n v="3"/>
  </r>
  <r>
    <n v="10"/>
    <x v="9"/>
    <x v="0"/>
    <n v="23"/>
    <n v="3"/>
  </r>
  <r>
    <n v="11"/>
    <x v="10"/>
    <x v="7"/>
    <n v="1"/>
    <n v="3"/>
  </r>
  <r>
    <n v="11"/>
    <x v="10"/>
    <x v="0"/>
    <n v="12"/>
    <n v="7"/>
  </r>
  <r>
    <n v="11"/>
    <x v="10"/>
    <x v="1"/>
    <n v="23"/>
    <n v="7"/>
  </r>
  <r>
    <n v="11"/>
    <x v="10"/>
    <x v="2"/>
    <n v="34"/>
    <n v="7"/>
  </r>
  <r>
    <n v="11"/>
    <x v="10"/>
    <x v="3"/>
    <n v="45"/>
    <n v="7"/>
  </r>
  <r>
    <n v="11"/>
    <x v="10"/>
    <x v="4"/>
    <n v="56"/>
    <n v="7"/>
  </r>
  <r>
    <n v="11"/>
    <x v="10"/>
    <x v="8"/>
    <n v="67"/>
    <n v="7"/>
  </r>
  <r>
    <n v="12"/>
    <x v="11"/>
    <x v="5"/>
    <n v="1"/>
    <n v="7"/>
  </r>
  <r>
    <n v="12"/>
    <x v="11"/>
    <x v="6"/>
    <n v="12"/>
    <n v="5"/>
  </r>
  <r>
    <n v="12"/>
    <x v="11"/>
    <x v="7"/>
    <n v="23"/>
    <n v="5"/>
  </r>
  <r>
    <n v="12"/>
    <x v="11"/>
    <x v="0"/>
    <n v="34"/>
    <n v="5"/>
  </r>
  <r>
    <n v="12"/>
    <x v="11"/>
    <x v="1"/>
    <n v="45"/>
    <n v="5"/>
  </r>
  <r>
    <n v="13"/>
    <x v="12"/>
    <x v="6"/>
    <n v="1"/>
    <n v="5"/>
  </r>
  <r>
    <n v="13"/>
    <x v="12"/>
    <x v="1"/>
    <n v="12"/>
    <n v="5"/>
  </r>
  <r>
    <n v="13"/>
    <x v="12"/>
    <x v="4"/>
    <n v="23"/>
    <n v="5"/>
  </r>
  <r>
    <n v="13"/>
    <x v="12"/>
    <x v="10"/>
    <n v="34"/>
    <n v="5"/>
  </r>
  <r>
    <n v="13"/>
    <x v="12"/>
    <x v="12"/>
    <n v="45"/>
    <n v="5"/>
  </r>
  <r>
    <n v="14"/>
    <x v="13"/>
    <x v="5"/>
    <n v="1"/>
    <n v="5"/>
  </r>
  <r>
    <n v="14"/>
    <x v="13"/>
    <x v="7"/>
    <n v="12"/>
    <n v="7"/>
  </r>
  <r>
    <n v="14"/>
    <x v="13"/>
    <x v="1"/>
    <n v="23"/>
    <n v="7"/>
  </r>
  <r>
    <n v="14"/>
    <x v="13"/>
    <x v="3"/>
    <n v="34"/>
    <n v="7"/>
  </r>
  <r>
    <n v="14"/>
    <x v="13"/>
    <x v="8"/>
    <n v="45"/>
    <n v="7"/>
  </r>
  <r>
    <n v="14"/>
    <x v="13"/>
    <x v="10"/>
    <n v="56"/>
    <n v="7"/>
  </r>
  <r>
    <n v="14"/>
    <x v="13"/>
    <x v="24"/>
    <n v="67"/>
    <n v="7"/>
  </r>
  <r>
    <n v="15"/>
    <x v="14"/>
    <x v="0"/>
    <n v="1"/>
    <n v="7"/>
  </r>
  <r>
    <n v="15"/>
    <x v="14"/>
    <x v="1"/>
    <n v="12"/>
    <n v="5"/>
  </r>
  <r>
    <n v="15"/>
    <x v="14"/>
    <x v="2"/>
    <n v="23"/>
    <n v="5"/>
  </r>
  <r>
    <n v="15"/>
    <x v="14"/>
    <x v="3"/>
    <n v="34"/>
    <n v="5"/>
  </r>
  <r>
    <n v="15"/>
    <x v="14"/>
    <x v="10"/>
    <n v="45"/>
    <n v="5"/>
  </r>
  <r>
    <n v="16"/>
    <x v="15"/>
    <x v="6"/>
    <n v="1"/>
    <n v="5"/>
  </r>
  <r>
    <n v="16"/>
    <x v="15"/>
    <x v="7"/>
    <n v="12"/>
    <n v="4"/>
  </r>
  <r>
    <n v="16"/>
    <x v="15"/>
    <x v="0"/>
    <n v="23"/>
    <n v="4"/>
  </r>
  <r>
    <n v="16"/>
    <x v="15"/>
    <x v="1"/>
    <n v="34"/>
    <n v="4"/>
  </r>
  <r>
    <n v="17"/>
    <x v="16"/>
    <x v="7"/>
    <n v="1"/>
    <n v="4"/>
  </r>
  <r>
    <n v="17"/>
    <x v="16"/>
    <x v="0"/>
    <n v="12"/>
    <n v="5"/>
  </r>
  <r>
    <n v="17"/>
    <x v="16"/>
    <x v="1"/>
    <n v="23"/>
    <n v="5"/>
  </r>
  <r>
    <n v="17"/>
    <x v="16"/>
    <x v="2"/>
    <n v="34"/>
    <n v="5"/>
  </r>
  <r>
    <n v="17"/>
    <x v="16"/>
    <x v="3"/>
    <n v="45"/>
    <n v="5"/>
  </r>
  <r>
    <n v="18"/>
    <x v="17"/>
    <x v="0"/>
    <n v="1"/>
    <n v="5"/>
  </r>
  <r>
    <n v="18"/>
    <x v="17"/>
    <x v="2"/>
    <n v="12"/>
    <n v="3"/>
  </r>
  <r>
    <n v="18"/>
    <x v="17"/>
    <x v="4"/>
    <n v="23"/>
    <n v="3"/>
  </r>
  <r>
    <n v="19"/>
    <x v="18"/>
    <x v="7"/>
    <n v="1"/>
    <n v="3"/>
  </r>
  <r>
    <n v="20"/>
    <x v="19"/>
    <x v="0"/>
    <n v="1"/>
    <n v="1"/>
  </r>
  <r>
    <n v="20"/>
    <x v="19"/>
    <x v="1"/>
    <n v="12"/>
    <n v="3"/>
  </r>
  <r>
    <n v="20"/>
    <x v="19"/>
    <x v="2"/>
    <n v="23"/>
    <n v="3"/>
  </r>
  <r>
    <n v="21"/>
    <x v="20"/>
    <x v="5"/>
    <n v="1"/>
    <n v="3"/>
  </r>
  <r>
    <n v="21"/>
    <x v="20"/>
    <x v="0"/>
    <n v="12"/>
    <n v="7"/>
  </r>
  <r>
    <n v="21"/>
    <x v="20"/>
    <x v="1"/>
    <n v="23"/>
    <n v="7"/>
  </r>
  <r>
    <n v="21"/>
    <x v="20"/>
    <x v="2"/>
    <n v="34"/>
    <n v="7"/>
  </r>
  <r>
    <n v="21"/>
    <x v="20"/>
    <x v="3"/>
    <n v="45"/>
    <n v="7"/>
  </r>
  <r>
    <n v="21"/>
    <x v="20"/>
    <x v="4"/>
    <n v="56"/>
    <n v="7"/>
  </r>
  <r>
    <n v="21"/>
    <x v="20"/>
    <x v="8"/>
    <n v="67"/>
    <n v="7"/>
  </r>
  <r>
    <n v="22"/>
    <x v="21"/>
    <x v="6"/>
    <n v="1"/>
    <n v="7"/>
  </r>
  <r>
    <n v="22"/>
    <x v="21"/>
    <x v="7"/>
    <n v="12"/>
    <n v="3"/>
  </r>
  <r>
    <n v="22"/>
    <x v="21"/>
    <x v="0"/>
    <n v="23"/>
    <n v="3"/>
  </r>
  <r>
    <n v="23"/>
    <x v="22"/>
    <x v="5"/>
    <n v="1"/>
    <n v="3"/>
  </r>
  <r>
    <n v="23"/>
    <x v="22"/>
    <x v="6"/>
    <n v="12"/>
    <n v="14"/>
  </r>
  <r>
    <n v="23"/>
    <x v="22"/>
    <x v="7"/>
    <n v="23"/>
    <n v="14"/>
  </r>
  <r>
    <n v="23"/>
    <x v="22"/>
    <x v="0"/>
    <n v="34"/>
    <n v="14"/>
  </r>
  <r>
    <n v="23"/>
    <x v="22"/>
    <x v="1"/>
    <n v="45"/>
    <n v="14"/>
  </r>
  <r>
    <n v="23"/>
    <x v="22"/>
    <x v="2"/>
    <n v="56"/>
    <n v="14"/>
  </r>
  <r>
    <n v="23"/>
    <x v="22"/>
    <x v="3"/>
    <n v="67"/>
    <n v="14"/>
  </r>
  <r>
    <n v="23"/>
    <x v="22"/>
    <x v="4"/>
    <n v="78"/>
    <n v="14"/>
  </r>
  <r>
    <n v="23"/>
    <x v="22"/>
    <x v="8"/>
    <n v="89"/>
    <n v="14"/>
  </r>
  <r>
    <n v="23"/>
    <x v="22"/>
    <x v="9"/>
    <n v="100"/>
    <n v="14"/>
  </r>
  <r>
    <n v="23"/>
    <x v="22"/>
    <x v="10"/>
    <n v="111"/>
    <n v="14"/>
  </r>
  <r>
    <n v="23"/>
    <x v="22"/>
    <x v="11"/>
    <n v="122"/>
    <n v="14"/>
  </r>
  <r>
    <n v="23"/>
    <x v="22"/>
    <x v="12"/>
    <n v="133"/>
    <n v="14"/>
  </r>
  <r>
    <n v="23"/>
    <x v="22"/>
    <x v="13"/>
    <n v="144"/>
    <n v="14"/>
  </r>
  <r>
    <n v="24"/>
    <x v="23"/>
    <x v="5"/>
    <n v="1"/>
    <n v="14"/>
  </r>
  <r>
    <n v="24"/>
    <x v="23"/>
    <x v="6"/>
    <n v="12"/>
    <n v="14"/>
  </r>
  <r>
    <n v="24"/>
    <x v="23"/>
    <x v="7"/>
    <n v="23"/>
    <n v="14"/>
  </r>
  <r>
    <n v="24"/>
    <x v="23"/>
    <x v="0"/>
    <n v="34"/>
    <n v="14"/>
  </r>
  <r>
    <n v="24"/>
    <x v="23"/>
    <x v="1"/>
    <n v="45"/>
    <n v="14"/>
  </r>
  <r>
    <n v="24"/>
    <x v="23"/>
    <x v="2"/>
    <n v="56"/>
    <n v="14"/>
  </r>
  <r>
    <n v="24"/>
    <x v="23"/>
    <x v="3"/>
    <n v="67"/>
    <n v="14"/>
  </r>
  <r>
    <n v="24"/>
    <x v="23"/>
    <x v="4"/>
    <n v="78"/>
    <n v="14"/>
  </r>
  <r>
    <n v="24"/>
    <x v="23"/>
    <x v="8"/>
    <n v="89"/>
    <n v="14"/>
  </r>
  <r>
    <n v="24"/>
    <x v="23"/>
    <x v="9"/>
    <n v="100"/>
    <n v="14"/>
  </r>
  <r>
    <n v="24"/>
    <x v="23"/>
    <x v="10"/>
    <n v="111"/>
    <n v="14"/>
  </r>
  <r>
    <n v="24"/>
    <x v="23"/>
    <x v="11"/>
    <n v="122"/>
    <n v="14"/>
  </r>
  <r>
    <n v="24"/>
    <x v="23"/>
    <x v="12"/>
    <n v="133"/>
    <n v="14"/>
  </r>
  <r>
    <n v="24"/>
    <x v="23"/>
    <x v="13"/>
    <n v="144"/>
    <n v="14"/>
  </r>
  <r>
    <n v="25"/>
    <x v="24"/>
    <x v="0"/>
    <n v="1"/>
    <n v="14"/>
  </r>
  <r>
    <n v="25"/>
    <x v="24"/>
    <x v="1"/>
    <n v="12"/>
    <n v="2"/>
  </r>
  <r>
    <n v="26"/>
    <x v="25"/>
    <x v="5"/>
    <n v="1"/>
    <n v="2"/>
  </r>
  <r>
    <n v="26"/>
    <x v="25"/>
    <x v="6"/>
    <n v="12"/>
    <n v="5"/>
  </r>
  <r>
    <n v="26"/>
    <x v="25"/>
    <x v="7"/>
    <n v="23"/>
    <n v="5"/>
  </r>
  <r>
    <n v="26"/>
    <x v="25"/>
    <x v="0"/>
    <n v="34"/>
    <n v="5"/>
  </r>
  <r>
    <n v="26"/>
    <x v="25"/>
    <x v="1"/>
    <n v="45"/>
    <n v="5"/>
  </r>
  <r>
    <n v="27"/>
    <x v="26"/>
    <x v="0"/>
    <n v="1"/>
    <n v="5"/>
  </r>
  <r>
    <n v="27"/>
    <x v="26"/>
    <x v="2"/>
    <n v="12"/>
    <n v="2"/>
  </r>
  <r>
    <n v="28"/>
    <x v="27"/>
    <x v="6"/>
    <n v="1"/>
    <n v="2"/>
  </r>
  <r>
    <n v="28"/>
    <x v="27"/>
    <x v="7"/>
    <n v="12"/>
    <n v="3"/>
  </r>
  <r>
    <n v="28"/>
    <x v="27"/>
    <x v="0"/>
    <n v="23"/>
    <n v="3"/>
  </r>
  <r>
    <n v="29"/>
    <x v="28"/>
    <x v="5"/>
    <n v="1"/>
    <n v="3"/>
  </r>
  <r>
    <n v="29"/>
    <x v="28"/>
    <x v="6"/>
    <n v="12"/>
    <n v="12"/>
  </r>
  <r>
    <n v="29"/>
    <x v="28"/>
    <x v="7"/>
    <n v="23"/>
    <n v="12"/>
  </r>
  <r>
    <n v="29"/>
    <x v="28"/>
    <x v="0"/>
    <n v="34"/>
    <n v="12"/>
  </r>
  <r>
    <n v="29"/>
    <x v="28"/>
    <x v="1"/>
    <n v="45"/>
    <n v="12"/>
  </r>
  <r>
    <n v="29"/>
    <x v="28"/>
    <x v="2"/>
    <n v="56"/>
    <n v="12"/>
  </r>
  <r>
    <n v="29"/>
    <x v="28"/>
    <x v="3"/>
    <n v="67"/>
    <n v="12"/>
  </r>
  <r>
    <n v="29"/>
    <x v="28"/>
    <x v="4"/>
    <n v="78"/>
    <n v="12"/>
  </r>
  <r>
    <n v="29"/>
    <x v="28"/>
    <x v="8"/>
    <n v="89"/>
    <n v="12"/>
  </r>
  <r>
    <n v="29"/>
    <x v="28"/>
    <x v="9"/>
    <n v="100"/>
    <n v="12"/>
  </r>
  <r>
    <n v="29"/>
    <x v="28"/>
    <x v="10"/>
    <n v="111"/>
    <n v="12"/>
  </r>
  <r>
    <n v="29"/>
    <x v="28"/>
    <x v="11"/>
    <n v="122"/>
    <n v="12"/>
  </r>
  <r>
    <n v="30"/>
    <x v="29"/>
    <x v="5"/>
    <n v="1"/>
    <n v="12"/>
  </r>
  <r>
    <n v="30"/>
    <x v="29"/>
    <x v="6"/>
    <n v="12"/>
    <n v="5"/>
  </r>
  <r>
    <n v="30"/>
    <x v="29"/>
    <x v="7"/>
    <n v="23"/>
    <n v="5"/>
  </r>
  <r>
    <n v="30"/>
    <x v="29"/>
    <x v="0"/>
    <n v="34"/>
    <n v="5"/>
  </r>
  <r>
    <n v="30"/>
    <x v="29"/>
    <x v="1"/>
    <n v="45"/>
    <n v="5"/>
  </r>
  <r>
    <n v="31"/>
    <x v="30"/>
    <x v="0"/>
    <n v="1"/>
    <n v="5"/>
  </r>
  <r>
    <n v="31"/>
    <x v="30"/>
    <x v="1"/>
    <n v="12"/>
    <n v="10"/>
  </r>
  <r>
    <n v="31"/>
    <x v="30"/>
    <x v="2"/>
    <n v="23"/>
    <n v="10"/>
  </r>
  <r>
    <n v="31"/>
    <x v="30"/>
    <x v="3"/>
    <n v="34"/>
    <n v="10"/>
  </r>
  <r>
    <n v="31"/>
    <x v="30"/>
    <x v="4"/>
    <n v="45"/>
    <n v="10"/>
  </r>
  <r>
    <n v="31"/>
    <x v="30"/>
    <x v="10"/>
    <n v="56"/>
    <n v="10"/>
  </r>
  <r>
    <n v="31"/>
    <x v="30"/>
    <x v="11"/>
    <n v="67"/>
    <n v="10"/>
  </r>
  <r>
    <n v="31"/>
    <x v="30"/>
    <x v="12"/>
    <n v="78"/>
    <n v="10"/>
  </r>
  <r>
    <n v="31"/>
    <x v="30"/>
    <x v="13"/>
    <n v="89"/>
    <n v="10"/>
  </r>
  <r>
    <n v="31"/>
    <x v="30"/>
    <x v="16"/>
    <n v="100"/>
    <n v="10"/>
  </r>
  <r>
    <s v=""/>
    <x v="31"/>
    <x v="25"/>
    <s v=""/>
    <n v="10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  <r>
    <s v=""/>
    <x v="31"/>
    <x v="25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3" dataOnRows="1" applyNumberFormats="0" applyBorderFormats="0" applyFontFormats="0" applyPatternFormats="0" applyAlignmentFormats="0" applyWidthHeightFormats="1" dataCaption="Данные" updatedVersion="3" showMemberPropertyTips="0" useAutoFormatting="1" rowGrandTotals="0" colGrandTotals="0" fieldPrintTitles="1" itemPrintTitles="1" createdVersion="1" indent="0" compact="0" compactData="0" gridDropZones="1">
  <location ref="A3:G224" firstHeaderRow="2" firstDataRow="2" firstDataCol="1"/>
  <pivotFields count="5">
    <pivotField compact="0" outline="0" subtotalTop="0" showAll="0" includeNewItemsInFilter="1"/>
    <pivotField axis="axisRow" compact="0" outline="0" subtotalTop="0" showAll="0" includeNewItemsInFilter="1">
      <items count="33">
        <item x="30"/>
        <item x="11"/>
        <item x="16"/>
        <item x="10"/>
        <item x="28"/>
        <item x="2"/>
        <item x="20"/>
        <item x="6"/>
        <item x="24"/>
        <item x="13"/>
        <item x="29"/>
        <item x="4"/>
        <item x="26"/>
        <item x="12"/>
        <item x="14"/>
        <item x="1"/>
        <item x="15"/>
        <item x="27"/>
        <item x="7"/>
        <item x="17"/>
        <item x="19"/>
        <item x="21"/>
        <item x="5"/>
        <item x="8"/>
        <item x="18"/>
        <item x="22"/>
        <item x="0"/>
        <item x="23"/>
        <item x="9"/>
        <item x="3"/>
        <item x="25"/>
        <item x="31"/>
        <item t="default"/>
      </items>
    </pivotField>
    <pivotField axis="axisRow" numFmtId="14" showAll="0" includeNewItemsInFilter="1" defaultSubtotal="0">
      <items count="26">
        <item x="5"/>
        <item x="6"/>
        <item x="7"/>
        <item x="0"/>
        <item x="1"/>
        <item x="2"/>
        <item x="3"/>
        <item x="4"/>
        <item x="8"/>
        <item x="9"/>
        <item x="10"/>
        <item x="11"/>
        <item x="24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</items>
    </pivotField>
    <pivotField compact="0" outline="0" subtotalTop="0" showAll="0" includeNewItemsInFilter="1"/>
    <pivotField compact="0" outline="0" subtotalTop="0" showAll="0" includeNewItemsInFilter="1" defaultSubtotal="0"/>
  </pivotFields>
  <rowFields count="2">
    <field x="2"/>
    <field x="1"/>
  </rowFields>
  <rowItems count="220">
    <i>
      <x/>
    </i>
    <i r="1">
      <x v="1"/>
    </i>
    <i r="1">
      <x v="4"/>
    </i>
    <i r="1">
      <x v="6"/>
    </i>
    <i r="1">
      <x v="9"/>
    </i>
    <i r="1">
      <x v="10"/>
    </i>
    <i r="1">
      <x v="15"/>
    </i>
    <i r="1">
      <x v="18"/>
    </i>
    <i r="1">
      <x v="22"/>
    </i>
    <i r="1">
      <x v="23"/>
    </i>
    <i r="1">
      <x v="25"/>
    </i>
    <i r="1">
      <x v="27"/>
    </i>
    <i r="1">
      <x v="30"/>
    </i>
    <i>
      <x v="1"/>
    </i>
    <i r="1">
      <x v="1"/>
    </i>
    <i r="1">
      <x v="4"/>
    </i>
    <i r="1">
      <x v="7"/>
    </i>
    <i r="1">
      <x v="10"/>
    </i>
    <i r="1">
      <x v="13"/>
    </i>
    <i r="1">
      <x v="15"/>
    </i>
    <i r="1">
      <x v="16"/>
    </i>
    <i r="1">
      <x v="17"/>
    </i>
    <i r="1">
      <x v="21"/>
    </i>
    <i r="1">
      <x v="22"/>
    </i>
    <i r="1">
      <x v="25"/>
    </i>
    <i r="1">
      <x v="27"/>
    </i>
    <i r="1">
      <x v="28"/>
    </i>
    <i r="1">
      <x v="29"/>
    </i>
    <i r="1">
      <x v="30"/>
    </i>
    <i>
      <x v="2"/>
    </i>
    <i r="1">
      <x v="1"/>
    </i>
    <i r="1">
      <x v="2"/>
    </i>
    <i r="1">
      <x v="3"/>
    </i>
    <i r="1">
      <x v="4"/>
    </i>
    <i r="1">
      <x v="7"/>
    </i>
    <i r="1">
      <x v="9"/>
    </i>
    <i r="1">
      <x v="10"/>
    </i>
    <i r="1">
      <x v="15"/>
    </i>
    <i r="1">
      <x v="16"/>
    </i>
    <i r="1">
      <x v="17"/>
    </i>
    <i r="1">
      <x v="21"/>
    </i>
    <i r="1">
      <x v="22"/>
    </i>
    <i r="1">
      <x v="24"/>
    </i>
    <i r="1">
      <x v="25"/>
    </i>
    <i r="1">
      <x v="27"/>
    </i>
    <i r="1">
      <x v="28"/>
    </i>
    <i r="1">
      <x v="29"/>
    </i>
    <i r="1">
      <x v="30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3"/>
    </i>
    <i r="1">
      <x v="25"/>
    </i>
    <i r="1">
      <x v="26"/>
    </i>
    <i r="1">
      <x v="27"/>
    </i>
    <i r="1">
      <x v="28"/>
    </i>
    <i r="1">
      <x v="29"/>
    </i>
    <i r="1">
      <x v="30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3"/>
    </i>
    <i r="1">
      <x v="14"/>
    </i>
    <i r="1">
      <x v="15"/>
    </i>
    <i r="1">
      <x v="16"/>
    </i>
    <i r="1">
      <x v="18"/>
    </i>
    <i r="1">
      <x v="20"/>
    </i>
    <i r="1">
      <x v="23"/>
    </i>
    <i r="1">
      <x v="25"/>
    </i>
    <i r="1">
      <x v="26"/>
    </i>
    <i r="1">
      <x v="27"/>
    </i>
    <i r="1">
      <x v="29"/>
    </i>
    <i r="1">
      <x v="30"/>
    </i>
    <i>
      <x v="5"/>
    </i>
    <i r="1">
      <x/>
    </i>
    <i r="1">
      <x v="2"/>
    </i>
    <i r="1">
      <x v="3"/>
    </i>
    <i r="1">
      <x v="4"/>
    </i>
    <i r="1">
      <x v="5"/>
    </i>
    <i r="1">
      <x v="6"/>
    </i>
    <i r="1">
      <x v="12"/>
    </i>
    <i r="1">
      <x v="14"/>
    </i>
    <i r="1">
      <x v="15"/>
    </i>
    <i r="1">
      <x v="18"/>
    </i>
    <i r="1">
      <x v="19"/>
    </i>
    <i r="1">
      <x v="20"/>
    </i>
    <i r="1">
      <x v="23"/>
    </i>
    <i r="1">
      <x v="25"/>
    </i>
    <i r="1">
      <x v="26"/>
    </i>
    <i r="1">
      <x v="27"/>
    </i>
    <i r="1">
      <x v="29"/>
    </i>
    <i>
      <x v="6"/>
    </i>
    <i r="1">
      <x/>
    </i>
    <i r="1">
      <x v="2"/>
    </i>
    <i r="1">
      <x v="3"/>
    </i>
    <i r="1">
      <x v="4"/>
    </i>
    <i r="1">
      <x v="5"/>
    </i>
    <i r="1">
      <x v="6"/>
    </i>
    <i r="1">
      <x v="9"/>
    </i>
    <i r="1">
      <x v="14"/>
    </i>
    <i r="1">
      <x v="15"/>
    </i>
    <i r="1">
      <x v="18"/>
    </i>
    <i r="1">
      <x v="23"/>
    </i>
    <i r="1">
      <x v="25"/>
    </i>
    <i r="1">
      <x v="26"/>
    </i>
    <i r="1">
      <x v="27"/>
    </i>
    <i r="1">
      <x v="29"/>
    </i>
    <i>
      <x v="7"/>
    </i>
    <i r="1">
      <x/>
    </i>
    <i r="1">
      <x v="3"/>
    </i>
    <i r="1">
      <x v="4"/>
    </i>
    <i r="1">
      <x v="6"/>
    </i>
    <i r="1">
      <x v="13"/>
    </i>
    <i r="1">
      <x v="15"/>
    </i>
    <i r="1">
      <x v="19"/>
    </i>
    <i r="1">
      <x v="25"/>
    </i>
    <i r="1">
      <x v="26"/>
    </i>
    <i r="1">
      <x v="27"/>
    </i>
    <i r="1">
      <x v="29"/>
    </i>
    <i>
      <x v="8"/>
    </i>
    <i r="1">
      <x v="3"/>
    </i>
    <i r="1">
      <x v="4"/>
    </i>
    <i r="1">
      <x v="6"/>
    </i>
    <i r="1">
      <x v="7"/>
    </i>
    <i r="1">
      <x v="9"/>
    </i>
    <i r="1">
      <x v="15"/>
    </i>
    <i r="1">
      <x v="25"/>
    </i>
    <i r="1">
      <x v="27"/>
    </i>
    <i>
      <x v="9"/>
    </i>
    <i r="1">
      <x v="4"/>
    </i>
    <i r="1">
      <x v="7"/>
    </i>
    <i r="1">
      <x v="15"/>
    </i>
    <i r="1">
      <x v="25"/>
    </i>
    <i r="1">
      <x v="27"/>
    </i>
    <i>
      <x v="10"/>
    </i>
    <i r="1">
      <x/>
    </i>
    <i r="1">
      <x v="4"/>
    </i>
    <i r="1">
      <x v="7"/>
    </i>
    <i r="1">
      <x v="9"/>
    </i>
    <i r="1">
      <x v="11"/>
    </i>
    <i r="1">
      <x v="13"/>
    </i>
    <i r="1">
      <x v="14"/>
    </i>
    <i r="1">
      <x v="15"/>
    </i>
    <i r="1">
      <x v="25"/>
    </i>
    <i r="1">
      <x v="27"/>
    </i>
    <i>
      <x v="11"/>
    </i>
    <i r="1">
      <x/>
    </i>
    <i r="1">
      <x v="4"/>
    </i>
    <i r="1">
      <x v="15"/>
    </i>
    <i r="1">
      <x v="25"/>
    </i>
    <i r="1">
      <x v="27"/>
    </i>
    <i>
      <x v="12"/>
    </i>
    <i r="1">
      <x v="9"/>
    </i>
    <i>
      <x v="13"/>
    </i>
    <i r="1">
      <x/>
    </i>
    <i r="1">
      <x v="13"/>
    </i>
    <i r="1">
      <x v="15"/>
    </i>
    <i r="1">
      <x v="25"/>
    </i>
    <i r="1">
      <x v="27"/>
    </i>
    <i>
      <x v="14"/>
    </i>
    <i r="1">
      <x/>
    </i>
    <i r="1">
      <x v="7"/>
    </i>
    <i r="1">
      <x v="15"/>
    </i>
    <i r="1">
      <x v="25"/>
    </i>
    <i r="1">
      <x v="27"/>
    </i>
    <i>
      <x v="15"/>
    </i>
    <i r="1">
      <x v="7"/>
    </i>
    <i r="1">
      <x v="15"/>
    </i>
    <i>
      <x v="16"/>
    </i>
    <i r="1">
      <x v="7"/>
    </i>
    <i r="1">
      <x v="15"/>
    </i>
    <i>
      <x v="17"/>
    </i>
    <i r="1">
      <x/>
    </i>
    <i r="1">
      <x v="7"/>
    </i>
    <i r="1">
      <x v="15"/>
    </i>
    <i>
      <x v="18"/>
    </i>
    <i r="1">
      <x v="15"/>
    </i>
    <i>
      <x v="19"/>
    </i>
    <i r="1">
      <x v="15"/>
    </i>
    <i>
      <x v="20"/>
    </i>
    <i r="1">
      <x v="15"/>
    </i>
    <i>
      <x v="21"/>
    </i>
    <i r="1">
      <x v="15"/>
    </i>
    <i>
      <x v="22"/>
    </i>
    <i r="1">
      <x v="7"/>
    </i>
    <i r="1">
      <x v="15"/>
    </i>
    <i>
      <x v="23"/>
    </i>
    <i r="1">
      <x v="7"/>
    </i>
    <i r="1">
      <x v="15"/>
    </i>
    <i>
      <x v="24"/>
    </i>
    <i r="1">
      <x v="15"/>
    </i>
    <i>
      <x v="25"/>
    </i>
    <i r="1">
      <x v="31"/>
    </i>
  </rowItems>
  <colItems count="1">
    <i/>
  </colItem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32"/>
  <sheetViews>
    <sheetView workbookViewId="0">
      <selection activeCell="I2" sqref="I2"/>
    </sheetView>
  </sheetViews>
  <sheetFormatPr defaultColWidth="10.33203125" defaultRowHeight="11.25"/>
  <cols>
    <col min="1" max="1" width="56.6640625" customWidth="1"/>
    <col min="2" max="2" width="17" customWidth="1"/>
    <col min="3" max="3" width="51" customWidth="1"/>
    <col min="4" max="4" width="10.5" customWidth="1"/>
    <col min="5" max="6" width="10.1640625" bestFit="1" customWidth="1"/>
    <col min="7" max="7" width="14" customWidth="1"/>
  </cols>
  <sheetData>
    <row r="1" spans="1:9">
      <c r="A1" t="s">
        <v>0</v>
      </c>
      <c r="B1" t="s">
        <v>1</v>
      </c>
      <c r="C1" t="s">
        <v>58</v>
      </c>
      <c r="E1" s="1" t="s">
        <v>61</v>
      </c>
      <c r="F1" s="1" t="s">
        <v>62</v>
      </c>
    </row>
    <row r="2" spans="1:9">
      <c r="A2" t="s">
        <v>2</v>
      </c>
      <c r="B2" t="s">
        <v>3</v>
      </c>
      <c r="C2" t="str">
        <f t="shared" ref="C2:C7" ca="1" si="0">(SUBSTITUTE(B2,",",RIGHT(B2,3)&amp;"/"&amp;YEAR(TODAY()))&amp;"/"&amp;YEAR(TODAY()))</f>
        <v>10/03/2013 11/03/2013 12/03/2013 13/03/2013 14/03/2013</v>
      </c>
      <c r="E2" s="1">
        <f ca="1">DATEVALUE(LEFT(C2,10))</f>
        <v>41343</v>
      </c>
      <c r="F2" s="1">
        <f ca="1">DATEVALUE(RIGHT(C2,10))</f>
        <v>41347</v>
      </c>
      <c r="G2">
        <f ca="1">(LEN(C2)+1)/11</f>
        <v>5</v>
      </c>
      <c r="H2">
        <f>G1*11+H1</f>
        <v>0</v>
      </c>
      <c r="I2">
        <f ca="1">SUM(G$1:G2)</f>
        <v>5</v>
      </c>
    </row>
    <row r="3" spans="1:9">
      <c r="A3" t="s">
        <v>4</v>
      </c>
      <c r="B3" t="s">
        <v>5</v>
      </c>
      <c r="C3" t="str">
        <f t="shared" ca="1" si="0"/>
        <v>07/03/2013 08/03/2013 09/03/2013 10/03/2013 11/03/2013 12/03/2013 13/03/2013 14/03/2013 15/03/2013 16/03/2013 17/03/2013 18/03/2013 20/03/2013 21/03/2013 22/03/2013 23/03/2013 24/03/2013 25/03/2013 26/03/2013 27/03/2013 28/03/2013 29/03/2013 30/03/2013 31/03/2013</v>
      </c>
      <c r="E3" s="1">
        <f t="shared" ref="E3:E32" ca="1" si="1">DATEVALUE(LEFT(C3,10))</f>
        <v>41340</v>
      </c>
      <c r="F3" s="1">
        <f t="shared" ref="F3:F32" ca="1" si="2">DATEVALUE(RIGHT(C3,10))</f>
        <v>41364</v>
      </c>
      <c r="G3">
        <f t="shared" ref="G3:G32" ca="1" si="3">(LEN(C3)+1)/11</f>
        <v>24</v>
      </c>
      <c r="H3">
        <f ca="1">G2*11+H2</f>
        <v>55</v>
      </c>
      <c r="I3">
        <f ca="1">SUM(G$1:G3)</f>
        <v>29</v>
      </c>
    </row>
    <row r="4" spans="1:9">
      <c r="A4" t="s">
        <v>6</v>
      </c>
      <c r="B4" t="s">
        <v>7</v>
      </c>
      <c r="C4" t="str">
        <f t="shared" ca="1" si="0"/>
        <v>10/03/2013 11/03/2013 12/03/2013 13/03/2013</v>
      </c>
      <c r="E4" s="1">
        <f t="shared" ca="1" si="1"/>
        <v>41343</v>
      </c>
      <c r="F4" s="1">
        <f t="shared" ca="1" si="2"/>
        <v>41346</v>
      </c>
      <c r="G4">
        <f t="shared" ca="1" si="3"/>
        <v>4</v>
      </c>
      <c r="H4">
        <f t="shared" ref="H4:H32" ca="1" si="4">G3*11+H3</f>
        <v>319</v>
      </c>
      <c r="I4">
        <f ca="1">SUM(G$1:G4)</f>
        <v>33</v>
      </c>
    </row>
    <row r="5" spans="1:9">
      <c r="A5" t="s">
        <v>8</v>
      </c>
      <c r="B5" t="s">
        <v>9</v>
      </c>
      <c r="C5" t="str">
        <f t="shared" ca="1" si="0"/>
        <v>08/03/2013 09/03/2013 10/03/2013 11/03/2013 12/03/2013 13/03/2013 14/03/2013</v>
      </c>
      <c r="E5" s="1">
        <f t="shared" ca="1" si="1"/>
        <v>41341</v>
      </c>
      <c r="F5" s="1">
        <f t="shared" ca="1" si="2"/>
        <v>41347</v>
      </c>
      <c r="G5">
        <f t="shared" ca="1" si="3"/>
        <v>7</v>
      </c>
      <c r="H5">
        <f t="shared" ca="1" si="4"/>
        <v>363</v>
      </c>
      <c r="I5">
        <f ca="1">SUM(G$1:G5)</f>
        <v>40</v>
      </c>
    </row>
    <row r="6" spans="1:9">
      <c r="A6" t="s">
        <v>10</v>
      </c>
      <c r="B6" t="s">
        <v>11</v>
      </c>
      <c r="C6" t="str">
        <f t="shared" ca="1" si="0"/>
        <v>10/03/2013 17/03/2013</v>
      </c>
      <c r="E6" s="1">
        <f t="shared" ca="1" si="1"/>
        <v>41343</v>
      </c>
      <c r="F6" s="1">
        <f t="shared" ca="1" si="2"/>
        <v>41350</v>
      </c>
      <c r="G6">
        <f t="shared" ca="1" si="3"/>
        <v>2</v>
      </c>
      <c r="H6">
        <f t="shared" ca="1" si="4"/>
        <v>440</v>
      </c>
      <c r="I6">
        <f ca="1">SUM(G$1:G6)</f>
        <v>42</v>
      </c>
    </row>
    <row r="7" spans="1:9">
      <c r="A7" t="s">
        <v>12</v>
      </c>
      <c r="B7" t="s">
        <v>13</v>
      </c>
      <c r="C7" t="str">
        <f t="shared" ca="1" si="0"/>
        <v>07/03/2013 08/03/2013 09/03/2013</v>
      </c>
      <c r="E7" s="1">
        <f t="shared" ca="1" si="1"/>
        <v>41340</v>
      </c>
      <c r="F7" s="1">
        <f t="shared" ca="1" si="2"/>
        <v>41342</v>
      </c>
      <c r="G7">
        <f t="shared" ca="1" si="3"/>
        <v>3</v>
      </c>
      <c r="H7">
        <f t="shared" ca="1" si="4"/>
        <v>462</v>
      </c>
      <c r="I7">
        <f ca="1">SUM(G$1:G7)</f>
        <v>45</v>
      </c>
    </row>
    <row r="8" spans="1:9">
      <c r="A8" t="s">
        <v>14</v>
      </c>
      <c r="B8" t="s">
        <v>15</v>
      </c>
      <c r="C8" t="str">
        <f ca="1">(SUBSTITUTE(B8,",",RIGHT(B8,3)&amp;"/"&amp;YEAR(TODAY()))&amp;"/"&amp;YEAR(TODAY()))</f>
        <v>08/03/2013 09/03/2013 10/03/2013 11/03/2013 15/03/2013 16/03/2013 17/03/2013 21/03/2013 22/03/2013 23/03/2013 24/03/2013 29/03/2013 30/03/2013 30/03/2013</v>
      </c>
      <c r="E8" s="1">
        <f t="shared" ca="1" si="1"/>
        <v>41341</v>
      </c>
      <c r="F8" s="1">
        <f t="shared" ca="1" si="2"/>
        <v>41363</v>
      </c>
      <c r="G8">
        <f t="shared" ca="1" si="3"/>
        <v>14</v>
      </c>
      <c r="H8">
        <f t="shared" ca="1" si="4"/>
        <v>495</v>
      </c>
      <c r="I8">
        <f ca="1">SUM(G$1:G8)</f>
        <v>59</v>
      </c>
    </row>
    <row r="9" spans="1:9">
      <c r="A9" t="s">
        <v>16</v>
      </c>
      <c r="B9" t="s">
        <v>17</v>
      </c>
      <c r="C9" t="str">
        <f t="shared" ref="C9:C32" ca="1" si="5">(SUBSTITUTE(B9,",",RIGHT(B9,3)&amp;"/"&amp;YEAR(TODAY()))&amp;"/"&amp;YEAR(TODAY()))</f>
        <v>07/03/2013 10/03/2013 11/03/2013 12/03/2013 13/03/2013</v>
      </c>
      <c r="E9" s="1">
        <f t="shared" ca="1" si="1"/>
        <v>41340</v>
      </c>
      <c r="F9" s="1">
        <f t="shared" ca="1" si="2"/>
        <v>41346</v>
      </c>
      <c r="G9">
        <f t="shared" ca="1" si="3"/>
        <v>5</v>
      </c>
      <c r="H9">
        <f t="shared" ca="1" si="4"/>
        <v>649</v>
      </c>
      <c r="I9">
        <f ca="1">SUM(G$1:G9)</f>
        <v>64</v>
      </c>
    </row>
    <row r="10" spans="1:9">
      <c r="A10" t="s">
        <v>18</v>
      </c>
      <c r="B10" t="s">
        <v>17</v>
      </c>
      <c r="C10" t="str">
        <f t="shared" ca="1" si="5"/>
        <v>07/03/2013 10/03/2013 11/03/2013 12/03/2013 13/03/2013</v>
      </c>
      <c r="E10" s="1">
        <f t="shared" ca="1" si="1"/>
        <v>41340</v>
      </c>
      <c r="F10" s="1">
        <f t="shared" ca="1" si="2"/>
        <v>41346</v>
      </c>
      <c r="G10">
        <f t="shared" ca="1" si="3"/>
        <v>5</v>
      </c>
      <c r="H10">
        <f t="shared" ca="1" si="4"/>
        <v>704</v>
      </c>
      <c r="I10">
        <f ca="1">SUM(G$1:G10)</f>
        <v>69</v>
      </c>
    </row>
    <row r="11" spans="1:9">
      <c r="A11" t="s">
        <v>19</v>
      </c>
      <c r="B11" t="s">
        <v>20</v>
      </c>
      <c r="C11" t="str">
        <f t="shared" ca="1" si="5"/>
        <v>08/03/2013 09/03/2013 10/03/2013</v>
      </c>
      <c r="E11" s="1">
        <f t="shared" ca="1" si="1"/>
        <v>41341</v>
      </c>
      <c r="F11" s="1">
        <f t="shared" ca="1" si="2"/>
        <v>41343</v>
      </c>
      <c r="G11">
        <f t="shared" ca="1" si="3"/>
        <v>3</v>
      </c>
      <c r="H11">
        <f t="shared" ca="1" si="4"/>
        <v>759</v>
      </c>
      <c r="I11">
        <f ca="1">SUM(G$1:G11)</f>
        <v>72</v>
      </c>
    </row>
    <row r="12" spans="1:9">
      <c r="A12" t="s">
        <v>57</v>
      </c>
      <c r="B12" t="s">
        <v>21</v>
      </c>
      <c r="C12" t="str">
        <f t="shared" ca="1" si="5"/>
        <v>09/03/2013 10/03/2013 11/03/2013 12/03/2013 13/03/2013 14/03/2013 15/03/2013</v>
      </c>
      <c r="E12" s="1">
        <f t="shared" ca="1" si="1"/>
        <v>41342</v>
      </c>
      <c r="F12" s="1">
        <f t="shared" ca="1" si="2"/>
        <v>41348</v>
      </c>
      <c r="G12">
        <f t="shared" ca="1" si="3"/>
        <v>7</v>
      </c>
      <c r="H12">
        <f t="shared" ca="1" si="4"/>
        <v>792</v>
      </c>
      <c r="I12">
        <f ca="1">SUM(G$1:G12)</f>
        <v>79</v>
      </c>
    </row>
    <row r="13" spans="1:9">
      <c r="A13" t="s">
        <v>22</v>
      </c>
      <c r="B13" t="s">
        <v>23</v>
      </c>
      <c r="C13" t="str">
        <f t="shared" ca="1" si="5"/>
        <v>07/03/2013 08/03/2013 09/03/2013 10/03/2013 11/03/2013</v>
      </c>
      <c r="E13" s="1">
        <f t="shared" ca="1" si="1"/>
        <v>41340</v>
      </c>
      <c r="F13" s="1">
        <f t="shared" ca="1" si="2"/>
        <v>41344</v>
      </c>
      <c r="G13">
        <f t="shared" ca="1" si="3"/>
        <v>5</v>
      </c>
      <c r="H13">
        <f t="shared" ca="1" si="4"/>
        <v>869</v>
      </c>
      <c r="I13">
        <f ca="1">SUM(G$1:G13)</f>
        <v>84</v>
      </c>
    </row>
    <row r="14" spans="1:9">
      <c r="A14" t="s">
        <v>24</v>
      </c>
      <c r="B14" t="s">
        <v>25</v>
      </c>
      <c r="C14" t="str">
        <f t="shared" ca="1" si="5"/>
        <v>08/03/2013 11/03/2013 14/03/2013 17/03/2013 20/03/2013</v>
      </c>
      <c r="E14" s="1">
        <f t="shared" ca="1" si="1"/>
        <v>41341</v>
      </c>
      <c r="F14" s="1">
        <f t="shared" ca="1" si="2"/>
        <v>41353</v>
      </c>
      <c r="G14">
        <f t="shared" ca="1" si="3"/>
        <v>5</v>
      </c>
      <c r="H14">
        <f t="shared" ca="1" si="4"/>
        <v>924</v>
      </c>
      <c r="I14">
        <f ca="1">SUM(G$1:G14)</f>
        <v>89</v>
      </c>
    </row>
    <row r="15" spans="1:9">
      <c r="A15" t="s">
        <v>26</v>
      </c>
      <c r="B15" t="s">
        <v>27</v>
      </c>
      <c r="C15" t="str">
        <f t="shared" ca="1" si="5"/>
        <v>07/03/2013 09/03/2013 11/03/2013 13/03/2013 15/03/2013 17/03/2013 19/03/2013</v>
      </c>
      <c r="E15" s="1">
        <f t="shared" ca="1" si="1"/>
        <v>41340</v>
      </c>
      <c r="F15" s="1">
        <f t="shared" ca="1" si="2"/>
        <v>41352</v>
      </c>
      <c r="G15">
        <f t="shared" ca="1" si="3"/>
        <v>7</v>
      </c>
      <c r="H15">
        <f t="shared" ca="1" si="4"/>
        <v>979</v>
      </c>
      <c r="I15">
        <f ca="1">SUM(G$1:G15)</f>
        <v>96</v>
      </c>
    </row>
    <row r="16" spans="1:9">
      <c r="A16" t="s">
        <v>28</v>
      </c>
      <c r="B16" t="s">
        <v>29</v>
      </c>
      <c r="C16" t="str">
        <f t="shared" ca="1" si="5"/>
        <v>10/03/2013 11/03/2013 12/03/2013 13/03/2013 17/03/2013</v>
      </c>
      <c r="E16" s="1">
        <f t="shared" ca="1" si="1"/>
        <v>41343</v>
      </c>
      <c r="F16" s="1">
        <f t="shared" ca="1" si="2"/>
        <v>41350</v>
      </c>
      <c r="G16">
        <f t="shared" ca="1" si="3"/>
        <v>5</v>
      </c>
      <c r="H16">
        <f t="shared" ca="1" si="4"/>
        <v>1056</v>
      </c>
      <c r="I16">
        <f ca="1">SUM(G$1:G16)</f>
        <v>101</v>
      </c>
    </row>
    <row r="17" spans="1:9">
      <c r="A17" t="s">
        <v>30</v>
      </c>
      <c r="B17" t="s">
        <v>31</v>
      </c>
      <c r="C17" t="str">
        <f t="shared" ca="1" si="5"/>
        <v>08/03/2013 09/03/2013 10/03/2013 11/03/2013</v>
      </c>
      <c r="E17" s="1">
        <f t="shared" ca="1" si="1"/>
        <v>41341</v>
      </c>
      <c r="F17" s="1">
        <f t="shared" ca="1" si="2"/>
        <v>41344</v>
      </c>
      <c r="G17">
        <f t="shared" ca="1" si="3"/>
        <v>4</v>
      </c>
      <c r="H17">
        <f t="shared" ca="1" si="4"/>
        <v>1111</v>
      </c>
      <c r="I17">
        <f ca="1">SUM(G$1:G17)</f>
        <v>105</v>
      </c>
    </row>
    <row r="18" spans="1:9">
      <c r="A18" t="s">
        <v>32</v>
      </c>
      <c r="B18" t="s">
        <v>33</v>
      </c>
      <c r="C18" t="str">
        <f t="shared" ca="1" si="5"/>
        <v>09/03/2013 10/03/2013 11/03/2013 12/03/2013 13/03/2013</v>
      </c>
      <c r="E18" s="1">
        <f t="shared" ca="1" si="1"/>
        <v>41342</v>
      </c>
      <c r="F18" s="1">
        <f t="shared" ca="1" si="2"/>
        <v>41346</v>
      </c>
      <c r="G18">
        <f t="shared" ca="1" si="3"/>
        <v>5</v>
      </c>
      <c r="H18">
        <f t="shared" ca="1" si="4"/>
        <v>1155</v>
      </c>
      <c r="I18">
        <f ca="1">SUM(G$1:G18)</f>
        <v>110</v>
      </c>
    </row>
    <row r="19" spans="1:9">
      <c r="A19" t="s">
        <v>34</v>
      </c>
      <c r="B19" t="s">
        <v>35</v>
      </c>
      <c r="C19" t="str">
        <f t="shared" ca="1" si="5"/>
        <v>10/03/2013 12/03/2013 14/03/2013</v>
      </c>
      <c r="E19" s="1">
        <f t="shared" ca="1" si="1"/>
        <v>41343</v>
      </c>
      <c r="F19" s="1">
        <f t="shared" ca="1" si="2"/>
        <v>41347</v>
      </c>
      <c r="G19">
        <f t="shared" ca="1" si="3"/>
        <v>3</v>
      </c>
      <c r="H19">
        <f t="shared" ca="1" si="4"/>
        <v>1210</v>
      </c>
      <c r="I19">
        <f ca="1">SUM(G$1:G19)</f>
        <v>113</v>
      </c>
    </row>
    <row r="20" spans="1:9">
      <c r="A20" t="s">
        <v>36</v>
      </c>
      <c r="B20" t="s">
        <v>37</v>
      </c>
      <c r="C20" t="str">
        <f t="shared" ca="1" si="5"/>
        <v>09/03/2013</v>
      </c>
      <c r="E20" s="1">
        <f t="shared" ca="1" si="1"/>
        <v>41342</v>
      </c>
      <c r="F20" s="1">
        <f t="shared" ca="1" si="2"/>
        <v>41342</v>
      </c>
      <c r="G20">
        <f t="shared" ca="1" si="3"/>
        <v>1</v>
      </c>
      <c r="H20">
        <f t="shared" ca="1" si="4"/>
        <v>1243</v>
      </c>
      <c r="I20">
        <f ca="1">SUM(G$1:G20)</f>
        <v>114</v>
      </c>
    </row>
    <row r="21" spans="1:9">
      <c r="A21" t="s">
        <v>38</v>
      </c>
      <c r="B21" t="s">
        <v>39</v>
      </c>
      <c r="C21" t="str">
        <f t="shared" ca="1" si="5"/>
        <v>10/03/2013 11/03/2013 12/03/2013</v>
      </c>
      <c r="E21" s="1">
        <f t="shared" ca="1" si="1"/>
        <v>41343</v>
      </c>
      <c r="F21" s="1">
        <f t="shared" ca="1" si="2"/>
        <v>41345</v>
      </c>
      <c r="G21">
        <f t="shared" ca="1" si="3"/>
        <v>3</v>
      </c>
      <c r="H21">
        <f t="shared" ca="1" si="4"/>
        <v>1254</v>
      </c>
      <c r="I21">
        <f ca="1">SUM(G$1:G21)</f>
        <v>117</v>
      </c>
    </row>
    <row r="22" spans="1:9">
      <c r="A22" t="s">
        <v>40</v>
      </c>
      <c r="B22" t="s">
        <v>41</v>
      </c>
      <c r="C22" t="str">
        <f t="shared" ca="1" si="5"/>
        <v>07/03/2013 10/03/2013 11/03/2013 12/03/2013 13/03/2013 14/03/2013 15/03/2013</v>
      </c>
      <c r="E22" s="1">
        <f t="shared" ca="1" si="1"/>
        <v>41340</v>
      </c>
      <c r="F22" s="1">
        <f t="shared" ca="1" si="2"/>
        <v>41348</v>
      </c>
      <c r="G22">
        <f t="shared" ca="1" si="3"/>
        <v>7</v>
      </c>
      <c r="H22">
        <f t="shared" ca="1" si="4"/>
        <v>1287</v>
      </c>
      <c r="I22">
        <f ca="1">SUM(G$1:G22)</f>
        <v>124</v>
      </c>
    </row>
    <row r="23" spans="1:9">
      <c r="A23" t="s">
        <v>42</v>
      </c>
      <c r="B23" t="s">
        <v>20</v>
      </c>
      <c r="C23" t="str">
        <f t="shared" ca="1" si="5"/>
        <v>08/03/2013 09/03/2013 10/03/2013</v>
      </c>
      <c r="E23" s="1">
        <f t="shared" ca="1" si="1"/>
        <v>41341</v>
      </c>
      <c r="F23" s="1">
        <f t="shared" ca="1" si="2"/>
        <v>41343</v>
      </c>
      <c r="G23">
        <f t="shared" ca="1" si="3"/>
        <v>3</v>
      </c>
      <c r="H23">
        <f t="shared" ca="1" si="4"/>
        <v>1364</v>
      </c>
      <c r="I23">
        <f ca="1">SUM(G$1:G23)</f>
        <v>127</v>
      </c>
    </row>
    <row r="24" spans="1:9">
      <c r="A24" t="s">
        <v>43</v>
      </c>
      <c r="B24" t="s">
        <v>44</v>
      </c>
      <c r="C24" t="str">
        <f t="shared" ca="1" si="5"/>
        <v>07/03/2013 08/03/2013 09/03/2013 10/03/2013 11/03/2013 12/03/2013 13/03/2013 14/03/2013 15/03/2013 16/03/2013 17/03/2013 18/03/2013 20/03/2013 21/03/2013</v>
      </c>
      <c r="E24" s="1">
        <f t="shared" ca="1" si="1"/>
        <v>41340</v>
      </c>
      <c r="F24" s="1">
        <f t="shared" ca="1" si="2"/>
        <v>41354</v>
      </c>
      <c r="G24">
        <f t="shared" ca="1" si="3"/>
        <v>14</v>
      </c>
      <c r="H24">
        <f t="shared" ca="1" si="4"/>
        <v>1397</v>
      </c>
      <c r="I24">
        <f ca="1">SUM(G$1:G24)</f>
        <v>141</v>
      </c>
    </row>
    <row r="25" spans="1:9">
      <c r="A25" t="s">
        <v>45</v>
      </c>
      <c r="B25" t="s">
        <v>44</v>
      </c>
      <c r="C25" t="str">
        <f t="shared" ca="1" si="5"/>
        <v>07/03/2013 08/03/2013 09/03/2013 10/03/2013 11/03/2013 12/03/2013 13/03/2013 14/03/2013 15/03/2013 16/03/2013 17/03/2013 18/03/2013 20/03/2013 21/03/2013</v>
      </c>
      <c r="E25" s="1">
        <f t="shared" ca="1" si="1"/>
        <v>41340</v>
      </c>
      <c r="F25" s="1">
        <f t="shared" ca="1" si="2"/>
        <v>41354</v>
      </c>
      <c r="G25">
        <f t="shared" ca="1" si="3"/>
        <v>14</v>
      </c>
      <c r="H25">
        <f t="shared" ca="1" si="4"/>
        <v>1551</v>
      </c>
      <c r="I25">
        <f ca="1">SUM(G$1:G25)</f>
        <v>155</v>
      </c>
    </row>
    <row r="26" spans="1:9">
      <c r="A26" t="s">
        <v>46</v>
      </c>
      <c r="B26" t="s">
        <v>47</v>
      </c>
      <c r="C26" t="str">
        <f t="shared" ca="1" si="5"/>
        <v>10/03/2013 11/03/2013</v>
      </c>
      <c r="E26" s="1">
        <f t="shared" ca="1" si="1"/>
        <v>41343</v>
      </c>
      <c r="F26" s="1">
        <f t="shared" ca="1" si="2"/>
        <v>41344</v>
      </c>
      <c r="G26">
        <f t="shared" ca="1" si="3"/>
        <v>2</v>
      </c>
      <c r="H26">
        <f t="shared" ca="1" si="4"/>
        <v>1705</v>
      </c>
      <c r="I26">
        <f ca="1">SUM(G$1:G26)</f>
        <v>157</v>
      </c>
    </row>
    <row r="27" spans="1:9">
      <c r="A27" t="s">
        <v>48</v>
      </c>
      <c r="B27" t="s">
        <v>23</v>
      </c>
      <c r="C27" t="str">
        <f t="shared" ca="1" si="5"/>
        <v>07/03/2013 08/03/2013 09/03/2013 10/03/2013 11/03/2013</v>
      </c>
      <c r="E27" s="1">
        <f t="shared" ca="1" si="1"/>
        <v>41340</v>
      </c>
      <c r="F27" s="1">
        <f t="shared" ca="1" si="2"/>
        <v>41344</v>
      </c>
      <c r="G27">
        <f t="shared" ca="1" si="3"/>
        <v>5</v>
      </c>
      <c r="H27">
        <f t="shared" ca="1" si="4"/>
        <v>1727</v>
      </c>
      <c r="I27">
        <f ca="1">SUM(G$1:G27)</f>
        <v>162</v>
      </c>
    </row>
    <row r="28" spans="1:9">
      <c r="A28" t="s">
        <v>49</v>
      </c>
      <c r="B28" t="s">
        <v>50</v>
      </c>
      <c r="C28" t="str">
        <f t="shared" ca="1" si="5"/>
        <v>10/03/2013 12/03/2013</v>
      </c>
      <c r="E28" s="1">
        <f t="shared" ca="1" si="1"/>
        <v>41343</v>
      </c>
      <c r="F28" s="1">
        <f t="shared" ca="1" si="2"/>
        <v>41345</v>
      </c>
      <c r="G28">
        <f t="shared" ca="1" si="3"/>
        <v>2</v>
      </c>
      <c r="H28">
        <f t="shared" ca="1" si="4"/>
        <v>1782</v>
      </c>
      <c r="I28">
        <f ca="1">SUM(G$1:G28)</f>
        <v>164</v>
      </c>
    </row>
    <row r="29" spans="1:9">
      <c r="A29" t="s">
        <v>51</v>
      </c>
      <c r="B29" t="s">
        <v>20</v>
      </c>
      <c r="C29" t="str">
        <f t="shared" ca="1" si="5"/>
        <v>08/03/2013 09/03/2013 10/03/2013</v>
      </c>
      <c r="E29" s="1">
        <f t="shared" ca="1" si="1"/>
        <v>41341</v>
      </c>
      <c r="F29" s="1">
        <f t="shared" ca="1" si="2"/>
        <v>41343</v>
      </c>
      <c r="G29">
        <f t="shared" ca="1" si="3"/>
        <v>3</v>
      </c>
      <c r="H29">
        <f t="shared" ca="1" si="4"/>
        <v>1804</v>
      </c>
      <c r="I29">
        <f ca="1">SUM(G$1:G29)</f>
        <v>167</v>
      </c>
    </row>
    <row r="30" spans="1:9">
      <c r="A30" t="s">
        <v>52</v>
      </c>
      <c r="B30" t="s">
        <v>53</v>
      </c>
      <c r="C30" t="str">
        <f t="shared" ca="1" si="5"/>
        <v>07/03/2013 08/03/2013 09/03/2013 10/03/2013 11/03/2013 12/03/2013 13/03/2013 14/03/2013 15/03/2013 16/03/2013 17/03/2013 18/03/2013</v>
      </c>
      <c r="E30" s="1">
        <f t="shared" ca="1" si="1"/>
        <v>41340</v>
      </c>
      <c r="F30" s="1">
        <f t="shared" ca="1" si="2"/>
        <v>41351</v>
      </c>
      <c r="G30">
        <f t="shared" ca="1" si="3"/>
        <v>12</v>
      </c>
      <c r="H30">
        <f t="shared" ca="1" si="4"/>
        <v>1837</v>
      </c>
      <c r="I30">
        <f ca="1">SUM(G$1:G30)</f>
        <v>179</v>
      </c>
    </row>
    <row r="31" spans="1:9">
      <c r="A31" t="s">
        <v>54</v>
      </c>
      <c r="B31" t="s">
        <v>23</v>
      </c>
      <c r="C31" t="str">
        <f t="shared" ca="1" si="5"/>
        <v>07/03/2013 08/03/2013 09/03/2013 10/03/2013 11/03/2013</v>
      </c>
      <c r="E31" s="1">
        <f t="shared" ca="1" si="1"/>
        <v>41340</v>
      </c>
      <c r="F31" s="1">
        <f t="shared" ca="1" si="2"/>
        <v>41344</v>
      </c>
      <c r="G31">
        <f t="shared" ca="1" si="3"/>
        <v>5</v>
      </c>
      <c r="H31">
        <f t="shared" ca="1" si="4"/>
        <v>1969</v>
      </c>
      <c r="I31">
        <f ca="1">SUM(G$1:G31)</f>
        <v>184</v>
      </c>
    </row>
    <row r="32" spans="1:9">
      <c r="A32" t="s">
        <v>55</v>
      </c>
      <c r="B32" t="s">
        <v>56</v>
      </c>
      <c r="C32" t="str">
        <f t="shared" ca="1" si="5"/>
        <v>10/03/2013 11/03/2013 12/03/2013 13/03/2013 14/03/2013 17/03/2013 18/03/2013 20/03/2013 21/03/2013 24/03/2013</v>
      </c>
      <c r="E32" s="1">
        <f t="shared" ca="1" si="1"/>
        <v>41343</v>
      </c>
      <c r="F32" s="1">
        <f t="shared" ca="1" si="2"/>
        <v>41357</v>
      </c>
      <c r="G32">
        <f t="shared" ca="1" si="3"/>
        <v>10</v>
      </c>
      <c r="H32">
        <f t="shared" ca="1" si="4"/>
        <v>2024</v>
      </c>
      <c r="I32">
        <f ca="1">SUM(G$1:G32)</f>
        <v>194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E330"/>
  <sheetViews>
    <sheetView workbookViewId="0">
      <selection activeCell="B325" sqref="B325"/>
    </sheetView>
  </sheetViews>
  <sheetFormatPr defaultRowHeight="11.25"/>
  <cols>
    <col min="2" max="2" width="139.6640625" customWidth="1"/>
    <col min="3" max="3" width="12.5" bestFit="1" customWidth="1"/>
  </cols>
  <sheetData>
    <row r="1" spans="1:5">
      <c r="A1">
        <v>1</v>
      </c>
      <c r="B1" t="s">
        <v>0</v>
      </c>
      <c r="C1" t="s">
        <v>1</v>
      </c>
      <c r="D1" t="s">
        <v>59</v>
      </c>
      <c r="E1" t="s">
        <v>63</v>
      </c>
    </row>
    <row r="2" spans="1:5">
      <c r="A2">
        <f>IFERROR(IF(ROW()=2,1,IF(INDEX(Лист1!$A$2:$I$32,$A1,9)=ROW()-2,IF(ROW()&gt;=MAX(Лист1!I:I)+2,"",MAX(A$1:A1)+1),A1)),"")</f>
        <v>1</v>
      </c>
      <c r="B2" t="str">
        <f>IFERROR(INDEX(Лист1!$A$2:$G$32,$A2,1),"")</f>
        <v>Требуется менеджер по продажам. Тел. 8(343)379-33-71 (72)</v>
      </c>
      <c r="C2" s="1">
        <f ca="1">IFERROR(--MID(INDEX(Лист1!$A$2:$G$32,$A2,3),ROW()-1+10*(ROW()-2)-INDEX(Лист1!$A$2:$H$32,$A2,8),10),"")</f>
        <v>41343</v>
      </c>
      <c r="D2">
        <f>IFERROR(ROW()-1+10*(ROW()-2)-INDEX(Лист1!$A$2:$H$32,$A2,8),"")</f>
        <v>1</v>
      </c>
      <c r="E2">
        <f ca="1">IFERROR(INDEX(Лист1!$A$2:$G$32,$A1,7),"")</f>
        <v>5</v>
      </c>
    </row>
    <row r="3" spans="1:5">
      <c r="A3">
        <f ca="1">IFERROR(IF(ROW()=2,1,IF(INDEX(Лист1!$A$2:$I$32,$A2,9)=ROW()-2,IF(ROW()&gt;=MAX(Лист1!I:I)+2,"",MAX(A$1:A2)+1),A2)),"")</f>
        <v>1</v>
      </c>
      <c r="B3" t="str">
        <f ca="1">IFERROR(INDEX(Лист1!$A$2:$G$32,$A3,1),"")</f>
        <v>Требуется менеджер по продажам. Тел. 8(343)379-33-71 (72)</v>
      </c>
      <c r="C3" s="1">
        <f ca="1">IFERROR(--MID(INDEX(Лист1!$A$2:$G$32,$A3,3),ROW()-1+10*(ROW()-2)-INDEX(Лист1!$A$2:$H$32,$A3,8),10),"")</f>
        <v>41344</v>
      </c>
      <c r="D3">
        <f ca="1">IFERROR(ROW()-1+10*(ROW()-2)-INDEX(Лист1!$A$2:$H$32,$A3,8),"")</f>
        <v>12</v>
      </c>
      <c r="E3">
        <f ca="1">IFERROR(INDEX(Лист1!$A$2:$G$32,$A2,7),"")</f>
        <v>5</v>
      </c>
    </row>
    <row r="4" spans="1:5">
      <c r="A4">
        <f ca="1">IFERROR(IF(ROW()=2,1,IF(INDEX(Лист1!$A$2:$I$32,$A3,9)=ROW()-2,IF(ROW()&gt;=MAX(Лист1!I:I)+2,"",MAX(A$1:A3)+1),A3)),"")</f>
        <v>1</v>
      </c>
      <c r="B4" t="str">
        <f ca="1">IFERROR(INDEX(Лист1!$A$2:$G$32,$A4,1),"")</f>
        <v>Требуется менеджер по продажам. Тел. 8(343)379-33-71 (72)</v>
      </c>
      <c r="C4" s="1">
        <f ca="1">IFERROR(--MID(INDEX(Лист1!$A$2:$G$32,$A4,3),ROW()-1+10*(ROW()-2)-INDEX(Лист1!$A$2:$H$32,$A4,8),10),"")</f>
        <v>41345</v>
      </c>
      <c r="D4">
        <f ca="1">IFERROR(ROW()-1+10*(ROW()-2)-INDEX(Лист1!$A$2:$H$32,$A4,8),"")</f>
        <v>23</v>
      </c>
      <c r="E4">
        <f ca="1">IFERROR(INDEX(Лист1!$A$2:$G$32,$A3,7),"")</f>
        <v>5</v>
      </c>
    </row>
    <row r="5" spans="1:5">
      <c r="A5">
        <f ca="1">IFERROR(IF(ROW()=2,1,IF(INDEX(Лист1!$A$2:$I$32,$A4,9)=ROW()-2,IF(ROW()&gt;=MAX(Лист1!I:I)+2,"",MAX(A$1:A4)+1),A4)),"")</f>
        <v>1</v>
      </c>
      <c r="B5" t="str">
        <f ca="1">IFERROR(INDEX(Лист1!$A$2:$G$32,$A5,1),"")</f>
        <v>Требуется менеджер по продажам. Тел. 8(343)379-33-71 (72)</v>
      </c>
      <c r="C5" s="1">
        <f ca="1">IFERROR(--MID(INDEX(Лист1!$A$2:$G$32,$A5,3),ROW()-1+10*(ROW()-2)-INDEX(Лист1!$A$2:$H$32,$A5,8),10),"")</f>
        <v>41346</v>
      </c>
      <c r="D5">
        <f ca="1">IFERROR(ROW()-1+10*(ROW()-2)-INDEX(Лист1!$A$2:$H$32,$A5,8),"")</f>
        <v>34</v>
      </c>
      <c r="E5">
        <f ca="1">IFERROR(INDEX(Лист1!$A$2:$G$32,$A4,7),"")</f>
        <v>5</v>
      </c>
    </row>
    <row r="6" spans="1:5">
      <c r="A6">
        <f ca="1">IFERROR(IF(ROW()=2,1,IF(INDEX(Лист1!$A$2:$I$32,$A5,9)=ROW()-2,IF(ROW()&gt;=MAX(Лист1!I:I)+2,"",MAX(A$1:A5)+1),A5)),"")</f>
        <v>1</v>
      </c>
      <c r="B6" t="str">
        <f ca="1">IFERROR(INDEX(Лист1!$A$2:$G$32,$A6,1),"")</f>
        <v>Требуется менеджер по продажам. Тел. 8(343)379-33-71 (72)</v>
      </c>
      <c r="C6" s="1">
        <f ca="1">IFERROR(--MID(INDEX(Лист1!$A$2:$G$32,$A6,3),ROW()-1+10*(ROW()-2)-INDEX(Лист1!$A$2:$H$32,$A6,8),10),"")</f>
        <v>41347</v>
      </c>
      <c r="D6">
        <f ca="1">IFERROR(ROW()-1+10*(ROW()-2)-INDEX(Лист1!$A$2:$H$32,$A6,8),"")</f>
        <v>45</v>
      </c>
      <c r="E6">
        <f ca="1">IFERROR(INDEX(Лист1!$A$2:$G$32,$A5,7),"")</f>
        <v>5</v>
      </c>
    </row>
    <row r="7" spans="1:5">
      <c r="A7">
        <f ca="1">IFERROR(IF(ROW()=2,1,IF(INDEX(Лист1!$A$2:$I$32,$A6,9)=ROW()-2,IF(ROW()&gt;=MAX(Лист1!I:I)+2,"",MAX(A$1:A6)+1),A6)),"")</f>
        <v>2</v>
      </c>
      <c r="B7" t="str">
        <f ca="1">IFERROR(INDEX(Лист1!$A$2:$G$32,$A7,1),"")</f>
        <v>Приглашаем водителей с л/а и на авто компании. Тел. 380-64-24</v>
      </c>
      <c r="C7" s="1">
        <f ca="1">IFERROR(--MID(INDEX(Лист1!$A$2:$G$32,$A7,3),ROW()-1+10*(ROW()-2)-INDEX(Лист1!$A$2:$H$32,$A7,8),10),"")</f>
        <v>41340</v>
      </c>
      <c r="D7">
        <f ca="1">IFERROR(ROW()-1+10*(ROW()-2)-INDEX(Лист1!$A$2:$H$32,$A7,8),"")</f>
        <v>1</v>
      </c>
      <c r="E7">
        <f ca="1">IFERROR(INDEX(Лист1!$A$2:$G$32,$A6,7),"")</f>
        <v>5</v>
      </c>
    </row>
    <row r="8" spans="1:5">
      <c r="A8">
        <f ca="1">IFERROR(IF(ROW()=2,1,IF(INDEX(Лист1!$A$2:$I$32,$A7,9)=ROW()-2,IF(ROW()&gt;=MAX(Лист1!I:I)+2,"",MAX(A$1:A7)+1),A7)),"")</f>
        <v>2</v>
      </c>
      <c r="B8" t="str">
        <f ca="1">IFERROR(INDEX(Лист1!$A$2:$G$32,$A8,1),"")</f>
        <v>Приглашаем водителей с л/а и на авто компании. Тел. 380-64-24</v>
      </c>
      <c r="C8" s="1">
        <f ca="1">IFERROR(--MID(INDEX(Лист1!$A$2:$G$32,$A8,3),ROW()-1+10*(ROW()-2)-INDEX(Лист1!$A$2:$H$32,$A8,8),10),"")</f>
        <v>41341</v>
      </c>
      <c r="D8">
        <f ca="1">IFERROR(ROW()-1+10*(ROW()-2)-INDEX(Лист1!$A$2:$H$32,$A8,8),"")</f>
        <v>12</v>
      </c>
      <c r="E8">
        <f ca="1">IFERROR(INDEX(Лист1!$A$2:$G$32,$A7,7),"")</f>
        <v>24</v>
      </c>
    </row>
    <row r="9" spans="1:5">
      <c r="A9">
        <f ca="1">IFERROR(IF(ROW()=2,1,IF(INDEX(Лист1!$A$2:$I$32,$A8,9)=ROW()-2,IF(ROW()&gt;=MAX(Лист1!I:I)+2,"",MAX(A$1:A8)+1),A8)),"")</f>
        <v>2</v>
      </c>
      <c r="B9" t="str">
        <f ca="1">IFERROR(INDEX(Лист1!$A$2:$G$32,$A9,1),"")</f>
        <v>Приглашаем водителей с л/а и на авто компании. Тел. 380-64-24</v>
      </c>
      <c r="C9" s="1">
        <f ca="1">IFERROR(--MID(INDEX(Лист1!$A$2:$G$32,$A9,3),ROW()-1+10*(ROW()-2)-INDEX(Лист1!$A$2:$H$32,$A9,8),10),"")</f>
        <v>41342</v>
      </c>
      <c r="D9">
        <f ca="1">IFERROR(ROW()-1+10*(ROW()-2)-INDEX(Лист1!$A$2:$H$32,$A9,8),"")</f>
        <v>23</v>
      </c>
      <c r="E9">
        <f ca="1">IFERROR(INDEX(Лист1!$A$2:$G$32,$A8,7),"")</f>
        <v>24</v>
      </c>
    </row>
    <row r="10" spans="1:5">
      <c r="A10">
        <f ca="1">IFERROR(IF(ROW()=2,1,IF(INDEX(Лист1!$A$2:$I$32,$A9,9)=ROW()-2,IF(ROW()&gt;=MAX(Лист1!I:I)+2,"",MAX(A$1:A9)+1),A9)),"")</f>
        <v>2</v>
      </c>
      <c r="B10" t="str">
        <f ca="1">IFERROR(INDEX(Лист1!$A$2:$G$32,$A10,1),"")</f>
        <v>Приглашаем водителей с л/а и на авто компании. Тел. 380-64-24</v>
      </c>
      <c r="C10" s="1">
        <f ca="1">IFERROR(--MID(INDEX(Лист1!$A$2:$G$32,$A10,3),ROW()-1+10*(ROW()-2)-INDEX(Лист1!$A$2:$H$32,$A10,8),10),"")</f>
        <v>41343</v>
      </c>
      <c r="D10">
        <f ca="1">IFERROR(ROW()-1+10*(ROW()-2)-INDEX(Лист1!$A$2:$H$32,$A10,8),"")</f>
        <v>34</v>
      </c>
      <c r="E10">
        <f ca="1">IFERROR(INDEX(Лист1!$A$2:$G$32,$A9,7),"")</f>
        <v>24</v>
      </c>
    </row>
    <row r="11" spans="1:5">
      <c r="A11">
        <f ca="1">IFERROR(IF(ROW()=2,1,IF(INDEX(Лист1!$A$2:$I$32,$A10,9)=ROW()-2,IF(ROW()&gt;=MAX(Лист1!I:I)+2,"",MAX(A$1:A10)+1),A10)),"")</f>
        <v>2</v>
      </c>
      <c r="B11" t="str">
        <f ca="1">IFERROR(INDEX(Лист1!$A$2:$G$32,$A11,1),"")</f>
        <v>Приглашаем водителей с л/а и на авто компании. Тел. 380-64-24</v>
      </c>
      <c r="C11" s="1">
        <f ca="1">IFERROR(--MID(INDEX(Лист1!$A$2:$G$32,$A11,3),ROW()-1+10*(ROW()-2)-INDEX(Лист1!$A$2:$H$32,$A11,8),10),"")</f>
        <v>41344</v>
      </c>
      <c r="D11">
        <f ca="1">IFERROR(ROW()-1+10*(ROW()-2)-INDEX(Лист1!$A$2:$H$32,$A11,8),"")</f>
        <v>45</v>
      </c>
      <c r="E11">
        <f ca="1">IFERROR(INDEX(Лист1!$A$2:$G$32,$A10,7),"")</f>
        <v>24</v>
      </c>
    </row>
    <row r="12" spans="1:5">
      <c r="A12">
        <f ca="1">IFERROR(IF(ROW()=2,1,IF(INDEX(Лист1!$A$2:$I$32,$A11,9)=ROW()-2,IF(ROW()&gt;=MAX(Лист1!I:I)+2,"",MAX(A$1:A11)+1),A11)),"")</f>
        <v>2</v>
      </c>
      <c r="B12" t="str">
        <f ca="1">IFERROR(INDEX(Лист1!$A$2:$G$32,$A12,1),"")</f>
        <v>Приглашаем водителей с л/а и на авто компании. Тел. 380-64-24</v>
      </c>
      <c r="C12" s="1">
        <f ca="1">IFERROR(--MID(INDEX(Лист1!$A$2:$G$32,$A12,3),ROW()-1+10*(ROW()-2)-INDEX(Лист1!$A$2:$H$32,$A12,8),10),"")</f>
        <v>41345</v>
      </c>
      <c r="D12">
        <f ca="1">IFERROR(ROW()-1+10*(ROW()-2)-INDEX(Лист1!$A$2:$H$32,$A12,8),"")</f>
        <v>56</v>
      </c>
      <c r="E12">
        <f ca="1">IFERROR(INDEX(Лист1!$A$2:$G$32,$A11,7),"")</f>
        <v>24</v>
      </c>
    </row>
    <row r="13" spans="1:5">
      <c r="A13">
        <f ca="1">IFERROR(IF(ROW()=2,1,IF(INDEX(Лист1!$A$2:$I$32,$A12,9)=ROW()-2,IF(ROW()&gt;=MAX(Лист1!I:I)+2,"",MAX(A$1:A12)+1),A12)),"")</f>
        <v>2</v>
      </c>
      <c r="B13" t="str">
        <f ca="1">IFERROR(INDEX(Лист1!$A$2:$G$32,$A13,1),"")</f>
        <v>Приглашаем водителей с л/а и на авто компании. Тел. 380-64-24</v>
      </c>
      <c r="C13" s="1">
        <f ca="1">IFERROR(--MID(INDEX(Лист1!$A$2:$G$32,$A13,3),ROW()-1+10*(ROW()-2)-INDEX(Лист1!$A$2:$H$32,$A13,8),10),"")</f>
        <v>41346</v>
      </c>
      <c r="D13">
        <f ca="1">IFERROR(ROW()-1+10*(ROW()-2)-INDEX(Лист1!$A$2:$H$32,$A13,8),"")</f>
        <v>67</v>
      </c>
      <c r="E13">
        <f ca="1">IFERROR(INDEX(Лист1!$A$2:$G$32,$A12,7),"")</f>
        <v>24</v>
      </c>
    </row>
    <row r="14" spans="1:5">
      <c r="A14">
        <f ca="1">IFERROR(IF(ROW()=2,1,IF(INDEX(Лист1!$A$2:$I$32,$A13,9)=ROW()-2,IF(ROW()&gt;=MAX(Лист1!I:I)+2,"",MAX(A$1:A13)+1),A13)),"")</f>
        <v>2</v>
      </c>
      <c r="B14" t="str">
        <f ca="1">IFERROR(INDEX(Лист1!$A$2:$G$32,$A14,1),"")</f>
        <v>Приглашаем водителей с л/а и на авто компании. Тел. 380-64-24</v>
      </c>
      <c r="C14" s="1">
        <f ca="1">IFERROR(--MID(INDEX(Лист1!$A$2:$G$32,$A14,3),ROW()-1+10*(ROW()-2)-INDEX(Лист1!$A$2:$H$32,$A14,8),10),"")</f>
        <v>41347</v>
      </c>
      <c r="D14">
        <f ca="1">IFERROR(ROW()-1+10*(ROW()-2)-INDEX(Лист1!$A$2:$H$32,$A14,8),"")</f>
        <v>78</v>
      </c>
      <c r="E14">
        <f ca="1">IFERROR(INDEX(Лист1!$A$2:$G$32,$A13,7),"")</f>
        <v>24</v>
      </c>
    </row>
    <row r="15" spans="1:5">
      <c r="A15">
        <f ca="1">IFERROR(IF(ROW()=2,1,IF(INDEX(Лист1!$A$2:$I$32,$A14,9)=ROW()-2,IF(ROW()&gt;=MAX(Лист1!I:I)+2,"",MAX(A$1:A14)+1),A14)),"")</f>
        <v>2</v>
      </c>
      <c r="B15" t="str">
        <f ca="1">IFERROR(INDEX(Лист1!$A$2:$G$32,$A15,1),"")</f>
        <v>Приглашаем водителей с л/а и на авто компании. Тел. 380-64-24</v>
      </c>
      <c r="C15" s="1">
        <f ca="1">IFERROR(--MID(INDEX(Лист1!$A$2:$G$32,$A15,3),ROW()-1+10*(ROW()-2)-INDEX(Лист1!$A$2:$H$32,$A15,8),10),"")</f>
        <v>41348</v>
      </c>
      <c r="D15">
        <f ca="1">IFERROR(ROW()-1+10*(ROW()-2)-INDEX(Лист1!$A$2:$H$32,$A15,8),"")</f>
        <v>89</v>
      </c>
      <c r="E15">
        <f ca="1">IFERROR(INDEX(Лист1!$A$2:$G$32,$A14,7),"")</f>
        <v>24</v>
      </c>
    </row>
    <row r="16" spans="1:5">
      <c r="A16">
        <f ca="1">IFERROR(IF(ROW()=2,1,IF(INDEX(Лист1!$A$2:$I$32,$A15,9)=ROW()-2,IF(ROW()&gt;=MAX(Лист1!I:I)+2,"",MAX(A$1:A15)+1),A15)),"")</f>
        <v>2</v>
      </c>
      <c r="B16" t="str">
        <f ca="1">IFERROR(INDEX(Лист1!$A$2:$G$32,$A16,1),"")</f>
        <v>Приглашаем водителей с л/а и на авто компании. Тел. 380-64-24</v>
      </c>
      <c r="C16" s="1">
        <f ca="1">IFERROR(--MID(INDEX(Лист1!$A$2:$G$32,$A16,3),ROW()-1+10*(ROW()-2)-INDEX(Лист1!$A$2:$H$32,$A16,8),10),"")</f>
        <v>41349</v>
      </c>
      <c r="D16">
        <f ca="1">IFERROR(ROW()-1+10*(ROW()-2)-INDEX(Лист1!$A$2:$H$32,$A16,8),"")</f>
        <v>100</v>
      </c>
      <c r="E16">
        <f ca="1">IFERROR(INDEX(Лист1!$A$2:$G$32,$A15,7),"")</f>
        <v>24</v>
      </c>
    </row>
    <row r="17" spans="1:5">
      <c r="A17">
        <f ca="1">IFERROR(IF(ROW()=2,1,IF(INDEX(Лист1!$A$2:$I$32,$A16,9)=ROW()-2,IF(ROW()&gt;=MAX(Лист1!I:I)+2,"",MAX(A$1:A16)+1),A16)),"")</f>
        <v>2</v>
      </c>
      <c r="B17" t="str">
        <f ca="1">IFERROR(INDEX(Лист1!$A$2:$G$32,$A17,1),"")</f>
        <v>Приглашаем водителей с л/а и на авто компании. Тел. 380-64-24</v>
      </c>
      <c r="C17" s="1">
        <f ca="1">IFERROR(--MID(INDEX(Лист1!$A$2:$G$32,$A17,3),ROW()-1+10*(ROW()-2)-INDEX(Лист1!$A$2:$H$32,$A17,8),10),"")</f>
        <v>41350</v>
      </c>
      <c r="D17">
        <f ca="1">IFERROR(ROW()-1+10*(ROW()-2)-INDEX(Лист1!$A$2:$H$32,$A17,8),"")</f>
        <v>111</v>
      </c>
      <c r="E17">
        <f ca="1">IFERROR(INDEX(Лист1!$A$2:$G$32,$A16,7),"")</f>
        <v>24</v>
      </c>
    </row>
    <row r="18" spans="1:5">
      <c r="A18">
        <f ca="1">IFERROR(IF(ROW()=2,1,IF(INDEX(Лист1!$A$2:$I$32,$A17,9)=ROW()-2,IF(ROW()&gt;=MAX(Лист1!I:I)+2,"",MAX(A$1:A17)+1),A17)),"")</f>
        <v>2</v>
      </c>
      <c r="B18" t="str">
        <f ca="1">IFERROR(INDEX(Лист1!$A$2:$G$32,$A18,1),"")</f>
        <v>Приглашаем водителей с л/а и на авто компании. Тел. 380-64-24</v>
      </c>
      <c r="C18" s="1">
        <f ca="1">IFERROR(--MID(INDEX(Лист1!$A$2:$G$32,$A18,3),ROW()-1+10*(ROW()-2)-INDEX(Лист1!$A$2:$H$32,$A18,8),10),"")</f>
        <v>41351</v>
      </c>
      <c r="D18">
        <f ca="1">IFERROR(ROW()-1+10*(ROW()-2)-INDEX(Лист1!$A$2:$H$32,$A18,8),"")</f>
        <v>122</v>
      </c>
      <c r="E18">
        <f ca="1">IFERROR(INDEX(Лист1!$A$2:$G$32,$A17,7),"")</f>
        <v>24</v>
      </c>
    </row>
    <row r="19" spans="1:5">
      <c r="A19">
        <f ca="1">IFERROR(IF(ROW()=2,1,IF(INDEX(Лист1!$A$2:$I$32,$A18,9)=ROW()-2,IF(ROW()&gt;=MAX(Лист1!I:I)+2,"",MAX(A$1:A18)+1),A18)),"")</f>
        <v>2</v>
      </c>
      <c r="B19" t="str">
        <f ca="1">IFERROR(INDEX(Лист1!$A$2:$G$32,$A19,1),"")</f>
        <v>Приглашаем водителей с л/а и на авто компании. Тел. 380-64-24</v>
      </c>
      <c r="C19" s="1">
        <f ca="1">IFERROR(--MID(INDEX(Лист1!$A$2:$G$32,$A19,3),ROW()-1+10*(ROW()-2)-INDEX(Лист1!$A$2:$H$32,$A19,8),10),"")</f>
        <v>41353</v>
      </c>
      <c r="D19">
        <f ca="1">IFERROR(ROW()-1+10*(ROW()-2)-INDEX(Лист1!$A$2:$H$32,$A19,8),"")</f>
        <v>133</v>
      </c>
      <c r="E19">
        <f ca="1">IFERROR(INDEX(Лист1!$A$2:$G$32,$A18,7),"")</f>
        <v>24</v>
      </c>
    </row>
    <row r="20" spans="1:5">
      <c r="A20">
        <f ca="1">IFERROR(IF(ROW()=2,1,IF(INDEX(Лист1!$A$2:$I$32,$A19,9)=ROW()-2,IF(ROW()&gt;=MAX(Лист1!I:I)+2,"",MAX(A$1:A19)+1),A19)),"")</f>
        <v>2</v>
      </c>
      <c r="B20" t="str">
        <f ca="1">IFERROR(INDEX(Лист1!$A$2:$G$32,$A20,1),"")</f>
        <v>Приглашаем водителей с л/а и на авто компании. Тел. 380-64-24</v>
      </c>
      <c r="C20" s="1">
        <f ca="1">IFERROR(--MID(INDEX(Лист1!$A$2:$G$32,$A20,3),ROW()-1+10*(ROW()-2)-INDEX(Лист1!$A$2:$H$32,$A20,8),10),"")</f>
        <v>41354</v>
      </c>
      <c r="D20">
        <f ca="1">IFERROR(ROW()-1+10*(ROW()-2)-INDEX(Лист1!$A$2:$H$32,$A20,8),"")</f>
        <v>144</v>
      </c>
      <c r="E20">
        <f ca="1">IFERROR(INDEX(Лист1!$A$2:$G$32,$A19,7),"")</f>
        <v>24</v>
      </c>
    </row>
    <row r="21" spans="1:5">
      <c r="A21">
        <f ca="1">IFERROR(IF(ROW()=2,1,IF(INDEX(Лист1!$A$2:$I$32,$A20,9)=ROW()-2,IF(ROW()&gt;=MAX(Лист1!I:I)+2,"",MAX(A$1:A20)+1),A20)),"")</f>
        <v>2</v>
      </c>
      <c r="B21" t="str">
        <f ca="1">IFERROR(INDEX(Лист1!$A$2:$G$32,$A21,1),"")</f>
        <v>Приглашаем водителей с л/а и на авто компании. Тел. 380-64-24</v>
      </c>
      <c r="C21" s="1">
        <f ca="1">IFERROR(--MID(INDEX(Лист1!$A$2:$G$32,$A21,3),ROW()-1+10*(ROW()-2)-INDEX(Лист1!$A$2:$H$32,$A21,8),10),"")</f>
        <v>41355</v>
      </c>
      <c r="D21">
        <f ca="1">IFERROR(ROW()-1+10*(ROW()-2)-INDEX(Лист1!$A$2:$H$32,$A21,8),"")</f>
        <v>155</v>
      </c>
      <c r="E21">
        <f ca="1">IFERROR(INDEX(Лист1!$A$2:$G$32,$A20,7),"")</f>
        <v>24</v>
      </c>
    </row>
    <row r="22" spans="1:5">
      <c r="A22">
        <f ca="1">IFERROR(IF(ROW()=2,1,IF(INDEX(Лист1!$A$2:$I$32,$A21,9)=ROW()-2,IF(ROW()&gt;=MAX(Лист1!I:I)+2,"",MAX(A$1:A21)+1),A21)),"")</f>
        <v>2</v>
      </c>
      <c r="B22" t="str">
        <f ca="1">IFERROR(INDEX(Лист1!$A$2:$G$32,$A22,1),"")</f>
        <v>Приглашаем водителей с л/а и на авто компании. Тел. 380-64-24</v>
      </c>
      <c r="C22" s="1">
        <f ca="1">IFERROR(--MID(INDEX(Лист1!$A$2:$G$32,$A22,3),ROW()-1+10*(ROW()-2)-INDEX(Лист1!$A$2:$H$32,$A22,8),10),"")</f>
        <v>41356</v>
      </c>
      <c r="D22">
        <f ca="1">IFERROR(ROW()-1+10*(ROW()-2)-INDEX(Лист1!$A$2:$H$32,$A22,8),"")</f>
        <v>166</v>
      </c>
      <c r="E22">
        <f ca="1">IFERROR(INDEX(Лист1!$A$2:$G$32,$A21,7),"")</f>
        <v>24</v>
      </c>
    </row>
    <row r="23" spans="1:5">
      <c r="A23">
        <f ca="1">IFERROR(IF(ROW()=2,1,IF(INDEX(Лист1!$A$2:$I$32,$A22,9)=ROW()-2,IF(ROW()&gt;=MAX(Лист1!I:I)+2,"",MAX(A$1:A22)+1),A22)),"")</f>
        <v>2</v>
      </c>
      <c r="B23" t="str">
        <f ca="1">IFERROR(INDEX(Лист1!$A$2:$G$32,$A23,1),"")</f>
        <v>Приглашаем водителей с л/а и на авто компании. Тел. 380-64-24</v>
      </c>
      <c r="C23" s="1">
        <f ca="1">IFERROR(--MID(INDEX(Лист1!$A$2:$G$32,$A23,3),ROW()-1+10*(ROW()-2)-INDEX(Лист1!$A$2:$H$32,$A23,8),10),"")</f>
        <v>41357</v>
      </c>
      <c r="D23">
        <f ca="1">IFERROR(ROW()-1+10*(ROW()-2)-INDEX(Лист1!$A$2:$H$32,$A23,8),"")</f>
        <v>177</v>
      </c>
      <c r="E23">
        <f ca="1">IFERROR(INDEX(Лист1!$A$2:$G$32,$A22,7),"")</f>
        <v>24</v>
      </c>
    </row>
    <row r="24" spans="1:5">
      <c r="A24">
        <f ca="1">IFERROR(IF(ROW()=2,1,IF(INDEX(Лист1!$A$2:$I$32,$A23,9)=ROW()-2,IF(ROW()&gt;=MAX(Лист1!I:I)+2,"",MAX(A$1:A23)+1),A23)),"")</f>
        <v>2</v>
      </c>
      <c r="B24" t="str">
        <f ca="1">IFERROR(INDEX(Лист1!$A$2:$G$32,$A24,1),"")</f>
        <v>Приглашаем водителей с л/а и на авто компании. Тел. 380-64-24</v>
      </c>
      <c r="C24" s="1">
        <f ca="1">IFERROR(--MID(INDEX(Лист1!$A$2:$G$32,$A24,3),ROW()-1+10*(ROW()-2)-INDEX(Лист1!$A$2:$H$32,$A24,8),10),"")</f>
        <v>41358</v>
      </c>
      <c r="D24">
        <f ca="1">IFERROR(ROW()-1+10*(ROW()-2)-INDEX(Лист1!$A$2:$H$32,$A24,8),"")</f>
        <v>188</v>
      </c>
      <c r="E24">
        <f ca="1">IFERROR(INDEX(Лист1!$A$2:$G$32,$A23,7),"")</f>
        <v>24</v>
      </c>
    </row>
    <row r="25" spans="1:5">
      <c r="A25">
        <f ca="1">IFERROR(IF(ROW()=2,1,IF(INDEX(Лист1!$A$2:$I$32,$A24,9)=ROW()-2,IF(ROW()&gt;=MAX(Лист1!I:I)+2,"",MAX(A$1:A24)+1),A24)),"")</f>
        <v>2</v>
      </c>
      <c r="B25" t="str">
        <f ca="1">IFERROR(INDEX(Лист1!$A$2:$G$32,$A25,1),"")</f>
        <v>Приглашаем водителей с л/а и на авто компании. Тел. 380-64-24</v>
      </c>
      <c r="C25" s="1">
        <f ca="1">IFERROR(--MID(INDEX(Лист1!$A$2:$G$32,$A25,3),ROW()-1+10*(ROW()-2)-INDEX(Лист1!$A$2:$H$32,$A25,8),10),"")</f>
        <v>41359</v>
      </c>
      <c r="D25">
        <f ca="1">IFERROR(ROW()-1+10*(ROW()-2)-INDEX(Лист1!$A$2:$H$32,$A25,8),"")</f>
        <v>199</v>
      </c>
      <c r="E25">
        <f ca="1">IFERROR(INDEX(Лист1!$A$2:$G$32,$A24,7),"")</f>
        <v>24</v>
      </c>
    </row>
    <row r="26" spans="1:5">
      <c r="A26">
        <f ca="1">IFERROR(IF(ROW()=2,1,IF(INDEX(Лист1!$A$2:$I$32,$A25,9)=ROW()-2,IF(ROW()&gt;=MAX(Лист1!I:I)+2,"",MAX(A$1:A25)+1),A25)),"")</f>
        <v>2</v>
      </c>
      <c r="B26" t="str">
        <f ca="1">IFERROR(INDEX(Лист1!$A$2:$G$32,$A26,1),"")</f>
        <v>Приглашаем водителей с л/а и на авто компании. Тел. 380-64-24</v>
      </c>
      <c r="C26" s="1">
        <f ca="1">IFERROR(--MID(INDEX(Лист1!$A$2:$G$32,$A26,3),ROW()-1+10*(ROW()-2)-INDEX(Лист1!$A$2:$H$32,$A26,8),10),"")</f>
        <v>41360</v>
      </c>
      <c r="D26">
        <f ca="1">IFERROR(ROW()-1+10*(ROW()-2)-INDEX(Лист1!$A$2:$H$32,$A26,8),"")</f>
        <v>210</v>
      </c>
      <c r="E26">
        <f ca="1">IFERROR(INDEX(Лист1!$A$2:$G$32,$A25,7),"")</f>
        <v>24</v>
      </c>
    </row>
    <row r="27" spans="1:5">
      <c r="A27">
        <f ca="1">IFERROR(IF(ROW()=2,1,IF(INDEX(Лист1!$A$2:$I$32,$A26,9)=ROW()-2,IF(ROW()&gt;=MAX(Лист1!I:I)+2,"",MAX(A$1:A26)+1),A26)),"")</f>
        <v>2</v>
      </c>
      <c r="B27" t="str">
        <f ca="1">IFERROR(INDEX(Лист1!$A$2:$G$32,$A27,1),"")</f>
        <v>Приглашаем водителей с л/а и на авто компании. Тел. 380-64-24</v>
      </c>
      <c r="C27" s="1">
        <f ca="1">IFERROR(--MID(INDEX(Лист1!$A$2:$G$32,$A27,3),ROW()-1+10*(ROW()-2)-INDEX(Лист1!$A$2:$H$32,$A27,8),10),"")</f>
        <v>41361</v>
      </c>
      <c r="D27">
        <f ca="1">IFERROR(ROW()-1+10*(ROW()-2)-INDEX(Лист1!$A$2:$H$32,$A27,8),"")</f>
        <v>221</v>
      </c>
      <c r="E27">
        <f ca="1">IFERROR(INDEX(Лист1!$A$2:$G$32,$A26,7),"")</f>
        <v>24</v>
      </c>
    </row>
    <row r="28" spans="1:5">
      <c r="A28">
        <f ca="1">IFERROR(IF(ROW()=2,1,IF(INDEX(Лист1!$A$2:$I$32,$A27,9)=ROW()-2,IF(ROW()&gt;=MAX(Лист1!I:I)+2,"",MAX(A$1:A27)+1),A27)),"")</f>
        <v>2</v>
      </c>
      <c r="B28" t="str">
        <f ca="1">IFERROR(INDEX(Лист1!$A$2:$G$32,$A28,1),"")</f>
        <v>Приглашаем водителей с л/а и на авто компании. Тел. 380-64-24</v>
      </c>
      <c r="C28" s="1">
        <f ca="1">IFERROR(--MID(INDEX(Лист1!$A$2:$G$32,$A28,3),ROW()-1+10*(ROW()-2)-INDEX(Лист1!$A$2:$H$32,$A28,8),10),"")</f>
        <v>41362</v>
      </c>
      <c r="D28">
        <f ca="1">IFERROR(ROW()-1+10*(ROW()-2)-INDEX(Лист1!$A$2:$H$32,$A28,8),"")</f>
        <v>232</v>
      </c>
      <c r="E28">
        <f ca="1">IFERROR(INDEX(Лист1!$A$2:$G$32,$A27,7),"")</f>
        <v>24</v>
      </c>
    </row>
    <row r="29" spans="1:5">
      <c r="A29">
        <f ca="1">IFERROR(IF(ROW()=2,1,IF(INDEX(Лист1!$A$2:$I$32,$A28,9)=ROW()-2,IF(ROW()&gt;=MAX(Лист1!I:I)+2,"",MAX(A$1:A28)+1),A28)),"")</f>
        <v>2</v>
      </c>
      <c r="B29" t="str">
        <f ca="1">IFERROR(INDEX(Лист1!$A$2:$G$32,$A29,1),"")</f>
        <v>Приглашаем водителей с л/а и на авто компании. Тел. 380-64-24</v>
      </c>
      <c r="C29" s="1">
        <f ca="1">IFERROR(--MID(INDEX(Лист1!$A$2:$G$32,$A29,3),ROW()-1+10*(ROW()-2)-INDEX(Лист1!$A$2:$H$32,$A29,8),10),"")</f>
        <v>41363</v>
      </c>
      <c r="D29">
        <f ca="1">IFERROR(ROW()-1+10*(ROW()-2)-INDEX(Лист1!$A$2:$H$32,$A29,8),"")</f>
        <v>243</v>
      </c>
      <c r="E29">
        <f ca="1">IFERROR(INDEX(Лист1!$A$2:$G$32,$A28,7),"")</f>
        <v>24</v>
      </c>
    </row>
    <row r="30" spans="1:5">
      <c r="A30">
        <f ca="1">IFERROR(IF(ROW()=2,1,IF(INDEX(Лист1!$A$2:$I$32,$A29,9)=ROW()-2,IF(ROW()&gt;=MAX(Лист1!I:I)+2,"",MAX(A$1:A29)+1),A29)),"")</f>
        <v>2</v>
      </c>
      <c r="B30" t="str">
        <f ca="1">IFERROR(INDEX(Лист1!$A$2:$G$32,$A30,1),"")</f>
        <v>Приглашаем водителей с л/а и на авто компании. Тел. 380-64-24</v>
      </c>
      <c r="C30" s="1">
        <f ca="1">IFERROR(--MID(INDEX(Лист1!$A$2:$G$32,$A30,3),ROW()-1+10*(ROW()-2)-INDEX(Лист1!$A$2:$H$32,$A30,8),10),"")</f>
        <v>41364</v>
      </c>
      <c r="D30">
        <f ca="1">IFERROR(ROW()-1+10*(ROW()-2)-INDEX(Лист1!$A$2:$H$32,$A30,8),"")</f>
        <v>254</v>
      </c>
      <c r="E30">
        <f ca="1">IFERROR(INDEX(Лист1!$A$2:$G$32,$A29,7),"")</f>
        <v>24</v>
      </c>
    </row>
    <row r="31" spans="1:5">
      <c r="A31">
        <f ca="1">IFERROR(IF(ROW()=2,1,IF(INDEX(Лист1!$A$2:$I$32,$A30,9)=ROW()-2,IF(ROW()&gt;=MAX(Лист1!I:I)+2,"",MAX(A$1:A30)+1),A30)),"")</f>
        <v>3</v>
      </c>
      <c r="B31" t="str">
        <f ca="1">IFERROR(INDEX(Лист1!$A$2:$G$32,$A31,1),"")</f>
        <v>Крупная компания приглашает на работу грузчиков, приемосдатчиков. З/п от 30 000. Район Эльмаш. Гражданство РФ. Тел. 8-800-100-8000 (звонок бесплатный), 8-912-684-83-54</v>
      </c>
      <c r="C31" s="1">
        <f ca="1">IFERROR(--MID(INDEX(Лист1!$A$2:$G$32,$A31,3),ROW()-1+10*(ROW()-2)-INDEX(Лист1!$A$2:$H$32,$A31,8),10),"")</f>
        <v>41343</v>
      </c>
      <c r="D31">
        <f ca="1">IFERROR(ROW()-1+10*(ROW()-2)-INDEX(Лист1!$A$2:$H$32,$A31,8),"")</f>
        <v>1</v>
      </c>
      <c r="E31">
        <f ca="1">IFERROR(INDEX(Лист1!$A$2:$G$32,$A30,7),"")</f>
        <v>24</v>
      </c>
    </row>
    <row r="32" spans="1:5">
      <c r="A32">
        <f ca="1">IFERROR(IF(ROW()=2,1,IF(INDEX(Лист1!$A$2:$I$32,$A31,9)=ROW()-2,IF(ROW()&gt;=MAX(Лист1!I:I)+2,"",MAX(A$1:A31)+1),A31)),"")</f>
        <v>3</v>
      </c>
      <c r="B32" t="str">
        <f ca="1">IFERROR(INDEX(Лист1!$A$2:$G$32,$A32,1),"")</f>
        <v>Крупная компания приглашает на работу грузчиков, приемосдатчиков. З/п от 30 000. Район Эльмаш. Гражданство РФ. Тел. 8-800-100-8000 (звонок бесплатный), 8-912-684-83-54</v>
      </c>
      <c r="C32" s="1">
        <f ca="1">IFERROR(--MID(INDEX(Лист1!$A$2:$G$32,$A32,3),ROW()-1+10*(ROW()-2)-INDEX(Лист1!$A$2:$H$32,$A32,8),10),"")</f>
        <v>41344</v>
      </c>
      <c r="D32">
        <f ca="1">IFERROR(ROW()-1+10*(ROW()-2)-INDEX(Лист1!$A$2:$H$32,$A32,8),"")</f>
        <v>12</v>
      </c>
      <c r="E32">
        <f ca="1">IFERROR(INDEX(Лист1!$A$2:$G$32,$A31,7),"")</f>
        <v>4</v>
      </c>
    </row>
    <row r="33" spans="1:5">
      <c r="A33">
        <f ca="1">IFERROR(IF(ROW()=2,1,IF(INDEX(Лист1!$A$2:$I$32,$A32,9)=ROW()-2,IF(ROW()&gt;=MAX(Лист1!I:I)+2,"",MAX(A$1:A32)+1),A32)),"")</f>
        <v>3</v>
      </c>
      <c r="B33" t="str">
        <f ca="1">IFERROR(INDEX(Лист1!$A$2:$G$32,$A33,1),"")</f>
        <v>Крупная компания приглашает на работу грузчиков, приемосдатчиков. З/п от 30 000. Район Эльмаш. Гражданство РФ. Тел. 8-800-100-8000 (звонок бесплатный), 8-912-684-83-54</v>
      </c>
      <c r="C33" s="1">
        <f ca="1">IFERROR(--MID(INDEX(Лист1!$A$2:$G$32,$A33,3),ROW()-1+10*(ROW()-2)-INDEX(Лист1!$A$2:$H$32,$A33,8),10),"")</f>
        <v>41345</v>
      </c>
      <c r="D33">
        <f ca="1">IFERROR(ROW()-1+10*(ROW()-2)-INDEX(Лист1!$A$2:$H$32,$A33,8),"")</f>
        <v>23</v>
      </c>
      <c r="E33">
        <f ca="1">IFERROR(INDEX(Лист1!$A$2:$G$32,$A32,7),"")</f>
        <v>4</v>
      </c>
    </row>
    <row r="34" spans="1:5">
      <c r="A34">
        <f ca="1">IFERROR(IF(ROW()=2,1,IF(INDEX(Лист1!$A$2:$I$32,$A33,9)=ROW()-2,IF(ROW()&gt;=MAX(Лист1!I:I)+2,"",MAX(A$1:A33)+1),A33)),"")</f>
        <v>3</v>
      </c>
      <c r="B34" t="str">
        <f ca="1">IFERROR(INDEX(Лист1!$A$2:$G$32,$A34,1),"")</f>
        <v>Крупная компания приглашает на работу грузчиков, приемосдатчиков. З/п от 30 000. Район Эльмаш. Гражданство РФ. Тел. 8-800-100-8000 (звонок бесплатный), 8-912-684-83-54</v>
      </c>
      <c r="C34" s="1">
        <f ca="1">IFERROR(--MID(INDEX(Лист1!$A$2:$G$32,$A34,3),ROW()-1+10*(ROW()-2)-INDEX(Лист1!$A$2:$H$32,$A34,8),10),"")</f>
        <v>41346</v>
      </c>
      <c r="D34">
        <f ca="1">IFERROR(ROW()-1+10*(ROW()-2)-INDEX(Лист1!$A$2:$H$32,$A34,8),"")</f>
        <v>34</v>
      </c>
      <c r="E34">
        <f ca="1">IFERROR(INDEX(Лист1!$A$2:$G$32,$A33,7),"")</f>
        <v>4</v>
      </c>
    </row>
    <row r="35" spans="1:5">
      <c r="A35">
        <f ca="1">IFERROR(IF(ROW()=2,1,IF(INDEX(Лист1!$A$2:$I$32,$A34,9)=ROW()-2,IF(ROW()&gt;=MAX(Лист1!I:I)+2,"",MAX(A$1:A34)+1),A34)),"")</f>
        <v>4</v>
      </c>
      <c r="B35" t="str">
        <f ca="1">IFERROR(INDEX(Лист1!$A$2:$G$32,$A35,1),"")</f>
        <v>Требуются грузчики. Елизавет. Зарплата 20 000 - 25 000 руб. Тел. 255-66-80</v>
      </c>
      <c r="C35" s="1">
        <f ca="1">IFERROR(--MID(INDEX(Лист1!$A$2:$G$32,$A35,3),ROW()-1+10*(ROW()-2)-INDEX(Лист1!$A$2:$H$32,$A35,8),10),"")</f>
        <v>41341</v>
      </c>
      <c r="D35">
        <f ca="1">IFERROR(ROW()-1+10*(ROW()-2)-INDEX(Лист1!$A$2:$H$32,$A35,8),"")</f>
        <v>1</v>
      </c>
      <c r="E35">
        <f ca="1">IFERROR(INDEX(Лист1!$A$2:$G$32,$A34,7),"")</f>
        <v>4</v>
      </c>
    </row>
    <row r="36" spans="1:5">
      <c r="A36">
        <f ca="1">IFERROR(IF(ROW()=2,1,IF(INDEX(Лист1!$A$2:$I$32,$A35,9)=ROW()-2,IF(ROW()&gt;=MAX(Лист1!I:I)+2,"",MAX(A$1:A35)+1),A35)),"")</f>
        <v>4</v>
      </c>
      <c r="B36" t="str">
        <f ca="1">IFERROR(INDEX(Лист1!$A$2:$G$32,$A36,1),"")</f>
        <v>Требуются грузчики. Елизавет. Зарплата 20 000 - 25 000 руб. Тел. 255-66-80</v>
      </c>
      <c r="C36" s="1">
        <f ca="1">IFERROR(--MID(INDEX(Лист1!$A$2:$G$32,$A36,3),ROW()-1+10*(ROW()-2)-INDEX(Лист1!$A$2:$H$32,$A36,8),10),"")</f>
        <v>41342</v>
      </c>
      <c r="D36">
        <f ca="1">IFERROR(ROW()-1+10*(ROW()-2)-INDEX(Лист1!$A$2:$H$32,$A36,8),"")</f>
        <v>12</v>
      </c>
      <c r="E36">
        <f ca="1">IFERROR(INDEX(Лист1!$A$2:$G$32,$A35,7),"")</f>
        <v>7</v>
      </c>
    </row>
    <row r="37" spans="1:5">
      <c r="A37">
        <f ca="1">IFERROR(IF(ROW()=2,1,IF(INDEX(Лист1!$A$2:$I$32,$A36,9)=ROW()-2,IF(ROW()&gt;=MAX(Лист1!I:I)+2,"",MAX(A$1:A36)+1),A36)),"")</f>
        <v>4</v>
      </c>
      <c r="B37" t="str">
        <f ca="1">IFERROR(INDEX(Лист1!$A$2:$G$32,$A37,1),"")</f>
        <v>Требуются грузчики. Елизавет. Зарплата 20 000 - 25 000 руб. Тел. 255-66-80</v>
      </c>
      <c r="C37" s="1">
        <f ca="1">IFERROR(--MID(INDEX(Лист1!$A$2:$G$32,$A37,3),ROW()-1+10*(ROW()-2)-INDEX(Лист1!$A$2:$H$32,$A37,8),10),"")</f>
        <v>41343</v>
      </c>
      <c r="D37">
        <f ca="1">IFERROR(ROW()-1+10*(ROW()-2)-INDEX(Лист1!$A$2:$H$32,$A37,8),"")</f>
        <v>23</v>
      </c>
      <c r="E37">
        <f ca="1">IFERROR(INDEX(Лист1!$A$2:$G$32,$A36,7),"")</f>
        <v>7</v>
      </c>
    </row>
    <row r="38" spans="1:5">
      <c r="A38">
        <f ca="1">IFERROR(IF(ROW()=2,1,IF(INDEX(Лист1!$A$2:$I$32,$A37,9)=ROW()-2,IF(ROW()&gt;=MAX(Лист1!I:I)+2,"",MAX(A$1:A37)+1),A37)),"")</f>
        <v>4</v>
      </c>
      <c r="B38" t="str">
        <f ca="1">IFERROR(INDEX(Лист1!$A$2:$G$32,$A38,1),"")</f>
        <v>Требуются грузчики. Елизавет. Зарплата 20 000 - 25 000 руб. Тел. 255-66-80</v>
      </c>
      <c r="C38" s="1">
        <f ca="1">IFERROR(--MID(INDEX(Лист1!$A$2:$G$32,$A38,3),ROW()-1+10*(ROW()-2)-INDEX(Лист1!$A$2:$H$32,$A38,8),10),"")</f>
        <v>41344</v>
      </c>
      <c r="D38">
        <f ca="1">IFERROR(ROW()-1+10*(ROW()-2)-INDEX(Лист1!$A$2:$H$32,$A38,8),"")</f>
        <v>34</v>
      </c>
      <c r="E38">
        <f ca="1">IFERROR(INDEX(Лист1!$A$2:$G$32,$A37,7),"")</f>
        <v>7</v>
      </c>
    </row>
    <row r="39" spans="1:5">
      <c r="A39">
        <f ca="1">IFERROR(IF(ROW()=2,1,IF(INDEX(Лист1!$A$2:$I$32,$A38,9)=ROW()-2,IF(ROW()&gt;=MAX(Лист1!I:I)+2,"",MAX(A$1:A38)+1),A38)),"")</f>
        <v>4</v>
      </c>
      <c r="B39" t="str">
        <f ca="1">IFERROR(INDEX(Лист1!$A$2:$G$32,$A39,1),"")</f>
        <v>Требуются грузчики. Елизавет. Зарплата 20 000 - 25 000 руб. Тел. 255-66-80</v>
      </c>
      <c r="C39" s="1">
        <f ca="1">IFERROR(--MID(INDEX(Лист1!$A$2:$G$32,$A39,3),ROW()-1+10*(ROW()-2)-INDEX(Лист1!$A$2:$H$32,$A39,8),10),"")</f>
        <v>41345</v>
      </c>
      <c r="D39">
        <f ca="1">IFERROR(ROW()-1+10*(ROW()-2)-INDEX(Лист1!$A$2:$H$32,$A39,8),"")</f>
        <v>45</v>
      </c>
      <c r="E39">
        <f ca="1">IFERROR(INDEX(Лист1!$A$2:$G$32,$A38,7),"")</f>
        <v>7</v>
      </c>
    </row>
    <row r="40" spans="1:5">
      <c r="A40">
        <f ca="1">IFERROR(IF(ROW()=2,1,IF(INDEX(Лист1!$A$2:$I$32,$A39,9)=ROW()-2,IF(ROW()&gt;=MAX(Лист1!I:I)+2,"",MAX(A$1:A39)+1),A39)),"")</f>
        <v>4</v>
      </c>
      <c r="B40" t="str">
        <f ca="1">IFERROR(INDEX(Лист1!$A$2:$G$32,$A40,1),"")</f>
        <v>Требуются грузчики. Елизавет. Зарплата 20 000 - 25 000 руб. Тел. 255-66-80</v>
      </c>
      <c r="C40" s="1">
        <f ca="1">IFERROR(--MID(INDEX(Лист1!$A$2:$G$32,$A40,3),ROW()-1+10*(ROW()-2)-INDEX(Лист1!$A$2:$H$32,$A40,8),10),"")</f>
        <v>41346</v>
      </c>
      <c r="D40">
        <f ca="1">IFERROR(ROW()-1+10*(ROW()-2)-INDEX(Лист1!$A$2:$H$32,$A40,8),"")</f>
        <v>56</v>
      </c>
      <c r="E40">
        <f ca="1">IFERROR(INDEX(Лист1!$A$2:$G$32,$A39,7),"")</f>
        <v>7</v>
      </c>
    </row>
    <row r="41" spans="1:5">
      <c r="A41">
        <f ca="1">IFERROR(IF(ROW()=2,1,IF(INDEX(Лист1!$A$2:$I$32,$A40,9)=ROW()-2,IF(ROW()&gt;=MAX(Лист1!I:I)+2,"",MAX(A$1:A40)+1),A40)),"")</f>
        <v>4</v>
      </c>
      <c r="B41" t="str">
        <f ca="1">IFERROR(INDEX(Лист1!$A$2:$G$32,$A41,1),"")</f>
        <v>Требуются грузчики. Елизавет. Зарплата 20 000 - 25 000 руб. Тел. 255-66-80</v>
      </c>
      <c r="C41" s="1">
        <f ca="1">IFERROR(--MID(INDEX(Лист1!$A$2:$G$32,$A41,3),ROW()-1+10*(ROW()-2)-INDEX(Лист1!$A$2:$H$32,$A41,8),10),"")</f>
        <v>41347</v>
      </c>
      <c r="D41">
        <f ca="1">IFERROR(ROW()-1+10*(ROW()-2)-INDEX(Лист1!$A$2:$H$32,$A41,8),"")</f>
        <v>67</v>
      </c>
      <c r="E41">
        <f ca="1">IFERROR(INDEX(Лист1!$A$2:$G$32,$A40,7),"")</f>
        <v>7</v>
      </c>
    </row>
    <row r="42" spans="1:5">
      <c r="A42">
        <f ca="1">IFERROR(IF(ROW()=2,1,IF(INDEX(Лист1!$A$2:$I$32,$A41,9)=ROW()-2,IF(ROW()&gt;=MAX(Лист1!I:I)+2,"",MAX(A$1:A41)+1),A41)),"")</f>
        <v>5</v>
      </c>
      <c r="B42" t="str">
        <f ca="1">IFERROR(INDEX(Лист1!$A$2:$G$32,$A42,1),"")</f>
        <v>Офис-менеджер, 25 000 р. Тел. 206-80-74</v>
      </c>
      <c r="C42" s="1">
        <f ca="1">IFERROR(--MID(INDEX(Лист1!$A$2:$G$32,$A42,3),ROW()-1+10*(ROW()-2)-INDEX(Лист1!$A$2:$H$32,$A42,8),10),"")</f>
        <v>41343</v>
      </c>
      <c r="D42">
        <f ca="1">IFERROR(ROW()-1+10*(ROW()-2)-INDEX(Лист1!$A$2:$H$32,$A42,8),"")</f>
        <v>1</v>
      </c>
      <c r="E42">
        <f ca="1">IFERROR(INDEX(Лист1!$A$2:$G$32,$A41,7),"")</f>
        <v>7</v>
      </c>
    </row>
    <row r="43" spans="1:5">
      <c r="A43">
        <f ca="1">IFERROR(IF(ROW()=2,1,IF(INDEX(Лист1!$A$2:$I$32,$A42,9)=ROW()-2,IF(ROW()&gt;=MAX(Лист1!I:I)+2,"",MAX(A$1:A42)+1),A42)),"")</f>
        <v>5</v>
      </c>
      <c r="B43" t="str">
        <f ca="1">IFERROR(INDEX(Лист1!$A$2:$G$32,$A43,1),"")</f>
        <v>Офис-менеджер, 25 000 р. Тел. 206-80-74</v>
      </c>
      <c r="C43" s="1">
        <f ca="1">IFERROR(--MID(INDEX(Лист1!$A$2:$G$32,$A43,3),ROW()-1+10*(ROW()-2)-INDEX(Лист1!$A$2:$H$32,$A43,8),10),"")</f>
        <v>41350</v>
      </c>
      <c r="D43">
        <f ca="1">IFERROR(ROW()-1+10*(ROW()-2)-INDEX(Лист1!$A$2:$H$32,$A43,8),"")</f>
        <v>12</v>
      </c>
      <c r="E43">
        <f ca="1">IFERROR(INDEX(Лист1!$A$2:$G$32,$A42,7),"")</f>
        <v>2</v>
      </c>
    </row>
    <row r="44" spans="1:5">
      <c r="A44">
        <f ca="1">IFERROR(IF(ROW()=2,1,IF(INDEX(Лист1!$A$2:$I$32,$A43,9)=ROW()-2,IF(ROW()&gt;=MAX(Лист1!I:I)+2,"",MAX(A$1:A43)+1),A43)),"")</f>
        <v>6</v>
      </c>
      <c r="B44" t="str">
        <f ca="1">IFERROR(INDEX(Лист1!$A$2:$G$32,$A44,1),"")</f>
        <v>Срочно продавцы в зоомагазин. Тел. 8-904-164-07-94</v>
      </c>
      <c r="C44" s="1">
        <f ca="1">IFERROR(--MID(INDEX(Лист1!$A$2:$G$32,$A44,3),ROW()-1+10*(ROW()-2)-INDEX(Лист1!$A$2:$H$32,$A44,8),10),"")</f>
        <v>41340</v>
      </c>
      <c r="D44">
        <f ca="1">IFERROR(ROW()-1+10*(ROW()-2)-INDEX(Лист1!$A$2:$H$32,$A44,8),"")</f>
        <v>1</v>
      </c>
      <c r="E44">
        <f ca="1">IFERROR(INDEX(Лист1!$A$2:$G$32,$A43,7),"")</f>
        <v>2</v>
      </c>
    </row>
    <row r="45" spans="1:5">
      <c r="A45">
        <f ca="1">IFERROR(IF(ROW()=2,1,IF(INDEX(Лист1!$A$2:$I$32,$A44,9)=ROW()-2,IF(ROW()&gt;=MAX(Лист1!I:I)+2,"",MAX(A$1:A44)+1),A44)),"")</f>
        <v>6</v>
      </c>
      <c r="B45" t="str">
        <f ca="1">IFERROR(INDEX(Лист1!$A$2:$G$32,$A45,1),"")</f>
        <v>Срочно продавцы в зоомагазин. Тел. 8-904-164-07-94</v>
      </c>
      <c r="C45" s="1">
        <f ca="1">IFERROR(--MID(INDEX(Лист1!$A$2:$G$32,$A45,3),ROW()-1+10*(ROW()-2)-INDEX(Лист1!$A$2:$H$32,$A45,8),10),"")</f>
        <v>41341</v>
      </c>
      <c r="D45">
        <f ca="1">IFERROR(ROW()-1+10*(ROW()-2)-INDEX(Лист1!$A$2:$H$32,$A45,8),"")</f>
        <v>12</v>
      </c>
      <c r="E45">
        <f ca="1">IFERROR(INDEX(Лист1!$A$2:$G$32,$A44,7),"")</f>
        <v>3</v>
      </c>
    </row>
    <row r="46" spans="1:5">
      <c r="A46">
        <f ca="1">IFERROR(IF(ROW()=2,1,IF(INDEX(Лист1!$A$2:$I$32,$A45,9)=ROW()-2,IF(ROW()&gt;=MAX(Лист1!I:I)+2,"",MAX(A$1:A45)+1),A45)),"")</f>
        <v>6</v>
      </c>
      <c r="B46" t="str">
        <f ca="1">IFERROR(INDEX(Лист1!$A$2:$G$32,$A46,1),"")</f>
        <v>Срочно продавцы в зоомагазин. Тел. 8-904-164-07-94</v>
      </c>
      <c r="C46" s="1">
        <f ca="1">IFERROR(--MID(INDEX(Лист1!$A$2:$G$32,$A46,3),ROW()-1+10*(ROW()-2)-INDEX(Лист1!$A$2:$H$32,$A46,8),10),"")</f>
        <v>41342</v>
      </c>
      <c r="D46">
        <f ca="1">IFERROR(ROW()-1+10*(ROW()-2)-INDEX(Лист1!$A$2:$H$32,$A46,8),"")</f>
        <v>23</v>
      </c>
      <c r="E46">
        <f ca="1">IFERROR(INDEX(Лист1!$A$2:$G$32,$A45,7),"")</f>
        <v>3</v>
      </c>
    </row>
    <row r="47" spans="1:5">
      <c r="A47">
        <f ca="1">IFERROR(IF(ROW()=2,1,IF(INDEX(Лист1!$A$2:$I$32,$A46,9)=ROW()-2,IF(ROW()&gt;=MAX(Лист1!I:I)+2,"",MAX(A$1:A46)+1),A46)),"")</f>
        <v>7</v>
      </c>
      <c r="B47" t="str">
        <f ca="1">IFERROR(INDEX(Лист1!$A$2:$G$32,$A47,1),"")</f>
        <v>Куплю б/у аккумуляторы. Тел. 200-64-49</v>
      </c>
      <c r="C47" s="1">
        <f ca="1">IFERROR(--MID(INDEX(Лист1!$A$2:$G$32,$A47,3),ROW()-1+10*(ROW()-2)-INDEX(Лист1!$A$2:$H$32,$A47,8),10),"")</f>
        <v>41341</v>
      </c>
      <c r="D47">
        <f ca="1">IFERROR(ROW()-1+10*(ROW()-2)-INDEX(Лист1!$A$2:$H$32,$A47,8),"")</f>
        <v>1</v>
      </c>
      <c r="E47">
        <f ca="1">IFERROR(INDEX(Лист1!$A$2:$G$32,$A46,7),"")</f>
        <v>3</v>
      </c>
    </row>
    <row r="48" spans="1:5">
      <c r="A48">
        <f ca="1">IFERROR(IF(ROW()=2,1,IF(INDEX(Лист1!$A$2:$I$32,$A47,9)=ROW()-2,IF(ROW()&gt;=MAX(Лист1!I:I)+2,"",MAX(A$1:A47)+1),A47)),"")</f>
        <v>7</v>
      </c>
      <c r="B48" t="str">
        <f ca="1">IFERROR(INDEX(Лист1!$A$2:$G$32,$A48,1),"")</f>
        <v>Куплю б/у аккумуляторы. Тел. 200-64-49</v>
      </c>
      <c r="C48" s="1">
        <f ca="1">IFERROR(--MID(INDEX(Лист1!$A$2:$G$32,$A48,3),ROW()-1+10*(ROW()-2)-INDEX(Лист1!$A$2:$H$32,$A48,8),10),"")</f>
        <v>41342</v>
      </c>
      <c r="D48">
        <f ca="1">IFERROR(ROW()-1+10*(ROW()-2)-INDEX(Лист1!$A$2:$H$32,$A48,8),"")</f>
        <v>12</v>
      </c>
      <c r="E48">
        <f ca="1">IFERROR(INDEX(Лист1!$A$2:$G$32,$A47,7),"")</f>
        <v>14</v>
      </c>
    </row>
    <row r="49" spans="1:5">
      <c r="A49">
        <f ca="1">IFERROR(IF(ROW()=2,1,IF(INDEX(Лист1!$A$2:$I$32,$A48,9)=ROW()-2,IF(ROW()&gt;=MAX(Лист1!I:I)+2,"",MAX(A$1:A48)+1),A48)),"")</f>
        <v>7</v>
      </c>
      <c r="B49" t="str">
        <f ca="1">IFERROR(INDEX(Лист1!$A$2:$G$32,$A49,1),"")</f>
        <v>Куплю б/у аккумуляторы. Тел. 200-64-49</v>
      </c>
      <c r="C49" s="1">
        <f ca="1">IFERROR(--MID(INDEX(Лист1!$A$2:$G$32,$A49,3),ROW()-1+10*(ROW()-2)-INDEX(Лист1!$A$2:$H$32,$A49,8),10),"")</f>
        <v>41343</v>
      </c>
      <c r="D49">
        <f ca="1">IFERROR(ROW()-1+10*(ROW()-2)-INDEX(Лист1!$A$2:$H$32,$A49,8),"")</f>
        <v>23</v>
      </c>
      <c r="E49">
        <f ca="1">IFERROR(INDEX(Лист1!$A$2:$G$32,$A48,7),"")</f>
        <v>14</v>
      </c>
    </row>
    <row r="50" spans="1:5">
      <c r="A50">
        <f ca="1">IFERROR(IF(ROW()=2,1,IF(INDEX(Лист1!$A$2:$I$32,$A49,9)=ROW()-2,IF(ROW()&gt;=MAX(Лист1!I:I)+2,"",MAX(A$1:A49)+1),A49)),"")</f>
        <v>7</v>
      </c>
      <c r="B50" t="str">
        <f ca="1">IFERROR(INDEX(Лист1!$A$2:$G$32,$A50,1),"")</f>
        <v>Куплю б/у аккумуляторы. Тел. 200-64-49</v>
      </c>
      <c r="C50" s="1">
        <f ca="1">IFERROR(--MID(INDEX(Лист1!$A$2:$G$32,$A50,3),ROW()-1+10*(ROW()-2)-INDEX(Лист1!$A$2:$H$32,$A50,8),10),"")</f>
        <v>41344</v>
      </c>
      <c r="D50">
        <f ca="1">IFERROR(ROW()-1+10*(ROW()-2)-INDEX(Лист1!$A$2:$H$32,$A50,8),"")</f>
        <v>34</v>
      </c>
      <c r="E50">
        <f ca="1">IFERROR(INDEX(Лист1!$A$2:$G$32,$A49,7),"")</f>
        <v>14</v>
      </c>
    </row>
    <row r="51" spans="1:5">
      <c r="A51">
        <f ca="1">IFERROR(IF(ROW()=2,1,IF(INDEX(Лист1!$A$2:$I$32,$A50,9)=ROW()-2,IF(ROW()&gt;=MAX(Лист1!I:I)+2,"",MAX(A$1:A50)+1),A50)),"")</f>
        <v>7</v>
      </c>
      <c r="B51" t="str">
        <f ca="1">IFERROR(INDEX(Лист1!$A$2:$G$32,$A51,1),"")</f>
        <v>Куплю б/у аккумуляторы. Тел. 200-64-49</v>
      </c>
      <c r="C51" s="1">
        <f ca="1">IFERROR(--MID(INDEX(Лист1!$A$2:$G$32,$A51,3),ROW()-1+10*(ROW()-2)-INDEX(Лист1!$A$2:$H$32,$A51,8),10),"")</f>
        <v>41348</v>
      </c>
      <c r="D51">
        <f ca="1">IFERROR(ROW()-1+10*(ROW()-2)-INDEX(Лист1!$A$2:$H$32,$A51,8),"")</f>
        <v>45</v>
      </c>
      <c r="E51">
        <f ca="1">IFERROR(INDEX(Лист1!$A$2:$G$32,$A50,7),"")</f>
        <v>14</v>
      </c>
    </row>
    <row r="52" spans="1:5">
      <c r="A52">
        <f ca="1">IFERROR(IF(ROW()=2,1,IF(INDEX(Лист1!$A$2:$I$32,$A51,9)=ROW()-2,IF(ROW()&gt;=MAX(Лист1!I:I)+2,"",MAX(A$1:A51)+1),A51)),"")</f>
        <v>7</v>
      </c>
      <c r="B52" t="str">
        <f ca="1">IFERROR(INDEX(Лист1!$A$2:$G$32,$A52,1),"")</f>
        <v>Куплю б/у аккумуляторы. Тел. 200-64-49</v>
      </c>
      <c r="C52" s="1">
        <f ca="1">IFERROR(--MID(INDEX(Лист1!$A$2:$G$32,$A52,3),ROW()-1+10*(ROW()-2)-INDEX(Лист1!$A$2:$H$32,$A52,8),10),"")</f>
        <v>41349</v>
      </c>
      <c r="D52">
        <f ca="1">IFERROR(ROW()-1+10*(ROW()-2)-INDEX(Лист1!$A$2:$H$32,$A52,8),"")</f>
        <v>56</v>
      </c>
      <c r="E52">
        <f ca="1">IFERROR(INDEX(Лист1!$A$2:$G$32,$A51,7),"")</f>
        <v>14</v>
      </c>
    </row>
    <row r="53" spans="1:5">
      <c r="A53">
        <f ca="1">IFERROR(IF(ROW()=2,1,IF(INDEX(Лист1!$A$2:$I$32,$A52,9)=ROW()-2,IF(ROW()&gt;=MAX(Лист1!I:I)+2,"",MAX(A$1:A52)+1),A52)),"")</f>
        <v>7</v>
      </c>
      <c r="B53" t="str">
        <f ca="1">IFERROR(INDEX(Лист1!$A$2:$G$32,$A53,1),"")</f>
        <v>Куплю б/у аккумуляторы. Тел. 200-64-49</v>
      </c>
      <c r="C53" s="1">
        <f ca="1">IFERROR(--MID(INDEX(Лист1!$A$2:$G$32,$A53,3),ROW()-1+10*(ROW()-2)-INDEX(Лист1!$A$2:$H$32,$A53,8),10),"")</f>
        <v>41350</v>
      </c>
      <c r="D53">
        <f ca="1">IFERROR(ROW()-1+10*(ROW()-2)-INDEX(Лист1!$A$2:$H$32,$A53,8),"")</f>
        <v>67</v>
      </c>
      <c r="E53">
        <f ca="1">IFERROR(INDEX(Лист1!$A$2:$G$32,$A52,7),"")</f>
        <v>14</v>
      </c>
    </row>
    <row r="54" spans="1:5">
      <c r="A54">
        <f ca="1">IFERROR(IF(ROW()=2,1,IF(INDEX(Лист1!$A$2:$I$32,$A53,9)=ROW()-2,IF(ROW()&gt;=MAX(Лист1!I:I)+2,"",MAX(A$1:A53)+1),A53)),"")</f>
        <v>7</v>
      </c>
      <c r="B54" t="str">
        <f ca="1">IFERROR(INDEX(Лист1!$A$2:$G$32,$A54,1),"")</f>
        <v>Куплю б/у аккумуляторы. Тел. 200-64-49</v>
      </c>
      <c r="C54" s="1">
        <f ca="1">IFERROR(--MID(INDEX(Лист1!$A$2:$G$32,$A54,3),ROW()-1+10*(ROW()-2)-INDEX(Лист1!$A$2:$H$32,$A54,8),10),"")</f>
        <v>41354</v>
      </c>
      <c r="D54">
        <f ca="1">IFERROR(ROW()-1+10*(ROW()-2)-INDEX(Лист1!$A$2:$H$32,$A54,8),"")</f>
        <v>78</v>
      </c>
      <c r="E54">
        <f ca="1">IFERROR(INDEX(Лист1!$A$2:$G$32,$A53,7),"")</f>
        <v>14</v>
      </c>
    </row>
    <row r="55" spans="1:5">
      <c r="A55">
        <f ca="1">IFERROR(IF(ROW()=2,1,IF(INDEX(Лист1!$A$2:$I$32,$A54,9)=ROW()-2,IF(ROW()&gt;=MAX(Лист1!I:I)+2,"",MAX(A$1:A54)+1),A54)),"")</f>
        <v>7</v>
      </c>
      <c r="B55" t="str">
        <f ca="1">IFERROR(INDEX(Лист1!$A$2:$G$32,$A55,1),"")</f>
        <v>Куплю б/у аккумуляторы. Тел. 200-64-49</v>
      </c>
      <c r="C55" s="1">
        <f ca="1">IFERROR(--MID(INDEX(Лист1!$A$2:$G$32,$A55,3),ROW()-1+10*(ROW()-2)-INDEX(Лист1!$A$2:$H$32,$A55,8),10),"")</f>
        <v>41355</v>
      </c>
      <c r="D55">
        <f ca="1">IFERROR(ROW()-1+10*(ROW()-2)-INDEX(Лист1!$A$2:$H$32,$A55,8),"")</f>
        <v>89</v>
      </c>
      <c r="E55">
        <f ca="1">IFERROR(INDEX(Лист1!$A$2:$G$32,$A54,7),"")</f>
        <v>14</v>
      </c>
    </row>
    <row r="56" spans="1:5">
      <c r="A56">
        <f ca="1">IFERROR(IF(ROW()=2,1,IF(INDEX(Лист1!$A$2:$I$32,$A55,9)=ROW()-2,IF(ROW()&gt;=MAX(Лист1!I:I)+2,"",MAX(A$1:A55)+1),A55)),"")</f>
        <v>7</v>
      </c>
      <c r="B56" t="str">
        <f ca="1">IFERROR(INDEX(Лист1!$A$2:$G$32,$A56,1),"")</f>
        <v>Куплю б/у аккумуляторы. Тел. 200-64-49</v>
      </c>
      <c r="C56" s="1">
        <f ca="1">IFERROR(--MID(INDEX(Лист1!$A$2:$G$32,$A56,3),ROW()-1+10*(ROW()-2)-INDEX(Лист1!$A$2:$H$32,$A56,8),10),"")</f>
        <v>41356</v>
      </c>
      <c r="D56">
        <f ca="1">IFERROR(ROW()-1+10*(ROW()-2)-INDEX(Лист1!$A$2:$H$32,$A56,8),"")</f>
        <v>100</v>
      </c>
      <c r="E56">
        <f ca="1">IFERROR(INDEX(Лист1!$A$2:$G$32,$A55,7),"")</f>
        <v>14</v>
      </c>
    </row>
    <row r="57" spans="1:5">
      <c r="A57">
        <f ca="1">IFERROR(IF(ROW()=2,1,IF(INDEX(Лист1!$A$2:$I$32,$A56,9)=ROW()-2,IF(ROW()&gt;=MAX(Лист1!I:I)+2,"",MAX(A$1:A56)+1),A56)),"")</f>
        <v>7</v>
      </c>
      <c r="B57" t="str">
        <f ca="1">IFERROR(INDEX(Лист1!$A$2:$G$32,$A57,1),"")</f>
        <v>Куплю б/у аккумуляторы. Тел. 200-64-49</v>
      </c>
      <c r="C57" s="1">
        <f ca="1">IFERROR(--MID(INDEX(Лист1!$A$2:$G$32,$A57,3),ROW()-1+10*(ROW()-2)-INDEX(Лист1!$A$2:$H$32,$A57,8),10),"")</f>
        <v>41357</v>
      </c>
      <c r="D57">
        <f ca="1">IFERROR(ROW()-1+10*(ROW()-2)-INDEX(Лист1!$A$2:$H$32,$A57,8),"")</f>
        <v>111</v>
      </c>
      <c r="E57">
        <f ca="1">IFERROR(INDEX(Лист1!$A$2:$G$32,$A56,7),"")</f>
        <v>14</v>
      </c>
    </row>
    <row r="58" spans="1:5">
      <c r="A58">
        <f ca="1">IFERROR(IF(ROW()=2,1,IF(INDEX(Лист1!$A$2:$I$32,$A57,9)=ROW()-2,IF(ROW()&gt;=MAX(Лист1!I:I)+2,"",MAX(A$1:A57)+1),A57)),"")</f>
        <v>7</v>
      </c>
      <c r="B58" t="str">
        <f ca="1">IFERROR(INDEX(Лист1!$A$2:$G$32,$A58,1),"")</f>
        <v>Куплю б/у аккумуляторы. Тел. 200-64-49</v>
      </c>
      <c r="C58" s="1">
        <f ca="1">IFERROR(--MID(INDEX(Лист1!$A$2:$G$32,$A58,3),ROW()-1+10*(ROW()-2)-INDEX(Лист1!$A$2:$H$32,$A58,8),10),"")</f>
        <v>41362</v>
      </c>
      <c r="D58">
        <f ca="1">IFERROR(ROW()-1+10*(ROW()-2)-INDEX(Лист1!$A$2:$H$32,$A58,8),"")</f>
        <v>122</v>
      </c>
      <c r="E58">
        <f ca="1">IFERROR(INDEX(Лист1!$A$2:$G$32,$A57,7),"")</f>
        <v>14</v>
      </c>
    </row>
    <row r="59" spans="1:5">
      <c r="A59">
        <f ca="1">IFERROR(IF(ROW()=2,1,IF(INDEX(Лист1!$A$2:$I$32,$A58,9)=ROW()-2,IF(ROW()&gt;=MAX(Лист1!I:I)+2,"",MAX(A$1:A58)+1),A58)),"")</f>
        <v>7</v>
      </c>
      <c r="B59" t="str">
        <f ca="1">IFERROR(INDEX(Лист1!$A$2:$G$32,$A59,1),"")</f>
        <v>Куплю б/у аккумуляторы. Тел. 200-64-49</v>
      </c>
      <c r="C59" s="1">
        <f ca="1">IFERROR(--MID(INDEX(Лист1!$A$2:$G$32,$A59,3),ROW()-1+10*(ROW()-2)-INDEX(Лист1!$A$2:$H$32,$A59,8),10),"")</f>
        <v>41363</v>
      </c>
      <c r="D59">
        <f ca="1">IFERROR(ROW()-1+10*(ROW()-2)-INDEX(Лист1!$A$2:$H$32,$A59,8),"")</f>
        <v>133</v>
      </c>
      <c r="E59">
        <f ca="1">IFERROR(INDEX(Лист1!$A$2:$G$32,$A58,7),"")</f>
        <v>14</v>
      </c>
    </row>
    <row r="60" spans="1:5">
      <c r="A60">
        <f ca="1">IFERROR(IF(ROW()=2,1,IF(INDEX(Лист1!$A$2:$I$32,$A59,9)=ROW()-2,IF(ROW()&gt;=MAX(Лист1!I:I)+2,"",MAX(A$1:A59)+1),A59)),"")</f>
        <v>7</v>
      </c>
      <c r="B60" t="str">
        <f ca="1">IFERROR(INDEX(Лист1!$A$2:$G$32,$A60,1),"")</f>
        <v>Куплю б/у аккумуляторы. Тел. 200-64-49</v>
      </c>
      <c r="C60" s="1">
        <f ca="1">IFERROR(--MID(INDEX(Лист1!$A$2:$G$32,$A60,3),ROW()-1+10*(ROW()-2)-INDEX(Лист1!$A$2:$H$32,$A60,8),10),"")</f>
        <v>41363</v>
      </c>
      <c r="D60">
        <f ca="1">IFERROR(ROW()-1+10*(ROW()-2)-INDEX(Лист1!$A$2:$H$32,$A60,8),"")</f>
        <v>144</v>
      </c>
      <c r="E60">
        <f ca="1">IFERROR(INDEX(Лист1!$A$2:$G$32,$A59,7),"")</f>
        <v>14</v>
      </c>
    </row>
    <row r="61" spans="1:5">
      <c r="A61">
        <f ca="1">IFERROR(IF(ROW()=2,1,IF(INDEX(Лист1!$A$2:$I$32,$A60,9)=ROW()-2,IF(ROW()&gt;=MAX(Лист1!I:I)+2,"",MAX(A$1:A60)+1),A60)),"")</f>
        <v>8</v>
      </c>
      <c r="B61" t="str">
        <f ca="1">IFERROR(INDEX(Лист1!$A$2:$G$32,$A61,1),"")</f>
        <v>Приглашаем: приемосдатчиков, грузчиков, водителей погрузчика, штабелера, складского логиста, уборщицу на склад. Офиц. трудоустройство, питание, доставка. Тел. 216-28-48</v>
      </c>
      <c r="C61" s="1">
        <f ca="1">IFERROR(--MID(INDEX(Лист1!$A$2:$G$32,$A61,3),ROW()-1+10*(ROW()-2)-INDEX(Лист1!$A$2:$H$32,$A61,8),10),"")</f>
        <v>41340</v>
      </c>
      <c r="D61">
        <f ca="1">IFERROR(ROW()-1+10*(ROW()-2)-INDEX(Лист1!$A$2:$H$32,$A61,8),"")</f>
        <v>1</v>
      </c>
      <c r="E61">
        <f ca="1">IFERROR(INDEX(Лист1!$A$2:$G$32,$A60,7),"")</f>
        <v>14</v>
      </c>
    </row>
    <row r="62" spans="1:5">
      <c r="A62">
        <f ca="1">IFERROR(IF(ROW()=2,1,IF(INDEX(Лист1!$A$2:$I$32,$A61,9)=ROW()-2,IF(ROW()&gt;=MAX(Лист1!I:I)+2,"",MAX(A$1:A61)+1),A61)),"")</f>
        <v>8</v>
      </c>
      <c r="B62" t="str">
        <f ca="1">IFERROR(INDEX(Лист1!$A$2:$G$32,$A62,1),"")</f>
        <v>Приглашаем: приемосдатчиков, грузчиков, водителей погрузчика, штабелера, складского логиста, уборщицу на склад. Офиц. трудоустройство, питание, доставка. Тел. 216-28-48</v>
      </c>
      <c r="C62" s="1">
        <f ca="1">IFERROR(--MID(INDEX(Лист1!$A$2:$G$32,$A62,3),ROW()-1+10*(ROW()-2)-INDEX(Лист1!$A$2:$H$32,$A62,8),10),"")</f>
        <v>41343</v>
      </c>
      <c r="D62">
        <f ca="1">IFERROR(ROW()-1+10*(ROW()-2)-INDEX(Лист1!$A$2:$H$32,$A62,8),"")</f>
        <v>12</v>
      </c>
      <c r="E62">
        <f ca="1">IFERROR(INDEX(Лист1!$A$2:$G$32,$A61,7),"")</f>
        <v>5</v>
      </c>
    </row>
    <row r="63" spans="1:5">
      <c r="A63">
        <f ca="1">IFERROR(IF(ROW()=2,1,IF(INDEX(Лист1!$A$2:$I$32,$A62,9)=ROW()-2,IF(ROW()&gt;=MAX(Лист1!I:I)+2,"",MAX(A$1:A62)+1),A62)),"")</f>
        <v>8</v>
      </c>
      <c r="B63" t="str">
        <f ca="1">IFERROR(INDEX(Лист1!$A$2:$G$32,$A63,1),"")</f>
        <v>Приглашаем: приемосдатчиков, грузчиков, водителей погрузчика, штабелера, складского логиста, уборщицу на склад. Офиц. трудоустройство, питание, доставка. Тел. 216-28-48</v>
      </c>
      <c r="C63" s="1">
        <f ca="1">IFERROR(--MID(INDEX(Лист1!$A$2:$G$32,$A63,3),ROW()-1+10*(ROW()-2)-INDEX(Лист1!$A$2:$H$32,$A63,8),10),"")</f>
        <v>41344</v>
      </c>
      <c r="D63">
        <f ca="1">IFERROR(ROW()-1+10*(ROW()-2)-INDEX(Лист1!$A$2:$H$32,$A63,8),"")</f>
        <v>23</v>
      </c>
      <c r="E63">
        <f ca="1">IFERROR(INDEX(Лист1!$A$2:$G$32,$A62,7),"")</f>
        <v>5</v>
      </c>
    </row>
    <row r="64" spans="1:5">
      <c r="A64">
        <f ca="1">IFERROR(IF(ROW()=2,1,IF(INDEX(Лист1!$A$2:$I$32,$A63,9)=ROW()-2,IF(ROW()&gt;=MAX(Лист1!I:I)+2,"",MAX(A$1:A63)+1),A63)),"")</f>
        <v>8</v>
      </c>
      <c r="B64" t="str">
        <f ca="1">IFERROR(INDEX(Лист1!$A$2:$G$32,$A64,1),"")</f>
        <v>Приглашаем: приемосдатчиков, грузчиков, водителей погрузчика, штабелера, складского логиста, уборщицу на склад. Офиц. трудоустройство, питание, доставка. Тел. 216-28-48</v>
      </c>
      <c r="C64" s="1">
        <f ca="1">IFERROR(--MID(INDEX(Лист1!$A$2:$G$32,$A64,3),ROW()-1+10*(ROW()-2)-INDEX(Лист1!$A$2:$H$32,$A64,8),10),"")</f>
        <v>41345</v>
      </c>
      <c r="D64">
        <f ca="1">IFERROR(ROW()-1+10*(ROW()-2)-INDEX(Лист1!$A$2:$H$32,$A64,8),"")</f>
        <v>34</v>
      </c>
      <c r="E64">
        <f ca="1">IFERROR(INDEX(Лист1!$A$2:$G$32,$A63,7),"")</f>
        <v>5</v>
      </c>
    </row>
    <row r="65" spans="1:5">
      <c r="A65">
        <f ca="1">IFERROR(IF(ROW()=2,1,IF(INDEX(Лист1!$A$2:$I$32,$A64,9)=ROW()-2,IF(ROW()&gt;=MAX(Лист1!I:I)+2,"",MAX(A$1:A64)+1),A64)),"")</f>
        <v>8</v>
      </c>
      <c r="B65" t="str">
        <f ca="1">IFERROR(INDEX(Лист1!$A$2:$G$32,$A65,1),"")</f>
        <v>Приглашаем: приемосдатчиков, грузчиков, водителей погрузчика, штабелера, складского логиста, уборщицу на склад. Офиц. трудоустройство, питание, доставка. Тел. 216-28-48</v>
      </c>
      <c r="C65" s="1">
        <f ca="1">IFERROR(--MID(INDEX(Лист1!$A$2:$G$32,$A65,3),ROW()-1+10*(ROW()-2)-INDEX(Лист1!$A$2:$H$32,$A65,8),10),"")</f>
        <v>41346</v>
      </c>
      <c r="D65">
        <f ca="1">IFERROR(ROW()-1+10*(ROW()-2)-INDEX(Лист1!$A$2:$H$32,$A65,8),"")</f>
        <v>45</v>
      </c>
      <c r="E65">
        <f ca="1">IFERROR(INDEX(Лист1!$A$2:$G$32,$A64,7),"")</f>
        <v>5</v>
      </c>
    </row>
    <row r="66" spans="1:5">
      <c r="A66">
        <f ca="1">IFERROR(IF(ROW()=2,1,IF(INDEX(Лист1!$A$2:$I$32,$A65,9)=ROW()-2,IF(ROW()&gt;=MAX(Лист1!I:I)+2,"",MAX(A$1:A65)+1),A65)),"")</f>
        <v>9</v>
      </c>
      <c r="B66" t="str">
        <f ca="1">IFERROR(INDEX(Лист1!$A$2:$G$32,$A66,1),"")</f>
        <v>Срочно! Требуются: экспедиторы. Официальное трудоустройство. Тел. 216-28-49</v>
      </c>
      <c r="C66" s="1">
        <f ca="1">IFERROR(--MID(INDEX(Лист1!$A$2:$G$32,$A66,3),ROW()-1+10*(ROW()-2)-INDEX(Лист1!$A$2:$H$32,$A66,8),10),"")</f>
        <v>41340</v>
      </c>
      <c r="D66">
        <f ca="1">IFERROR(ROW()-1+10*(ROW()-2)-INDEX(Лист1!$A$2:$H$32,$A66,8),"")</f>
        <v>1</v>
      </c>
      <c r="E66">
        <f ca="1">IFERROR(INDEX(Лист1!$A$2:$G$32,$A65,7),"")</f>
        <v>5</v>
      </c>
    </row>
    <row r="67" spans="1:5">
      <c r="A67">
        <f ca="1">IFERROR(IF(ROW()=2,1,IF(INDEX(Лист1!$A$2:$I$32,$A66,9)=ROW()-2,IF(ROW()&gt;=MAX(Лист1!I:I)+2,"",MAX(A$1:A66)+1),A66)),"")</f>
        <v>9</v>
      </c>
      <c r="B67" t="str">
        <f ca="1">IFERROR(INDEX(Лист1!$A$2:$G$32,$A67,1),"")</f>
        <v>Срочно! Требуются: экспедиторы. Официальное трудоустройство. Тел. 216-28-49</v>
      </c>
      <c r="C67" s="1">
        <f ca="1">IFERROR(--MID(INDEX(Лист1!$A$2:$G$32,$A67,3),ROW()-1+10*(ROW()-2)-INDEX(Лист1!$A$2:$H$32,$A67,8),10),"")</f>
        <v>41343</v>
      </c>
      <c r="D67">
        <f ca="1">IFERROR(ROW()-1+10*(ROW()-2)-INDEX(Лист1!$A$2:$H$32,$A67,8),"")</f>
        <v>12</v>
      </c>
      <c r="E67">
        <f ca="1">IFERROR(INDEX(Лист1!$A$2:$G$32,$A66,7),"")</f>
        <v>5</v>
      </c>
    </row>
    <row r="68" spans="1:5">
      <c r="A68">
        <f ca="1">IFERROR(IF(ROW()=2,1,IF(INDEX(Лист1!$A$2:$I$32,$A67,9)=ROW()-2,IF(ROW()&gt;=MAX(Лист1!I:I)+2,"",MAX(A$1:A67)+1),A67)),"")</f>
        <v>9</v>
      </c>
      <c r="B68" t="str">
        <f ca="1">IFERROR(INDEX(Лист1!$A$2:$G$32,$A68,1),"")</f>
        <v>Срочно! Требуются: экспедиторы. Официальное трудоустройство. Тел. 216-28-49</v>
      </c>
      <c r="C68" s="1">
        <f ca="1">IFERROR(--MID(INDEX(Лист1!$A$2:$G$32,$A68,3),ROW()-1+10*(ROW()-2)-INDEX(Лист1!$A$2:$H$32,$A68,8),10),"")</f>
        <v>41344</v>
      </c>
      <c r="D68">
        <f ca="1">IFERROR(ROW()-1+10*(ROW()-2)-INDEX(Лист1!$A$2:$H$32,$A68,8),"")</f>
        <v>23</v>
      </c>
      <c r="E68">
        <f ca="1">IFERROR(INDEX(Лист1!$A$2:$G$32,$A67,7),"")</f>
        <v>5</v>
      </c>
    </row>
    <row r="69" spans="1:5">
      <c r="A69">
        <f ca="1">IFERROR(IF(ROW()=2,1,IF(INDEX(Лист1!$A$2:$I$32,$A68,9)=ROW()-2,IF(ROW()&gt;=MAX(Лист1!I:I)+2,"",MAX(A$1:A68)+1),A68)),"")</f>
        <v>9</v>
      </c>
      <c r="B69" t="str">
        <f ca="1">IFERROR(INDEX(Лист1!$A$2:$G$32,$A69,1),"")</f>
        <v>Срочно! Требуются: экспедиторы. Официальное трудоустройство. Тел. 216-28-49</v>
      </c>
      <c r="C69" s="1">
        <f ca="1">IFERROR(--MID(INDEX(Лист1!$A$2:$G$32,$A69,3),ROW()-1+10*(ROW()-2)-INDEX(Лист1!$A$2:$H$32,$A69,8),10),"")</f>
        <v>41345</v>
      </c>
      <c r="D69">
        <f ca="1">IFERROR(ROW()-1+10*(ROW()-2)-INDEX(Лист1!$A$2:$H$32,$A69,8),"")</f>
        <v>34</v>
      </c>
      <c r="E69">
        <f ca="1">IFERROR(INDEX(Лист1!$A$2:$G$32,$A68,7),"")</f>
        <v>5</v>
      </c>
    </row>
    <row r="70" spans="1:5">
      <c r="A70">
        <f ca="1">IFERROR(IF(ROW()=2,1,IF(INDEX(Лист1!$A$2:$I$32,$A69,9)=ROW()-2,IF(ROW()&gt;=MAX(Лист1!I:I)+2,"",MAX(A$1:A69)+1),A69)),"")</f>
        <v>9</v>
      </c>
      <c r="B70" t="str">
        <f ca="1">IFERROR(INDEX(Лист1!$A$2:$G$32,$A70,1),"")</f>
        <v>Срочно! Требуются: экспедиторы. Официальное трудоустройство. Тел. 216-28-49</v>
      </c>
      <c r="C70" s="1">
        <f ca="1">IFERROR(--MID(INDEX(Лист1!$A$2:$G$32,$A70,3),ROW()-1+10*(ROW()-2)-INDEX(Лист1!$A$2:$H$32,$A70,8),10),"")</f>
        <v>41346</v>
      </c>
      <c r="D70">
        <f ca="1">IFERROR(ROW()-1+10*(ROW()-2)-INDEX(Лист1!$A$2:$H$32,$A70,8),"")</f>
        <v>45</v>
      </c>
      <c r="E70">
        <f ca="1">IFERROR(INDEX(Лист1!$A$2:$G$32,$A69,7),"")</f>
        <v>5</v>
      </c>
    </row>
    <row r="71" spans="1:5">
      <c r="A71">
        <f ca="1">IFERROR(IF(ROW()=2,1,IF(INDEX(Лист1!$A$2:$I$32,$A70,9)=ROW()-2,IF(ROW()&gt;=MAX(Лист1!I:I)+2,"",MAX(A$1:A70)+1),A70)),"")</f>
        <v>10</v>
      </c>
      <c r="B71" t="str">
        <f ca="1">IFERROR(INDEX(Лист1!$A$2:$G$32,$A71,1),"")</f>
        <v>Требуется продавец-консультант в бутик брендовой одежды. Тел. 8-919-383-63-41</v>
      </c>
      <c r="C71" s="1">
        <f ca="1">IFERROR(--MID(INDEX(Лист1!$A$2:$G$32,$A71,3),ROW()-1+10*(ROW()-2)-INDEX(Лист1!$A$2:$H$32,$A71,8),10),"")</f>
        <v>41341</v>
      </c>
      <c r="D71">
        <f ca="1">IFERROR(ROW()-1+10*(ROW()-2)-INDEX(Лист1!$A$2:$H$32,$A71,8),"")</f>
        <v>1</v>
      </c>
      <c r="E71">
        <f ca="1">IFERROR(INDEX(Лист1!$A$2:$G$32,$A70,7),"")</f>
        <v>5</v>
      </c>
    </row>
    <row r="72" spans="1:5">
      <c r="A72">
        <f ca="1">IFERROR(IF(ROW()=2,1,IF(INDEX(Лист1!$A$2:$I$32,$A71,9)=ROW()-2,IF(ROW()&gt;=MAX(Лист1!I:I)+2,"",MAX(A$1:A71)+1),A71)),"")</f>
        <v>10</v>
      </c>
      <c r="B72" t="str">
        <f ca="1">IFERROR(INDEX(Лист1!$A$2:$G$32,$A72,1),"")</f>
        <v>Требуется продавец-консультант в бутик брендовой одежды. Тел. 8-919-383-63-41</v>
      </c>
      <c r="C72" s="1">
        <f ca="1">IFERROR(--MID(INDEX(Лист1!$A$2:$G$32,$A72,3),ROW()-1+10*(ROW()-2)-INDEX(Лист1!$A$2:$H$32,$A72,8),10),"")</f>
        <v>41342</v>
      </c>
      <c r="D72">
        <f ca="1">IFERROR(ROW()-1+10*(ROW()-2)-INDEX(Лист1!$A$2:$H$32,$A72,8),"")</f>
        <v>12</v>
      </c>
      <c r="E72">
        <f ca="1">IFERROR(INDEX(Лист1!$A$2:$G$32,$A71,7),"")</f>
        <v>3</v>
      </c>
    </row>
    <row r="73" spans="1:5">
      <c r="A73">
        <f ca="1">IFERROR(IF(ROW()=2,1,IF(INDEX(Лист1!$A$2:$I$32,$A72,9)=ROW()-2,IF(ROW()&gt;=MAX(Лист1!I:I)+2,"",MAX(A$1:A72)+1),A72)),"")</f>
        <v>10</v>
      </c>
      <c r="B73" t="str">
        <f ca="1">IFERROR(INDEX(Лист1!$A$2:$G$32,$A73,1),"")</f>
        <v>Требуется продавец-консультант в бутик брендовой одежды. Тел. 8-919-383-63-41</v>
      </c>
      <c r="C73" s="1">
        <f ca="1">IFERROR(--MID(INDEX(Лист1!$A$2:$G$32,$A73,3),ROW()-1+10*(ROW()-2)-INDEX(Лист1!$A$2:$H$32,$A73,8),10),"")</f>
        <v>41343</v>
      </c>
      <c r="D73">
        <f ca="1">IFERROR(ROW()-1+10*(ROW()-2)-INDEX(Лист1!$A$2:$H$32,$A73,8),"")</f>
        <v>23</v>
      </c>
      <c r="E73">
        <f ca="1">IFERROR(INDEX(Лист1!$A$2:$G$32,$A72,7),"")</f>
        <v>3</v>
      </c>
    </row>
    <row r="74" spans="1:5">
      <c r="A74">
        <f ca="1">IFERROR(IF(ROW()=2,1,IF(INDEX(Лист1!$A$2:$I$32,$A73,9)=ROW()-2,IF(ROW()&gt;=MAX(Лист1!I:I)+2,"",MAX(A$1:A73)+1),A73)),"")</f>
        <v>11</v>
      </c>
      <c r="B74" t="str">
        <f ca="1">IFERROR(INDEX(Лист1!$A$2:$G$32,$A74,1),"")</f>
        <v xml:space="preserve">Интеллигентные водители такси на Skoda. Тел. 216-88-88
</v>
      </c>
      <c r="C74" s="1">
        <f ca="1">IFERROR(--MID(INDEX(Лист1!$A$2:$G$32,$A74,3),ROW()-1+10*(ROW()-2)-INDEX(Лист1!$A$2:$H$32,$A74,8),10),"")</f>
        <v>41342</v>
      </c>
      <c r="D74">
        <f ca="1">IFERROR(ROW()-1+10*(ROW()-2)-INDEX(Лист1!$A$2:$H$32,$A74,8),"")</f>
        <v>1</v>
      </c>
      <c r="E74">
        <f ca="1">IFERROR(INDEX(Лист1!$A$2:$G$32,$A73,7),"")</f>
        <v>3</v>
      </c>
    </row>
    <row r="75" spans="1:5">
      <c r="A75">
        <f ca="1">IFERROR(IF(ROW()=2,1,IF(INDEX(Лист1!$A$2:$I$32,$A74,9)=ROW()-2,IF(ROW()&gt;=MAX(Лист1!I:I)+2,"",MAX(A$1:A74)+1),A74)),"")</f>
        <v>11</v>
      </c>
      <c r="B75" t="str">
        <f ca="1">IFERROR(INDEX(Лист1!$A$2:$G$32,$A75,1),"")</f>
        <v xml:space="preserve">Интеллигентные водители такси на Skoda. Тел. 216-88-88
</v>
      </c>
      <c r="C75" s="1">
        <f ca="1">IFERROR(--MID(INDEX(Лист1!$A$2:$G$32,$A75,3),ROW()-1+10*(ROW()-2)-INDEX(Лист1!$A$2:$H$32,$A75,8),10),"")</f>
        <v>41343</v>
      </c>
      <c r="D75">
        <f ca="1">IFERROR(ROW()-1+10*(ROW()-2)-INDEX(Лист1!$A$2:$H$32,$A75,8),"")</f>
        <v>12</v>
      </c>
      <c r="E75">
        <f ca="1">IFERROR(INDEX(Лист1!$A$2:$G$32,$A74,7),"")</f>
        <v>7</v>
      </c>
    </row>
    <row r="76" spans="1:5">
      <c r="A76">
        <f ca="1">IFERROR(IF(ROW()=2,1,IF(INDEX(Лист1!$A$2:$I$32,$A75,9)=ROW()-2,IF(ROW()&gt;=MAX(Лист1!I:I)+2,"",MAX(A$1:A75)+1),A75)),"")</f>
        <v>11</v>
      </c>
      <c r="B76" t="str">
        <f ca="1">IFERROR(INDEX(Лист1!$A$2:$G$32,$A76,1),"")</f>
        <v xml:space="preserve">Интеллигентные водители такси на Skoda. Тел. 216-88-88
</v>
      </c>
      <c r="C76" s="1">
        <f ca="1">IFERROR(--MID(INDEX(Лист1!$A$2:$G$32,$A76,3),ROW()-1+10*(ROW()-2)-INDEX(Лист1!$A$2:$H$32,$A76,8),10),"")</f>
        <v>41344</v>
      </c>
      <c r="D76">
        <f ca="1">IFERROR(ROW()-1+10*(ROW()-2)-INDEX(Лист1!$A$2:$H$32,$A76,8),"")</f>
        <v>23</v>
      </c>
      <c r="E76">
        <f ca="1">IFERROR(INDEX(Лист1!$A$2:$G$32,$A75,7),"")</f>
        <v>7</v>
      </c>
    </row>
    <row r="77" spans="1:5">
      <c r="A77">
        <f ca="1">IFERROR(IF(ROW()=2,1,IF(INDEX(Лист1!$A$2:$I$32,$A76,9)=ROW()-2,IF(ROW()&gt;=MAX(Лист1!I:I)+2,"",MAX(A$1:A76)+1),A76)),"")</f>
        <v>11</v>
      </c>
      <c r="B77" t="str">
        <f ca="1">IFERROR(INDEX(Лист1!$A$2:$G$32,$A77,1),"")</f>
        <v xml:space="preserve">Интеллигентные водители такси на Skoda. Тел. 216-88-88
</v>
      </c>
      <c r="C77" s="1">
        <f ca="1">IFERROR(--MID(INDEX(Лист1!$A$2:$G$32,$A77,3),ROW()-1+10*(ROW()-2)-INDEX(Лист1!$A$2:$H$32,$A77,8),10),"")</f>
        <v>41345</v>
      </c>
      <c r="D77">
        <f ca="1">IFERROR(ROW()-1+10*(ROW()-2)-INDEX(Лист1!$A$2:$H$32,$A77,8),"")</f>
        <v>34</v>
      </c>
      <c r="E77">
        <f ca="1">IFERROR(INDEX(Лист1!$A$2:$G$32,$A76,7),"")</f>
        <v>7</v>
      </c>
    </row>
    <row r="78" spans="1:5">
      <c r="A78">
        <f ca="1">IFERROR(IF(ROW()=2,1,IF(INDEX(Лист1!$A$2:$I$32,$A77,9)=ROW()-2,IF(ROW()&gt;=MAX(Лист1!I:I)+2,"",MAX(A$1:A77)+1),A77)),"")</f>
        <v>11</v>
      </c>
      <c r="B78" t="str">
        <f ca="1">IFERROR(INDEX(Лист1!$A$2:$G$32,$A78,1),"")</f>
        <v xml:space="preserve">Интеллигентные водители такси на Skoda. Тел. 216-88-88
</v>
      </c>
      <c r="C78" s="1">
        <f ca="1">IFERROR(--MID(INDEX(Лист1!$A$2:$G$32,$A78,3),ROW()-1+10*(ROW()-2)-INDEX(Лист1!$A$2:$H$32,$A78,8),10),"")</f>
        <v>41346</v>
      </c>
      <c r="D78">
        <f ca="1">IFERROR(ROW()-1+10*(ROW()-2)-INDEX(Лист1!$A$2:$H$32,$A78,8),"")</f>
        <v>45</v>
      </c>
      <c r="E78">
        <f ca="1">IFERROR(INDEX(Лист1!$A$2:$G$32,$A77,7),"")</f>
        <v>7</v>
      </c>
    </row>
    <row r="79" spans="1:5">
      <c r="A79">
        <f ca="1">IFERROR(IF(ROW()=2,1,IF(INDEX(Лист1!$A$2:$I$32,$A78,9)=ROW()-2,IF(ROW()&gt;=MAX(Лист1!I:I)+2,"",MAX(A$1:A78)+1),A78)),"")</f>
        <v>11</v>
      </c>
      <c r="B79" t="str">
        <f ca="1">IFERROR(INDEX(Лист1!$A$2:$G$32,$A79,1),"")</f>
        <v xml:space="preserve">Интеллигентные водители такси на Skoda. Тел. 216-88-88
</v>
      </c>
      <c r="C79" s="1">
        <f ca="1">IFERROR(--MID(INDEX(Лист1!$A$2:$G$32,$A79,3),ROW()-1+10*(ROW()-2)-INDEX(Лист1!$A$2:$H$32,$A79,8),10),"")</f>
        <v>41347</v>
      </c>
      <c r="D79">
        <f ca="1">IFERROR(ROW()-1+10*(ROW()-2)-INDEX(Лист1!$A$2:$H$32,$A79,8),"")</f>
        <v>56</v>
      </c>
      <c r="E79">
        <f ca="1">IFERROR(INDEX(Лист1!$A$2:$G$32,$A78,7),"")</f>
        <v>7</v>
      </c>
    </row>
    <row r="80" spans="1:5">
      <c r="A80">
        <f ca="1">IFERROR(IF(ROW()=2,1,IF(INDEX(Лист1!$A$2:$I$32,$A79,9)=ROW()-2,IF(ROW()&gt;=MAX(Лист1!I:I)+2,"",MAX(A$1:A79)+1),A79)),"")</f>
        <v>11</v>
      </c>
      <c r="B80" t="str">
        <f ca="1">IFERROR(INDEX(Лист1!$A$2:$G$32,$A80,1),"")</f>
        <v xml:space="preserve">Интеллигентные водители такси на Skoda. Тел. 216-88-88
</v>
      </c>
      <c r="C80" s="1">
        <f ca="1">IFERROR(--MID(INDEX(Лист1!$A$2:$G$32,$A80,3),ROW()-1+10*(ROW()-2)-INDEX(Лист1!$A$2:$H$32,$A80,8),10),"")</f>
        <v>41348</v>
      </c>
      <c r="D80">
        <f ca="1">IFERROR(ROW()-1+10*(ROW()-2)-INDEX(Лист1!$A$2:$H$32,$A80,8),"")</f>
        <v>67</v>
      </c>
      <c r="E80">
        <f ca="1">IFERROR(INDEX(Лист1!$A$2:$G$32,$A79,7),"")</f>
        <v>7</v>
      </c>
    </row>
    <row r="81" spans="1:5">
      <c r="A81">
        <f ca="1">IFERROR(IF(ROW()=2,1,IF(INDEX(Лист1!$A$2:$I$32,$A80,9)=ROW()-2,IF(ROW()&gt;=MAX(Лист1!I:I)+2,"",MAX(A$1:A80)+1),A80)),"")</f>
        <v>12</v>
      </c>
      <c r="B81" t="str">
        <f ca="1">IFERROR(INDEX(Лист1!$A$2:$G$32,$A81,1),"")</f>
        <v>В магазин кожи и меха требуются продавцы-консультанты. Условия при собеседовании. Тел. 385-06-03</v>
      </c>
      <c r="C81" s="1">
        <f ca="1">IFERROR(--MID(INDEX(Лист1!$A$2:$G$32,$A81,3),ROW()-1+10*(ROW()-2)-INDEX(Лист1!$A$2:$H$32,$A81,8),10),"")</f>
        <v>41340</v>
      </c>
      <c r="D81">
        <f ca="1">IFERROR(ROW()-1+10*(ROW()-2)-INDEX(Лист1!$A$2:$H$32,$A81,8),"")</f>
        <v>1</v>
      </c>
      <c r="E81">
        <f ca="1">IFERROR(INDEX(Лист1!$A$2:$G$32,$A80,7),"")</f>
        <v>7</v>
      </c>
    </row>
    <row r="82" spans="1:5">
      <c r="A82">
        <f ca="1">IFERROR(IF(ROW()=2,1,IF(INDEX(Лист1!$A$2:$I$32,$A81,9)=ROW()-2,IF(ROW()&gt;=MAX(Лист1!I:I)+2,"",MAX(A$1:A81)+1),A81)),"")</f>
        <v>12</v>
      </c>
      <c r="B82" t="str">
        <f ca="1">IFERROR(INDEX(Лист1!$A$2:$G$32,$A82,1),"")</f>
        <v>В магазин кожи и меха требуются продавцы-консультанты. Условия при собеседовании. Тел. 385-06-03</v>
      </c>
      <c r="C82" s="1">
        <f ca="1">IFERROR(--MID(INDEX(Лист1!$A$2:$G$32,$A82,3),ROW()-1+10*(ROW()-2)-INDEX(Лист1!$A$2:$H$32,$A82,8),10),"")</f>
        <v>41341</v>
      </c>
      <c r="D82">
        <f ca="1">IFERROR(ROW()-1+10*(ROW()-2)-INDEX(Лист1!$A$2:$H$32,$A82,8),"")</f>
        <v>12</v>
      </c>
      <c r="E82">
        <f ca="1">IFERROR(INDEX(Лист1!$A$2:$G$32,$A81,7),"")</f>
        <v>5</v>
      </c>
    </row>
    <row r="83" spans="1:5">
      <c r="A83">
        <f ca="1">IFERROR(IF(ROW()=2,1,IF(INDEX(Лист1!$A$2:$I$32,$A82,9)=ROW()-2,IF(ROW()&gt;=MAX(Лист1!I:I)+2,"",MAX(A$1:A82)+1),A82)),"")</f>
        <v>12</v>
      </c>
      <c r="B83" t="str">
        <f ca="1">IFERROR(INDEX(Лист1!$A$2:$G$32,$A83,1),"")</f>
        <v>В магазин кожи и меха требуются продавцы-консультанты. Условия при собеседовании. Тел. 385-06-03</v>
      </c>
      <c r="C83" s="1">
        <f ca="1">IFERROR(--MID(INDEX(Лист1!$A$2:$G$32,$A83,3),ROW()-1+10*(ROW()-2)-INDEX(Лист1!$A$2:$H$32,$A83,8),10),"")</f>
        <v>41342</v>
      </c>
      <c r="D83">
        <f ca="1">IFERROR(ROW()-1+10*(ROW()-2)-INDEX(Лист1!$A$2:$H$32,$A83,8),"")</f>
        <v>23</v>
      </c>
      <c r="E83">
        <f ca="1">IFERROR(INDEX(Лист1!$A$2:$G$32,$A82,7),"")</f>
        <v>5</v>
      </c>
    </row>
    <row r="84" spans="1:5">
      <c r="A84">
        <f ca="1">IFERROR(IF(ROW()=2,1,IF(INDEX(Лист1!$A$2:$I$32,$A83,9)=ROW()-2,IF(ROW()&gt;=MAX(Лист1!I:I)+2,"",MAX(A$1:A83)+1),A83)),"")</f>
        <v>12</v>
      </c>
      <c r="B84" t="str">
        <f ca="1">IFERROR(INDEX(Лист1!$A$2:$G$32,$A84,1),"")</f>
        <v>В магазин кожи и меха требуются продавцы-консультанты. Условия при собеседовании. Тел. 385-06-03</v>
      </c>
      <c r="C84" s="1">
        <f ca="1">IFERROR(--MID(INDEX(Лист1!$A$2:$G$32,$A84,3),ROW()-1+10*(ROW()-2)-INDEX(Лист1!$A$2:$H$32,$A84,8),10),"")</f>
        <v>41343</v>
      </c>
      <c r="D84">
        <f ca="1">IFERROR(ROW()-1+10*(ROW()-2)-INDEX(Лист1!$A$2:$H$32,$A84,8),"")</f>
        <v>34</v>
      </c>
      <c r="E84">
        <f ca="1">IFERROR(INDEX(Лист1!$A$2:$G$32,$A83,7),"")</f>
        <v>5</v>
      </c>
    </row>
    <row r="85" spans="1:5">
      <c r="A85">
        <f ca="1">IFERROR(IF(ROW()=2,1,IF(INDEX(Лист1!$A$2:$I$32,$A84,9)=ROW()-2,IF(ROW()&gt;=MAX(Лист1!I:I)+2,"",MAX(A$1:A84)+1),A84)),"")</f>
        <v>12</v>
      </c>
      <c r="B85" t="str">
        <f ca="1">IFERROR(INDEX(Лист1!$A$2:$G$32,$A85,1),"")</f>
        <v>В магазин кожи и меха требуются продавцы-консультанты. Условия при собеседовании. Тел. 385-06-03</v>
      </c>
      <c r="C85" s="1">
        <f ca="1">IFERROR(--MID(INDEX(Лист1!$A$2:$G$32,$A85,3),ROW()-1+10*(ROW()-2)-INDEX(Лист1!$A$2:$H$32,$A85,8),10),"")</f>
        <v>41344</v>
      </c>
      <c r="D85">
        <f ca="1">IFERROR(ROW()-1+10*(ROW()-2)-INDEX(Лист1!$A$2:$H$32,$A85,8),"")</f>
        <v>45</v>
      </c>
      <c r="E85">
        <f ca="1">IFERROR(INDEX(Лист1!$A$2:$G$32,$A84,7),"")</f>
        <v>5</v>
      </c>
    </row>
    <row r="86" spans="1:5">
      <c r="A86">
        <f ca="1">IFERROR(IF(ROW()=2,1,IF(INDEX(Лист1!$A$2:$I$32,$A85,9)=ROW()-2,IF(ROW()&gt;=MAX(Лист1!I:I)+2,"",MAX(A$1:A85)+1),A85)),"")</f>
        <v>13</v>
      </c>
      <c r="B86" t="str">
        <f ca="1">IFERROR(INDEX(Лист1!$A$2:$G$32,$A86,1),"")</f>
        <v>Подработка. Тел. 269-28-22</v>
      </c>
      <c r="C86" s="1">
        <f ca="1">IFERROR(--MID(INDEX(Лист1!$A$2:$G$32,$A86,3),ROW()-1+10*(ROW()-2)-INDEX(Лист1!$A$2:$H$32,$A86,8),10),"")</f>
        <v>41341</v>
      </c>
      <c r="D86">
        <f ca="1">IFERROR(ROW()-1+10*(ROW()-2)-INDEX(Лист1!$A$2:$H$32,$A86,8),"")</f>
        <v>1</v>
      </c>
      <c r="E86">
        <f ca="1">IFERROR(INDEX(Лист1!$A$2:$G$32,$A85,7),"")</f>
        <v>5</v>
      </c>
    </row>
    <row r="87" spans="1:5">
      <c r="A87">
        <f ca="1">IFERROR(IF(ROW()=2,1,IF(INDEX(Лист1!$A$2:$I$32,$A86,9)=ROW()-2,IF(ROW()&gt;=MAX(Лист1!I:I)+2,"",MAX(A$1:A86)+1),A86)),"")</f>
        <v>13</v>
      </c>
      <c r="B87" t="str">
        <f ca="1">IFERROR(INDEX(Лист1!$A$2:$G$32,$A87,1),"")</f>
        <v>Подработка. Тел. 269-28-22</v>
      </c>
      <c r="C87" s="1">
        <f ca="1">IFERROR(--MID(INDEX(Лист1!$A$2:$G$32,$A87,3),ROW()-1+10*(ROW()-2)-INDEX(Лист1!$A$2:$H$32,$A87,8),10),"")</f>
        <v>41344</v>
      </c>
      <c r="D87">
        <f ca="1">IFERROR(ROW()-1+10*(ROW()-2)-INDEX(Лист1!$A$2:$H$32,$A87,8),"")</f>
        <v>12</v>
      </c>
      <c r="E87">
        <f ca="1">IFERROR(INDEX(Лист1!$A$2:$G$32,$A86,7),"")</f>
        <v>5</v>
      </c>
    </row>
    <row r="88" spans="1:5">
      <c r="A88">
        <f ca="1">IFERROR(IF(ROW()=2,1,IF(INDEX(Лист1!$A$2:$I$32,$A87,9)=ROW()-2,IF(ROW()&gt;=MAX(Лист1!I:I)+2,"",MAX(A$1:A87)+1),A87)),"")</f>
        <v>13</v>
      </c>
      <c r="B88" t="str">
        <f ca="1">IFERROR(INDEX(Лист1!$A$2:$G$32,$A88,1),"")</f>
        <v>Подработка. Тел. 269-28-22</v>
      </c>
      <c r="C88" s="1">
        <f ca="1">IFERROR(--MID(INDEX(Лист1!$A$2:$G$32,$A88,3),ROW()-1+10*(ROW()-2)-INDEX(Лист1!$A$2:$H$32,$A88,8),10),"")</f>
        <v>41347</v>
      </c>
      <c r="D88">
        <f ca="1">IFERROR(ROW()-1+10*(ROW()-2)-INDEX(Лист1!$A$2:$H$32,$A88,8),"")</f>
        <v>23</v>
      </c>
      <c r="E88">
        <f ca="1">IFERROR(INDEX(Лист1!$A$2:$G$32,$A87,7),"")</f>
        <v>5</v>
      </c>
    </row>
    <row r="89" spans="1:5">
      <c r="A89">
        <f ca="1">IFERROR(IF(ROW()=2,1,IF(INDEX(Лист1!$A$2:$I$32,$A88,9)=ROW()-2,IF(ROW()&gt;=MAX(Лист1!I:I)+2,"",MAX(A$1:A88)+1),A88)),"")</f>
        <v>13</v>
      </c>
      <c r="B89" t="str">
        <f ca="1">IFERROR(INDEX(Лист1!$A$2:$G$32,$A89,1),"")</f>
        <v>Подработка. Тел. 269-28-22</v>
      </c>
      <c r="C89" s="1">
        <f ca="1">IFERROR(--MID(INDEX(Лист1!$A$2:$G$32,$A89,3),ROW()-1+10*(ROW()-2)-INDEX(Лист1!$A$2:$H$32,$A89,8),10),"")</f>
        <v>41350</v>
      </c>
      <c r="D89">
        <f ca="1">IFERROR(ROW()-1+10*(ROW()-2)-INDEX(Лист1!$A$2:$H$32,$A89,8),"")</f>
        <v>34</v>
      </c>
      <c r="E89">
        <f ca="1">IFERROR(INDEX(Лист1!$A$2:$G$32,$A88,7),"")</f>
        <v>5</v>
      </c>
    </row>
    <row r="90" spans="1:5">
      <c r="A90">
        <f ca="1">IFERROR(IF(ROW()=2,1,IF(INDEX(Лист1!$A$2:$I$32,$A89,9)=ROW()-2,IF(ROW()&gt;=MAX(Лист1!I:I)+2,"",MAX(A$1:A89)+1),A89)),"")</f>
        <v>13</v>
      </c>
      <c r="B90" t="str">
        <f ca="1">IFERROR(INDEX(Лист1!$A$2:$G$32,$A90,1),"")</f>
        <v>Подработка. Тел. 269-28-22</v>
      </c>
      <c r="C90" s="1">
        <f ca="1">IFERROR(--MID(INDEX(Лист1!$A$2:$G$32,$A90,3),ROW()-1+10*(ROW()-2)-INDEX(Лист1!$A$2:$H$32,$A90,8),10),"")</f>
        <v>41353</v>
      </c>
      <c r="D90">
        <f ca="1">IFERROR(ROW()-1+10*(ROW()-2)-INDEX(Лист1!$A$2:$H$32,$A90,8),"")</f>
        <v>45</v>
      </c>
      <c r="E90">
        <f ca="1">IFERROR(INDEX(Лист1!$A$2:$G$32,$A89,7),"")</f>
        <v>5</v>
      </c>
    </row>
    <row r="91" spans="1:5">
      <c r="A91">
        <f ca="1">IFERROR(IF(ROW()=2,1,IF(INDEX(Лист1!$A$2:$I$32,$A90,9)=ROW()-2,IF(ROW()&gt;=MAX(Лист1!I:I)+2,"",MAX(A$1:A90)+1),A90)),"")</f>
        <v>14</v>
      </c>
      <c r="B91" t="str">
        <f ca="1">IFERROR(INDEX(Лист1!$A$2:$G$32,$A91,1),"")</f>
        <v>Новому магазину требуются: продавцы-кассиры, продавцы на выкладку, заведующие, приемщица товара, повар, фасовщица, бухгалтер, юрист. Тел. 8-912-294-60-06, 8-922-14-33-457</v>
      </c>
      <c r="C91" s="1">
        <f ca="1">IFERROR(--MID(INDEX(Лист1!$A$2:$G$32,$A91,3),ROW()-1+10*(ROW()-2)-INDEX(Лист1!$A$2:$H$32,$A91,8),10),"")</f>
        <v>41340</v>
      </c>
      <c r="D91">
        <f ca="1">IFERROR(ROW()-1+10*(ROW()-2)-INDEX(Лист1!$A$2:$H$32,$A91,8),"")</f>
        <v>1</v>
      </c>
      <c r="E91">
        <f ca="1">IFERROR(INDEX(Лист1!$A$2:$G$32,$A90,7),"")</f>
        <v>5</v>
      </c>
    </row>
    <row r="92" spans="1:5">
      <c r="A92">
        <f ca="1">IFERROR(IF(ROW()=2,1,IF(INDEX(Лист1!$A$2:$I$32,$A91,9)=ROW()-2,IF(ROW()&gt;=MAX(Лист1!I:I)+2,"",MAX(A$1:A91)+1),A91)),"")</f>
        <v>14</v>
      </c>
      <c r="B92" t="str">
        <f ca="1">IFERROR(INDEX(Лист1!$A$2:$G$32,$A92,1),"")</f>
        <v>Новому магазину требуются: продавцы-кассиры, продавцы на выкладку, заведующие, приемщица товара, повар, фасовщица, бухгалтер, юрист. Тел. 8-912-294-60-06, 8-922-14-33-457</v>
      </c>
      <c r="C92" s="1">
        <f ca="1">IFERROR(--MID(INDEX(Лист1!$A$2:$G$32,$A92,3),ROW()-1+10*(ROW()-2)-INDEX(Лист1!$A$2:$H$32,$A92,8),10),"")</f>
        <v>41342</v>
      </c>
      <c r="D92">
        <f ca="1">IFERROR(ROW()-1+10*(ROW()-2)-INDEX(Лист1!$A$2:$H$32,$A92,8),"")</f>
        <v>12</v>
      </c>
      <c r="E92">
        <f ca="1">IFERROR(INDEX(Лист1!$A$2:$G$32,$A91,7),"")</f>
        <v>7</v>
      </c>
    </row>
    <row r="93" spans="1:5">
      <c r="A93">
        <f ca="1">IFERROR(IF(ROW()=2,1,IF(INDEX(Лист1!$A$2:$I$32,$A92,9)=ROW()-2,IF(ROW()&gt;=MAX(Лист1!I:I)+2,"",MAX(A$1:A92)+1),A92)),"")</f>
        <v>14</v>
      </c>
      <c r="B93" t="str">
        <f ca="1">IFERROR(INDEX(Лист1!$A$2:$G$32,$A93,1),"")</f>
        <v>Новому магазину требуются: продавцы-кассиры, продавцы на выкладку, заведующие, приемщица товара, повар, фасовщица, бухгалтер, юрист. Тел. 8-912-294-60-06, 8-922-14-33-457</v>
      </c>
      <c r="C93" s="1">
        <f ca="1">IFERROR(--MID(INDEX(Лист1!$A$2:$G$32,$A93,3),ROW()-1+10*(ROW()-2)-INDEX(Лист1!$A$2:$H$32,$A93,8),10),"")</f>
        <v>41344</v>
      </c>
      <c r="D93">
        <f ca="1">IFERROR(ROW()-1+10*(ROW()-2)-INDEX(Лист1!$A$2:$H$32,$A93,8),"")</f>
        <v>23</v>
      </c>
      <c r="E93">
        <f ca="1">IFERROR(INDEX(Лист1!$A$2:$G$32,$A92,7),"")</f>
        <v>7</v>
      </c>
    </row>
    <row r="94" spans="1:5">
      <c r="A94">
        <f ca="1">IFERROR(IF(ROW()=2,1,IF(INDEX(Лист1!$A$2:$I$32,$A93,9)=ROW()-2,IF(ROW()&gt;=MAX(Лист1!I:I)+2,"",MAX(A$1:A93)+1),A93)),"")</f>
        <v>14</v>
      </c>
      <c r="B94" t="str">
        <f ca="1">IFERROR(INDEX(Лист1!$A$2:$G$32,$A94,1),"")</f>
        <v>Новому магазину требуются: продавцы-кассиры, продавцы на выкладку, заведующие, приемщица товара, повар, фасовщица, бухгалтер, юрист. Тел. 8-912-294-60-06, 8-922-14-33-457</v>
      </c>
      <c r="C94" s="1">
        <f ca="1">IFERROR(--MID(INDEX(Лист1!$A$2:$G$32,$A94,3),ROW()-1+10*(ROW()-2)-INDEX(Лист1!$A$2:$H$32,$A94,8),10),"")</f>
        <v>41346</v>
      </c>
      <c r="D94">
        <f ca="1">IFERROR(ROW()-1+10*(ROW()-2)-INDEX(Лист1!$A$2:$H$32,$A94,8),"")</f>
        <v>34</v>
      </c>
      <c r="E94">
        <f ca="1">IFERROR(INDEX(Лист1!$A$2:$G$32,$A93,7),"")</f>
        <v>7</v>
      </c>
    </row>
    <row r="95" spans="1:5">
      <c r="A95">
        <f ca="1">IFERROR(IF(ROW()=2,1,IF(INDEX(Лист1!$A$2:$I$32,$A94,9)=ROW()-2,IF(ROW()&gt;=MAX(Лист1!I:I)+2,"",MAX(A$1:A94)+1),A94)),"")</f>
        <v>14</v>
      </c>
      <c r="B95" t="str">
        <f ca="1">IFERROR(INDEX(Лист1!$A$2:$G$32,$A95,1),"")</f>
        <v>Новому магазину требуются: продавцы-кассиры, продавцы на выкладку, заведующие, приемщица товара, повар, фасовщица, бухгалтер, юрист. Тел. 8-912-294-60-06, 8-922-14-33-457</v>
      </c>
      <c r="C95" s="1">
        <f ca="1">IFERROR(--MID(INDEX(Лист1!$A$2:$G$32,$A95,3),ROW()-1+10*(ROW()-2)-INDEX(Лист1!$A$2:$H$32,$A95,8),10),"")</f>
        <v>41348</v>
      </c>
      <c r="D95">
        <f ca="1">IFERROR(ROW()-1+10*(ROW()-2)-INDEX(Лист1!$A$2:$H$32,$A95,8),"")</f>
        <v>45</v>
      </c>
      <c r="E95">
        <f ca="1">IFERROR(INDEX(Лист1!$A$2:$G$32,$A94,7),"")</f>
        <v>7</v>
      </c>
    </row>
    <row r="96" spans="1:5">
      <c r="A96">
        <f ca="1">IFERROR(IF(ROW()=2,1,IF(INDEX(Лист1!$A$2:$I$32,$A95,9)=ROW()-2,IF(ROW()&gt;=MAX(Лист1!I:I)+2,"",MAX(A$1:A95)+1),A95)),"")</f>
        <v>14</v>
      </c>
      <c r="B96" t="str">
        <f ca="1">IFERROR(INDEX(Лист1!$A$2:$G$32,$A96,1),"")</f>
        <v>Новому магазину требуются: продавцы-кассиры, продавцы на выкладку, заведующие, приемщица товара, повар, фасовщица, бухгалтер, юрист. Тел. 8-912-294-60-06, 8-922-14-33-457</v>
      </c>
      <c r="C96" s="1">
        <f ca="1">IFERROR(--MID(INDEX(Лист1!$A$2:$G$32,$A96,3),ROW()-1+10*(ROW()-2)-INDEX(Лист1!$A$2:$H$32,$A96,8),10),"")</f>
        <v>41350</v>
      </c>
      <c r="D96">
        <f ca="1">IFERROR(ROW()-1+10*(ROW()-2)-INDEX(Лист1!$A$2:$H$32,$A96,8),"")</f>
        <v>56</v>
      </c>
      <c r="E96">
        <f ca="1">IFERROR(INDEX(Лист1!$A$2:$G$32,$A95,7),"")</f>
        <v>7</v>
      </c>
    </row>
    <row r="97" spans="1:5">
      <c r="A97">
        <f ca="1">IFERROR(IF(ROW()=2,1,IF(INDEX(Лист1!$A$2:$I$32,$A96,9)=ROW()-2,IF(ROW()&gt;=MAX(Лист1!I:I)+2,"",MAX(A$1:A96)+1),A96)),"")</f>
        <v>14</v>
      </c>
      <c r="B97" t="str">
        <f ca="1">IFERROR(INDEX(Лист1!$A$2:$G$32,$A97,1),"")</f>
        <v>Новому магазину требуются: продавцы-кассиры, продавцы на выкладку, заведующие, приемщица товара, повар, фасовщица, бухгалтер, юрист. Тел. 8-912-294-60-06, 8-922-14-33-457</v>
      </c>
      <c r="C97" s="1">
        <f ca="1">IFERROR(--MID(INDEX(Лист1!$A$2:$G$32,$A97,3),ROW()-1+10*(ROW()-2)-INDEX(Лист1!$A$2:$H$32,$A97,8),10),"")</f>
        <v>41352</v>
      </c>
      <c r="D97">
        <f ca="1">IFERROR(ROW()-1+10*(ROW()-2)-INDEX(Лист1!$A$2:$H$32,$A97,8),"")</f>
        <v>67</v>
      </c>
      <c r="E97">
        <f ca="1">IFERROR(INDEX(Лист1!$A$2:$G$32,$A96,7),"")</f>
        <v>7</v>
      </c>
    </row>
    <row r="98" spans="1:5">
      <c r="A98">
        <f ca="1">IFERROR(IF(ROW()=2,1,IF(INDEX(Лист1!$A$2:$I$32,$A97,9)=ROW()-2,IF(ROW()&gt;=MAX(Лист1!I:I)+2,"",MAX(A$1:A97)+1),A97)),"")</f>
        <v>15</v>
      </c>
      <c r="B98" t="str">
        <f ca="1">IFERROR(INDEX(Лист1!$A$2:$G$32,$A98,1),"")</f>
        <v>Подработка. Тел. 361-29-71</v>
      </c>
      <c r="C98" s="1">
        <f ca="1">IFERROR(--MID(INDEX(Лист1!$A$2:$G$32,$A98,3),ROW()-1+10*(ROW()-2)-INDEX(Лист1!$A$2:$H$32,$A98,8),10),"")</f>
        <v>41343</v>
      </c>
      <c r="D98">
        <f ca="1">IFERROR(ROW()-1+10*(ROW()-2)-INDEX(Лист1!$A$2:$H$32,$A98,8),"")</f>
        <v>1</v>
      </c>
      <c r="E98">
        <f ca="1">IFERROR(INDEX(Лист1!$A$2:$G$32,$A97,7),"")</f>
        <v>7</v>
      </c>
    </row>
    <row r="99" spans="1:5">
      <c r="A99">
        <f ca="1">IFERROR(IF(ROW()=2,1,IF(INDEX(Лист1!$A$2:$I$32,$A98,9)=ROW()-2,IF(ROW()&gt;=MAX(Лист1!I:I)+2,"",MAX(A$1:A98)+1),A98)),"")</f>
        <v>15</v>
      </c>
      <c r="B99" t="str">
        <f ca="1">IFERROR(INDEX(Лист1!$A$2:$G$32,$A99,1),"")</f>
        <v>Подработка. Тел. 361-29-71</v>
      </c>
      <c r="C99" s="1">
        <f ca="1">IFERROR(--MID(INDEX(Лист1!$A$2:$G$32,$A99,3),ROW()-1+10*(ROW()-2)-INDEX(Лист1!$A$2:$H$32,$A99,8),10),"")</f>
        <v>41344</v>
      </c>
      <c r="D99">
        <f ca="1">IFERROR(ROW()-1+10*(ROW()-2)-INDEX(Лист1!$A$2:$H$32,$A99,8),"")</f>
        <v>12</v>
      </c>
      <c r="E99">
        <f ca="1">IFERROR(INDEX(Лист1!$A$2:$G$32,$A98,7),"")</f>
        <v>5</v>
      </c>
    </row>
    <row r="100" spans="1:5">
      <c r="A100">
        <f ca="1">IFERROR(IF(ROW()=2,1,IF(INDEX(Лист1!$A$2:$I$32,$A99,9)=ROW()-2,IF(ROW()&gt;=MAX(Лист1!I:I)+2,"",MAX(A$1:A99)+1),A99)),"")</f>
        <v>15</v>
      </c>
      <c r="B100" t="str">
        <f ca="1">IFERROR(INDEX(Лист1!$A$2:$G$32,$A100,1),"")</f>
        <v>Подработка. Тел. 361-29-71</v>
      </c>
      <c r="C100" s="1">
        <f ca="1">IFERROR(--MID(INDEX(Лист1!$A$2:$G$32,$A100,3),ROW()-1+10*(ROW()-2)-INDEX(Лист1!$A$2:$H$32,$A100,8),10),"")</f>
        <v>41345</v>
      </c>
      <c r="D100">
        <f ca="1">IFERROR(ROW()-1+10*(ROW()-2)-INDEX(Лист1!$A$2:$H$32,$A100,8),"")</f>
        <v>23</v>
      </c>
      <c r="E100">
        <f ca="1">IFERROR(INDEX(Лист1!$A$2:$G$32,$A99,7),"")</f>
        <v>5</v>
      </c>
    </row>
    <row r="101" spans="1:5">
      <c r="A101">
        <f ca="1">IFERROR(IF(ROW()=2,1,IF(INDEX(Лист1!$A$2:$I$32,$A100,9)=ROW()-2,IF(ROW()&gt;=MAX(Лист1!I:I)+2,"",MAX(A$1:A100)+1),A100)),"")</f>
        <v>15</v>
      </c>
      <c r="B101" t="str">
        <f ca="1">IFERROR(INDEX(Лист1!$A$2:$G$32,$A101,1),"")</f>
        <v>Подработка. Тел. 361-29-71</v>
      </c>
      <c r="C101" s="1">
        <f ca="1">IFERROR(--MID(INDEX(Лист1!$A$2:$G$32,$A101,3),ROW()-1+10*(ROW()-2)-INDEX(Лист1!$A$2:$H$32,$A101,8),10),"")</f>
        <v>41346</v>
      </c>
      <c r="D101">
        <f ca="1">IFERROR(ROW()-1+10*(ROW()-2)-INDEX(Лист1!$A$2:$H$32,$A101,8),"")</f>
        <v>34</v>
      </c>
      <c r="E101">
        <f ca="1">IFERROR(INDEX(Лист1!$A$2:$G$32,$A100,7),"")</f>
        <v>5</v>
      </c>
    </row>
    <row r="102" spans="1:5">
      <c r="A102">
        <f ca="1">IFERROR(IF(ROW()=2,1,IF(INDEX(Лист1!$A$2:$I$32,$A101,9)=ROW()-2,IF(ROW()&gt;=MAX(Лист1!I:I)+2,"",MAX(A$1:A101)+1),A101)),"")</f>
        <v>15</v>
      </c>
      <c r="B102" t="str">
        <f ca="1">IFERROR(INDEX(Лист1!$A$2:$G$32,$A102,1),"")</f>
        <v>Подработка. Тел. 361-29-71</v>
      </c>
      <c r="C102" s="1">
        <f ca="1">IFERROR(--MID(INDEX(Лист1!$A$2:$G$32,$A102,3),ROW()-1+10*(ROW()-2)-INDEX(Лист1!$A$2:$H$32,$A102,8),10),"")</f>
        <v>41350</v>
      </c>
      <c r="D102">
        <f ca="1">IFERROR(ROW()-1+10*(ROW()-2)-INDEX(Лист1!$A$2:$H$32,$A102,8),"")</f>
        <v>45</v>
      </c>
      <c r="E102">
        <f ca="1">IFERROR(INDEX(Лист1!$A$2:$G$32,$A101,7),"")</f>
        <v>5</v>
      </c>
    </row>
    <row r="103" spans="1:5">
      <c r="A103">
        <f ca="1">IFERROR(IF(ROW()=2,1,IF(INDEX(Лист1!$A$2:$I$32,$A102,9)=ROW()-2,IF(ROW()&gt;=MAX(Лист1!I:I)+2,"",MAX(A$1:A102)+1),A102)),"")</f>
        <v>16</v>
      </c>
      <c r="B103" t="str">
        <f ca="1">IFERROR(INDEX(Лист1!$A$2:$G$32,$A103,1),"")</f>
        <v>Приглашаем на работу главного бухгалтера. З/п 25 000 руб. Тел. 8-912-24-302-18</v>
      </c>
      <c r="C103" s="1">
        <f ca="1">IFERROR(--MID(INDEX(Лист1!$A$2:$G$32,$A103,3),ROW()-1+10*(ROW()-2)-INDEX(Лист1!$A$2:$H$32,$A103,8),10),"")</f>
        <v>41341</v>
      </c>
      <c r="D103">
        <f ca="1">IFERROR(ROW()-1+10*(ROW()-2)-INDEX(Лист1!$A$2:$H$32,$A103,8),"")</f>
        <v>1</v>
      </c>
      <c r="E103">
        <f ca="1">IFERROR(INDEX(Лист1!$A$2:$G$32,$A102,7),"")</f>
        <v>5</v>
      </c>
    </row>
    <row r="104" spans="1:5">
      <c r="A104">
        <f ca="1">IFERROR(IF(ROW()=2,1,IF(INDEX(Лист1!$A$2:$I$32,$A103,9)=ROW()-2,IF(ROW()&gt;=MAX(Лист1!I:I)+2,"",MAX(A$1:A103)+1),A103)),"")</f>
        <v>16</v>
      </c>
      <c r="B104" t="str">
        <f ca="1">IFERROR(INDEX(Лист1!$A$2:$G$32,$A104,1),"")</f>
        <v>Приглашаем на работу главного бухгалтера. З/п 25 000 руб. Тел. 8-912-24-302-18</v>
      </c>
      <c r="C104" s="1">
        <f ca="1">IFERROR(--MID(INDEX(Лист1!$A$2:$G$32,$A104,3),ROW()-1+10*(ROW()-2)-INDEX(Лист1!$A$2:$H$32,$A104,8),10),"")</f>
        <v>41342</v>
      </c>
      <c r="D104">
        <f ca="1">IFERROR(ROW()-1+10*(ROW()-2)-INDEX(Лист1!$A$2:$H$32,$A104,8),"")</f>
        <v>12</v>
      </c>
      <c r="E104">
        <f ca="1">IFERROR(INDEX(Лист1!$A$2:$G$32,$A103,7),"")</f>
        <v>4</v>
      </c>
    </row>
    <row r="105" spans="1:5">
      <c r="A105">
        <f ca="1">IFERROR(IF(ROW()=2,1,IF(INDEX(Лист1!$A$2:$I$32,$A104,9)=ROW()-2,IF(ROW()&gt;=MAX(Лист1!I:I)+2,"",MAX(A$1:A104)+1),A104)),"")</f>
        <v>16</v>
      </c>
      <c r="B105" t="str">
        <f ca="1">IFERROR(INDEX(Лист1!$A$2:$G$32,$A105,1),"")</f>
        <v>Приглашаем на работу главного бухгалтера. З/п 25 000 руб. Тел. 8-912-24-302-18</v>
      </c>
      <c r="C105" s="1">
        <f ca="1">IFERROR(--MID(INDEX(Лист1!$A$2:$G$32,$A105,3),ROW()-1+10*(ROW()-2)-INDEX(Лист1!$A$2:$H$32,$A105,8),10),"")</f>
        <v>41343</v>
      </c>
      <c r="D105">
        <f ca="1">IFERROR(ROW()-1+10*(ROW()-2)-INDEX(Лист1!$A$2:$H$32,$A105,8),"")</f>
        <v>23</v>
      </c>
      <c r="E105">
        <f ca="1">IFERROR(INDEX(Лист1!$A$2:$G$32,$A104,7),"")</f>
        <v>4</v>
      </c>
    </row>
    <row r="106" spans="1:5">
      <c r="A106">
        <f ca="1">IFERROR(IF(ROW()=2,1,IF(INDEX(Лист1!$A$2:$I$32,$A105,9)=ROW()-2,IF(ROW()&gt;=MAX(Лист1!I:I)+2,"",MAX(A$1:A105)+1),A105)),"")</f>
        <v>16</v>
      </c>
      <c r="B106" t="str">
        <f ca="1">IFERROR(INDEX(Лист1!$A$2:$G$32,$A106,1),"")</f>
        <v>Приглашаем на работу главного бухгалтера. З/п 25 000 руб. Тел. 8-912-24-302-18</v>
      </c>
      <c r="C106" s="1">
        <f ca="1">IFERROR(--MID(INDEX(Лист1!$A$2:$G$32,$A106,3),ROW()-1+10*(ROW()-2)-INDEX(Лист1!$A$2:$H$32,$A106,8),10),"")</f>
        <v>41344</v>
      </c>
      <c r="D106">
        <f ca="1">IFERROR(ROW()-1+10*(ROW()-2)-INDEX(Лист1!$A$2:$H$32,$A106,8),"")</f>
        <v>34</v>
      </c>
      <c r="E106">
        <f ca="1">IFERROR(INDEX(Лист1!$A$2:$G$32,$A105,7),"")</f>
        <v>4</v>
      </c>
    </row>
    <row r="107" spans="1:5">
      <c r="A107">
        <f ca="1">IFERROR(IF(ROW()=2,1,IF(INDEX(Лист1!$A$2:$I$32,$A106,9)=ROW()-2,IF(ROW()&gt;=MAX(Лист1!I:I)+2,"",MAX(A$1:A106)+1),A106)),"")</f>
        <v>17</v>
      </c>
      <c r="B107" t="str">
        <f ca="1">IFERROR(INDEX(Лист1!$A$2:$G$32,$A107,1),"")</f>
        <v>Водители в такси. От 30000 + премии. Тел. 222-30-30</v>
      </c>
      <c r="C107" s="1">
        <f ca="1">IFERROR(--MID(INDEX(Лист1!$A$2:$G$32,$A107,3),ROW()-1+10*(ROW()-2)-INDEX(Лист1!$A$2:$H$32,$A107,8),10),"")</f>
        <v>41342</v>
      </c>
      <c r="D107">
        <f ca="1">IFERROR(ROW()-1+10*(ROW()-2)-INDEX(Лист1!$A$2:$H$32,$A107,8),"")</f>
        <v>1</v>
      </c>
      <c r="E107">
        <f ca="1">IFERROR(INDEX(Лист1!$A$2:$G$32,$A106,7),"")</f>
        <v>4</v>
      </c>
    </row>
    <row r="108" spans="1:5">
      <c r="A108">
        <f ca="1">IFERROR(IF(ROW()=2,1,IF(INDEX(Лист1!$A$2:$I$32,$A107,9)=ROW()-2,IF(ROW()&gt;=MAX(Лист1!I:I)+2,"",MAX(A$1:A107)+1),A107)),"")</f>
        <v>17</v>
      </c>
      <c r="B108" t="str">
        <f ca="1">IFERROR(INDEX(Лист1!$A$2:$G$32,$A108,1),"")</f>
        <v>Водители в такси. От 30000 + премии. Тел. 222-30-30</v>
      </c>
      <c r="C108" s="1">
        <f ca="1">IFERROR(--MID(INDEX(Лист1!$A$2:$G$32,$A108,3),ROW()-1+10*(ROW()-2)-INDEX(Лист1!$A$2:$H$32,$A108,8),10),"")</f>
        <v>41343</v>
      </c>
      <c r="D108">
        <f ca="1">IFERROR(ROW()-1+10*(ROW()-2)-INDEX(Лист1!$A$2:$H$32,$A108,8),"")</f>
        <v>12</v>
      </c>
      <c r="E108">
        <f ca="1">IFERROR(INDEX(Лист1!$A$2:$G$32,$A107,7),"")</f>
        <v>5</v>
      </c>
    </row>
    <row r="109" spans="1:5">
      <c r="A109">
        <f ca="1">IFERROR(IF(ROW()=2,1,IF(INDEX(Лист1!$A$2:$I$32,$A108,9)=ROW()-2,IF(ROW()&gt;=MAX(Лист1!I:I)+2,"",MAX(A$1:A108)+1),A108)),"")</f>
        <v>17</v>
      </c>
      <c r="B109" t="str">
        <f ca="1">IFERROR(INDEX(Лист1!$A$2:$G$32,$A109,1),"")</f>
        <v>Водители в такси. От 30000 + премии. Тел. 222-30-30</v>
      </c>
      <c r="C109" s="1">
        <f ca="1">IFERROR(--MID(INDEX(Лист1!$A$2:$G$32,$A109,3),ROW()-1+10*(ROW()-2)-INDEX(Лист1!$A$2:$H$32,$A109,8),10),"")</f>
        <v>41344</v>
      </c>
      <c r="D109">
        <f ca="1">IFERROR(ROW()-1+10*(ROW()-2)-INDEX(Лист1!$A$2:$H$32,$A109,8),"")</f>
        <v>23</v>
      </c>
      <c r="E109">
        <f ca="1">IFERROR(INDEX(Лист1!$A$2:$G$32,$A108,7),"")</f>
        <v>5</v>
      </c>
    </row>
    <row r="110" spans="1:5">
      <c r="A110">
        <f ca="1">IFERROR(IF(ROW()=2,1,IF(INDEX(Лист1!$A$2:$I$32,$A109,9)=ROW()-2,IF(ROW()&gt;=MAX(Лист1!I:I)+2,"",MAX(A$1:A109)+1),A109)),"")</f>
        <v>17</v>
      </c>
      <c r="B110" t="str">
        <f ca="1">IFERROR(INDEX(Лист1!$A$2:$G$32,$A110,1),"")</f>
        <v>Водители в такси. От 30000 + премии. Тел. 222-30-30</v>
      </c>
      <c r="C110" s="1">
        <f ca="1">IFERROR(--MID(INDEX(Лист1!$A$2:$G$32,$A110,3),ROW()-1+10*(ROW()-2)-INDEX(Лист1!$A$2:$H$32,$A110,8),10),"")</f>
        <v>41345</v>
      </c>
      <c r="D110">
        <f ca="1">IFERROR(ROW()-1+10*(ROW()-2)-INDEX(Лист1!$A$2:$H$32,$A110,8),"")</f>
        <v>34</v>
      </c>
      <c r="E110">
        <f ca="1">IFERROR(INDEX(Лист1!$A$2:$G$32,$A109,7),"")</f>
        <v>5</v>
      </c>
    </row>
    <row r="111" spans="1:5">
      <c r="A111">
        <f ca="1">IFERROR(IF(ROW()=2,1,IF(INDEX(Лист1!$A$2:$I$32,$A110,9)=ROW()-2,IF(ROW()&gt;=MAX(Лист1!I:I)+2,"",MAX(A$1:A110)+1),A110)),"")</f>
        <v>17</v>
      </c>
      <c r="B111" t="str">
        <f ca="1">IFERROR(INDEX(Лист1!$A$2:$G$32,$A111,1),"")</f>
        <v>Водители в такси. От 30000 + премии. Тел. 222-30-30</v>
      </c>
      <c r="C111" s="1">
        <f ca="1">IFERROR(--MID(INDEX(Лист1!$A$2:$G$32,$A111,3),ROW()-1+10*(ROW()-2)-INDEX(Лист1!$A$2:$H$32,$A111,8),10),"")</f>
        <v>41346</v>
      </c>
      <c r="D111">
        <f ca="1">IFERROR(ROW()-1+10*(ROW()-2)-INDEX(Лист1!$A$2:$H$32,$A111,8),"")</f>
        <v>45</v>
      </c>
      <c r="E111">
        <f ca="1">IFERROR(INDEX(Лист1!$A$2:$G$32,$A110,7),"")</f>
        <v>5</v>
      </c>
    </row>
    <row r="112" spans="1:5">
      <c r="A112">
        <f ca="1">IFERROR(IF(ROW()=2,1,IF(INDEX(Лист1!$A$2:$I$32,$A111,9)=ROW()-2,IF(ROW()&gt;=MAX(Лист1!I:I)+2,"",MAX(A$1:A111)+1),A111)),"")</f>
        <v>18</v>
      </c>
      <c r="B112" t="str">
        <f ca="1">IFERROR(INDEX(Лист1!$A$2:$G$32,$A112,1),"")</f>
        <v>Работа и подработка. Тел. 8-982-641-26-50</v>
      </c>
      <c r="C112" s="1">
        <f ca="1">IFERROR(--MID(INDEX(Лист1!$A$2:$G$32,$A112,3),ROW()-1+10*(ROW()-2)-INDEX(Лист1!$A$2:$H$32,$A112,8),10),"")</f>
        <v>41343</v>
      </c>
      <c r="D112">
        <f ca="1">IFERROR(ROW()-1+10*(ROW()-2)-INDEX(Лист1!$A$2:$H$32,$A112,8),"")</f>
        <v>1</v>
      </c>
      <c r="E112">
        <f ca="1">IFERROR(INDEX(Лист1!$A$2:$G$32,$A111,7),"")</f>
        <v>5</v>
      </c>
    </row>
    <row r="113" spans="1:5">
      <c r="A113">
        <f ca="1">IFERROR(IF(ROW()=2,1,IF(INDEX(Лист1!$A$2:$I$32,$A112,9)=ROW()-2,IF(ROW()&gt;=MAX(Лист1!I:I)+2,"",MAX(A$1:A112)+1),A112)),"")</f>
        <v>18</v>
      </c>
      <c r="B113" t="str">
        <f ca="1">IFERROR(INDEX(Лист1!$A$2:$G$32,$A113,1),"")</f>
        <v>Работа и подработка. Тел. 8-982-641-26-50</v>
      </c>
      <c r="C113" s="1">
        <f ca="1">IFERROR(--MID(INDEX(Лист1!$A$2:$G$32,$A113,3),ROW()-1+10*(ROW()-2)-INDEX(Лист1!$A$2:$H$32,$A113,8),10),"")</f>
        <v>41345</v>
      </c>
      <c r="D113">
        <f ca="1">IFERROR(ROW()-1+10*(ROW()-2)-INDEX(Лист1!$A$2:$H$32,$A113,8),"")</f>
        <v>12</v>
      </c>
      <c r="E113">
        <f ca="1">IFERROR(INDEX(Лист1!$A$2:$G$32,$A112,7),"")</f>
        <v>3</v>
      </c>
    </row>
    <row r="114" spans="1:5">
      <c r="A114">
        <f ca="1">IFERROR(IF(ROW()=2,1,IF(INDEX(Лист1!$A$2:$I$32,$A113,9)=ROW()-2,IF(ROW()&gt;=MAX(Лист1!I:I)+2,"",MAX(A$1:A113)+1),A113)),"")</f>
        <v>18</v>
      </c>
      <c r="B114" t="str">
        <f ca="1">IFERROR(INDEX(Лист1!$A$2:$G$32,$A114,1),"")</f>
        <v>Работа и подработка. Тел. 8-982-641-26-50</v>
      </c>
      <c r="C114" s="1">
        <f ca="1">IFERROR(--MID(INDEX(Лист1!$A$2:$G$32,$A114,3),ROW()-1+10*(ROW()-2)-INDEX(Лист1!$A$2:$H$32,$A114,8),10),"")</f>
        <v>41347</v>
      </c>
      <c r="D114">
        <f ca="1">IFERROR(ROW()-1+10*(ROW()-2)-INDEX(Лист1!$A$2:$H$32,$A114,8),"")</f>
        <v>23</v>
      </c>
      <c r="E114">
        <f ca="1">IFERROR(INDEX(Лист1!$A$2:$G$32,$A113,7),"")</f>
        <v>3</v>
      </c>
    </row>
    <row r="115" spans="1:5">
      <c r="A115">
        <f ca="1">IFERROR(IF(ROW()=2,1,IF(INDEX(Лист1!$A$2:$I$32,$A114,9)=ROW()-2,IF(ROW()&gt;=MAX(Лист1!I:I)+2,"",MAX(A$1:A114)+1),A114)),"")</f>
        <v>19</v>
      </c>
      <c r="B115" t="str">
        <f ca="1">IFERROR(INDEX(Лист1!$A$2:$G$32,$A115,1),"")</f>
        <v>Требуется грузчик, 16500-20000 руб. Уралмаш. Тел. 379-45-55, 8-912-686-76-76</v>
      </c>
      <c r="C115" s="1">
        <f ca="1">IFERROR(--MID(INDEX(Лист1!$A$2:$G$32,$A115,3),ROW()-1+10*(ROW()-2)-INDEX(Лист1!$A$2:$H$32,$A115,8),10),"")</f>
        <v>41342</v>
      </c>
      <c r="D115">
        <f ca="1">IFERROR(ROW()-1+10*(ROW()-2)-INDEX(Лист1!$A$2:$H$32,$A115,8),"")</f>
        <v>1</v>
      </c>
      <c r="E115">
        <f ca="1">IFERROR(INDEX(Лист1!$A$2:$G$32,$A114,7),"")</f>
        <v>3</v>
      </c>
    </row>
    <row r="116" spans="1:5">
      <c r="A116">
        <f ca="1">IFERROR(IF(ROW()=2,1,IF(INDEX(Лист1!$A$2:$I$32,$A115,9)=ROW()-2,IF(ROW()&gt;=MAX(Лист1!I:I)+2,"",MAX(A$1:A115)+1),A115)),"")</f>
        <v>20</v>
      </c>
      <c r="B116" t="str">
        <f ca="1">IFERROR(INDEX(Лист1!$A$2:$G$32,$A116,1),"")</f>
        <v>Свободные вакансии. Тел. 213-02-27</v>
      </c>
      <c r="C116" s="1">
        <f ca="1">IFERROR(--MID(INDEX(Лист1!$A$2:$G$32,$A116,3),ROW()-1+10*(ROW()-2)-INDEX(Лист1!$A$2:$H$32,$A116,8),10),"")</f>
        <v>41343</v>
      </c>
      <c r="D116">
        <f ca="1">IFERROR(ROW()-1+10*(ROW()-2)-INDEX(Лист1!$A$2:$H$32,$A116,8),"")</f>
        <v>1</v>
      </c>
      <c r="E116">
        <f ca="1">IFERROR(INDEX(Лист1!$A$2:$G$32,$A115,7),"")</f>
        <v>1</v>
      </c>
    </row>
    <row r="117" spans="1:5">
      <c r="A117">
        <f ca="1">IFERROR(IF(ROW()=2,1,IF(INDEX(Лист1!$A$2:$I$32,$A116,9)=ROW()-2,IF(ROW()&gt;=MAX(Лист1!I:I)+2,"",MAX(A$1:A116)+1),A116)),"")</f>
        <v>20</v>
      </c>
      <c r="B117" t="str">
        <f ca="1">IFERROR(INDEX(Лист1!$A$2:$G$32,$A117,1),"")</f>
        <v>Свободные вакансии. Тел. 213-02-27</v>
      </c>
      <c r="C117" s="1">
        <f ca="1">IFERROR(--MID(INDEX(Лист1!$A$2:$G$32,$A117,3),ROW()-1+10*(ROW()-2)-INDEX(Лист1!$A$2:$H$32,$A117,8),10),"")</f>
        <v>41344</v>
      </c>
      <c r="D117">
        <f ca="1">IFERROR(ROW()-1+10*(ROW()-2)-INDEX(Лист1!$A$2:$H$32,$A117,8),"")</f>
        <v>12</v>
      </c>
      <c r="E117">
        <f ca="1">IFERROR(INDEX(Лист1!$A$2:$G$32,$A116,7),"")</f>
        <v>3</v>
      </c>
    </row>
    <row r="118" spans="1:5">
      <c r="A118">
        <f ca="1">IFERROR(IF(ROW()=2,1,IF(INDEX(Лист1!$A$2:$I$32,$A117,9)=ROW()-2,IF(ROW()&gt;=MAX(Лист1!I:I)+2,"",MAX(A$1:A117)+1),A117)),"")</f>
        <v>20</v>
      </c>
      <c r="B118" t="str">
        <f ca="1">IFERROR(INDEX(Лист1!$A$2:$G$32,$A118,1),"")</f>
        <v>Свободные вакансии. Тел. 213-02-27</v>
      </c>
      <c r="C118" s="1">
        <f ca="1">IFERROR(--MID(INDEX(Лист1!$A$2:$G$32,$A118,3),ROW()-1+10*(ROW()-2)-INDEX(Лист1!$A$2:$H$32,$A118,8),10),"")</f>
        <v>41345</v>
      </c>
      <c r="D118">
        <f ca="1">IFERROR(ROW()-1+10*(ROW()-2)-INDEX(Лист1!$A$2:$H$32,$A118,8),"")</f>
        <v>23</v>
      </c>
      <c r="E118">
        <f ca="1">IFERROR(INDEX(Лист1!$A$2:$G$32,$A117,7),"")</f>
        <v>3</v>
      </c>
    </row>
    <row r="119" spans="1:5">
      <c r="A119">
        <f ca="1">IFERROR(IF(ROW()=2,1,IF(INDEX(Лист1!$A$2:$I$32,$A118,9)=ROW()-2,IF(ROW()&gt;=MAX(Лист1!I:I)+2,"",MAX(A$1:A118)+1),A118)),"")</f>
        <v>21</v>
      </c>
      <c r="B119" t="str">
        <f ca="1">IFERROR(INDEX(Лист1!$A$2:$G$32,$A119,1),"")</f>
        <v>Крупное иностранное производственное предприятие приглашает упаковщиц косметической продукции. Официальная з/п, от 17 000 руб, сменный график. Тел. 8-922-145-1403, 8(343) 310-34-22</v>
      </c>
      <c r="C119" s="1">
        <f ca="1">IFERROR(--MID(INDEX(Лист1!$A$2:$G$32,$A119,3),ROW()-1+10*(ROW()-2)-INDEX(Лист1!$A$2:$H$32,$A119,8),10),"")</f>
        <v>41340</v>
      </c>
      <c r="D119">
        <f ca="1">IFERROR(ROW()-1+10*(ROW()-2)-INDEX(Лист1!$A$2:$H$32,$A119,8),"")</f>
        <v>1</v>
      </c>
      <c r="E119">
        <f ca="1">IFERROR(INDEX(Лист1!$A$2:$G$32,$A118,7),"")</f>
        <v>3</v>
      </c>
    </row>
    <row r="120" spans="1:5">
      <c r="A120">
        <f ca="1">IFERROR(IF(ROW()=2,1,IF(INDEX(Лист1!$A$2:$I$32,$A119,9)=ROW()-2,IF(ROW()&gt;=MAX(Лист1!I:I)+2,"",MAX(A$1:A119)+1),A119)),"")</f>
        <v>21</v>
      </c>
      <c r="B120" t="str">
        <f ca="1">IFERROR(INDEX(Лист1!$A$2:$G$32,$A120,1),"")</f>
        <v>Крупное иностранное производственное предприятие приглашает упаковщиц косметической продукции. Официальная з/п, от 17 000 руб, сменный график. Тел. 8-922-145-1403, 8(343) 310-34-22</v>
      </c>
      <c r="C120" s="1">
        <f ca="1">IFERROR(--MID(INDEX(Лист1!$A$2:$G$32,$A120,3),ROW()-1+10*(ROW()-2)-INDEX(Лист1!$A$2:$H$32,$A120,8),10),"")</f>
        <v>41343</v>
      </c>
      <c r="D120">
        <f ca="1">IFERROR(ROW()-1+10*(ROW()-2)-INDEX(Лист1!$A$2:$H$32,$A120,8),"")</f>
        <v>12</v>
      </c>
      <c r="E120">
        <f ca="1">IFERROR(INDEX(Лист1!$A$2:$G$32,$A119,7),"")</f>
        <v>7</v>
      </c>
    </row>
    <row r="121" spans="1:5">
      <c r="A121">
        <f ca="1">IFERROR(IF(ROW()=2,1,IF(INDEX(Лист1!$A$2:$I$32,$A120,9)=ROW()-2,IF(ROW()&gt;=MAX(Лист1!I:I)+2,"",MAX(A$1:A120)+1),A120)),"")</f>
        <v>21</v>
      </c>
      <c r="B121" t="str">
        <f ca="1">IFERROR(INDEX(Лист1!$A$2:$G$32,$A121,1),"")</f>
        <v>Крупное иностранное производственное предприятие приглашает упаковщиц косметической продукции. Официальная з/п, от 17 000 руб, сменный график. Тел. 8-922-145-1403, 8(343) 310-34-22</v>
      </c>
      <c r="C121" s="1">
        <f ca="1">IFERROR(--MID(INDEX(Лист1!$A$2:$G$32,$A121,3),ROW()-1+10*(ROW()-2)-INDEX(Лист1!$A$2:$H$32,$A121,8),10),"")</f>
        <v>41344</v>
      </c>
      <c r="D121">
        <f ca="1">IFERROR(ROW()-1+10*(ROW()-2)-INDEX(Лист1!$A$2:$H$32,$A121,8),"")</f>
        <v>23</v>
      </c>
      <c r="E121">
        <f ca="1">IFERROR(INDEX(Лист1!$A$2:$G$32,$A120,7),"")</f>
        <v>7</v>
      </c>
    </row>
    <row r="122" spans="1:5">
      <c r="A122">
        <f ca="1">IFERROR(IF(ROW()=2,1,IF(INDEX(Лист1!$A$2:$I$32,$A121,9)=ROW()-2,IF(ROW()&gt;=MAX(Лист1!I:I)+2,"",MAX(A$1:A121)+1),A121)),"")</f>
        <v>21</v>
      </c>
      <c r="B122" t="str">
        <f ca="1">IFERROR(INDEX(Лист1!$A$2:$G$32,$A122,1),"")</f>
        <v>Крупное иностранное производственное предприятие приглашает упаковщиц косметической продукции. Официальная з/п, от 17 000 руб, сменный график. Тел. 8-922-145-1403, 8(343) 310-34-22</v>
      </c>
      <c r="C122" s="1">
        <f ca="1">IFERROR(--MID(INDEX(Лист1!$A$2:$G$32,$A122,3),ROW()-1+10*(ROW()-2)-INDEX(Лист1!$A$2:$H$32,$A122,8),10),"")</f>
        <v>41345</v>
      </c>
      <c r="D122">
        <f ca="1">IFERROR(ROW()-1+10*(ROW()-2)-INDEX(Лист1!$A$2:$H$32,$A122,8),"")</f>
        <v>34</v>
      </c>
      <c r="E122">
        <f ca="1">IFERROR(INDEX(Лист1!$A$2:$G$32,$A121,7),"")</f>
        <v>7</v>
      </c>
    </row>
    <row r="123" spans="1:5">
      <c r="A123">
        <f ca="1">IFERROR(IF(ROW()=2,1,IF(INDEX(Лист1!$A$2:$I$32,$A122,9)=ROW()-2,IF(ROW()&gt;=MAX(Лист1!I:I)+2,"",MAX(A$1:A122)+1),A122)),"")</f>
        <v>21</v>
      </c>
      <c r="B123" t="str">
        <f ca="1">IFERROR(INDEX(Лист1!$A$2:$G$32,$A123,1),"")</f>
        <v>Крупное иностранное производственное предприятие приглашает упаковщиц косметической продукции. Официальная з/п, от 17 000 руб, сменный график. Тел. 8-922-145-1403, 8(343) 310-34-22</v>
      </c>
      <c r="C123" s="1">
        <f ca="1">IFERROR(--MID(INDEX(Лист1!$A$2:$G$32,$A123,3),ROW()-1+10*(ROW()-2)-INDEX(Лист1!$A$2:$H$32,$A123,8),10),"")</f>
        <v>41346</v>
      </c>
      <c r="D123">
        <f ca="1">IFERROR(ROW()-1+10*(ROW()-2)-INDEX(Лист1!$A$2:$H$32,$A123,8),"")</f>
        <v>45</v>
      </c>
      <c r="E123">
        <f ca="1">IFERROR(INDEX(Лист1!$A$2:$G$32,$A122,7),"")</f>
        <v>7</v>
      </c>
    </row>
    <row r="124" spans="1:5">
      <c r="A124">
        <f ca="1">IFERROR(IF(ROW()=2,1,IF(INDEX(Лист1!$A$2:$I$32,$A123,9)=ROW()-2,IF(ROW()&gt;=MAX(Лист1!I:I)+2,"",MAX(A$1:A123)+1),A123)),"")</f>
        <v>21</v>
      </c>
      <c r="B124" t="str">
        <f ca="1">IFERROR(INDEX(Лист1!$A$2:$G$32,$A124,1),"")</f>
        <v>Крупное иностранное производственное предприятие приглашает упаковщиц косметической продукции. Официальная з/п, от 17 000 руб, сменный график. Тел. 8-922-145-1403, 8(343) 310-34-22</v>
      </c>
      <c r="C124" s="1">
        <f ca="1">IFERROR(--MID(INDEX(Лист1!$A$2:$G$32,$A124,3),ROW()-1+10*(ROW()-2)-INDEX(Лист1!$A$2:$H$32,$A124,8),10),"")</f>
        <v>41347</v>
      </c>
      <c r="D124">
        <f ca="1">IFERROR(ROW()-1+10*(ROW()-2)-INDEX(Лист1!$A$2:$H$32,$A124,8),"")</f>
        <v>56</v>
      </c>
      <c r="E124">
        <f ca="1">IFERROR(INDEX(Лист1!$A$2:$G$32,$A123,7),"")</f>
        <v>7</v>
      </c>
    </row>
    <row r="125" spans="1:5">
      <c r="A125">
        <f ca="1">IFERROR(IF(ROW()=2,1,IF(INDEX(Лист1!$A$2:$I$32,$A124,9)=ROW()-2,IF(ROW()&gt;=MAX(Лист1!I:I)+2,"",MAX(A$1:A124)+1),A124)),"")</f>
        <v>21</v>
      </c>
      <c r="B125" t="str">
        <f ca="1">IFERROR(INDEX(Лист1!$A$2:$G$32,$A125,1),"")</f>
        <v>Крупное иностранное производственное предприятие приглашает упаковщиц косметической продукции. Официальная з/п, от 17 000 руб, сменный график. Тел. 8-922-145-1403, 8(343) 310-34-22</v>
      </c>
      <c r="C125" s="1">
        <f ca="1">IFERROR(--MID(INDEX(Лист1!$A$2:$G$32,$A125,3),ROW()-1+10*(ROW()-2)-INDEX(Лист1!$A$2:$H$32,$A125,8),10),"")</f>
        <v>41348</v>
      </c>
      <c r="D125">
        <f ca="1">IFERROR(ROW()-1+10*(ROW()-2)-INDEX(Лист1!$A$2:$H$32,$A125,8),"")</f>
        <v>67</v>
      </c>
      <c r="E125">
        <f ca="1">IFERROR(INDEX(Лист1!$A$2:$G$32,$A124,7),"")</f>
        <v>7</v>
      </c>
    </row>
    <row r="126" spans="1:5">
      <c r="A126">
        <f ca="1">IFERROR(IF(ROW()=2,1,IF(INDEX(Лист1!$A$2:$I$32,$A125,9)=ROW()-2,IF(ROW()&gt;=MAX(Лист1!I:I)+2,"",MAX(A$1:A125)+1),A125)),"")</f>
        <v>22</v>
      </c>
      <c r="B126" t="str">
        <f ca="1">IFERROR(INDEX(Лист1!$A$2:$G$32,$A126,1),"")</f>
        <v>Секретарь директора, район работы ЖБИ, доставка служебным транспортом, зарплата от 25 тыс. руб. Опыт  работы обязателен. Тел. 8(343)383-60-01(доб. 6006), 8-922-184-99-03, Елена.</v>
      </c>
      <c r="C126" s="1">
        <f ca="1">IFERROR(--MID(INDEX(Лист1!$A$2:$G$32,$A126,3),ROW()-1+10*(ROW()-2)-INDEX(Лист1!$A$2:$H$32,$A126,8),10),"")</f>
        <v>41341</v>
      </c>
      <c r="D126">
        <f ca="1">IFERROR(ROW()-1+10*(ROW()-2)-INDEX(Лист1!$A$2:$H$32,$A126,8),"")</f>
        <v>1</v>
      </c>
      <c r="E126">
        <f ca="1">IFERROR(INDEX(Лист1!$A$2:$G$32,$A125,7),"")</f>
        <v>7</v>
      </c>
    </row>
    <row r="127" spans="1:5">
      <c r="A127">
        <f ca="1">IFERROR(IF(ROW()=2,1,IF(INDEX(Лист1!$A$2:$I$32,$A126,9)=ROW()-2,IF(ROW()&gt;=MAX(Лист1!I:I)+2,"",MAX(A$1:A126)+1),A126)),"")</f>
        <v>22</v>
      </c>
      <c r="B127" t="str">
        <f ca="1">IFERROR(INDEX(Лист1!$A$2:$G$32,$A127,1),"")</f>
        <v>Секретарь директора, район работы ЖБИ, доставка служебным транспортом, зарплата от 25 тыс. руб. Опыт  работы обязателен. Тел. 8(343)383-60-01(доб. 6006), 8-922-184-99-03, Елена.</v>
      </c>
      <c r="C127" s="1">
        <f ca="1">IFERROR(--MID(INDEX(Лист1!$A$2:$G$32,$A127,3),ROW()-1+10*(ROW()-2)-INDEX(Лист1!$A$2:$H$32,$A127,8),10),"")</f>
        <v>41342</v>
      </c>
      <c r="D127">
        <f ca="1">IFERROR(ROW()-1+10*(ROW()-2)-INDEX(Лист1!$A$2:$H$32,$A127,8),"")</f>
        <v>12</v>
      </c>
      <c r="E127">
        <f ca="1">IFERROR(INDEX(Лист1!$A$2:$G$32,$A126,7),"")</f>
        <v>3</v>
      </c>
    </row>
    <row r="128" spans="1:5">
      <c r="A128">
        <f ca="1">IFERROR(IF(ROW()=2,1,IF(INDEX(Лист1!$A$2:$I$32,$A127,9)=ROW()-2,IF(ROW()&gt;=MAX(Лист1!I:I)+2,"",MAX(A$1:A127)+1),A127)),"")</f>
        <v>22</v>
      </c>
      <c r="B128" t="str">
        <f ca="1">IFERROR(INDEX(Лист1!$A$2:$G$32,$A128,1),"")</f>
        <v>Секретарь директора, район работы ЖБИ, доставка служебным транспортом, зарплата от 25 тыс. руб. Опыт  работы обязателен. Тел. 8(343)383-60-01(доб. 6006), 8-922-184-99-03, Елена.</v>
      </c>
      <c r="C128" s="1">
        <f ca="1">IFERROR(--MID(INDEX(Лист1!$A$2:$G$32,$A128,3),ROW()-1+10*(ROW()-2)-INDEX(Лист1!$A$2:$H$32,$A128,8),10),"")</f>
        <v>41343</v>
      </c>
      <c r="D128">
        <f ca="1">IFERROR(ROW()-1+10*(ROW()-2)-INDEX(Лист1!$A$2:$H$32,$A128,8),"")</f>
        <v>23</v>
      </c>
      <c r="E128">
        <f ca="1">IFERROR(INDEX(Лист1!$A$2:$G$32,$A127,7),"")</f>
        <v>3</v>
      </c>
    </row>
    <row r="129" spans="1:5">
      <c r="A129">
        <f ca="1">IFERROR(IF(ROW()=2,1,IF(INDEX(Лист1!$A$2:$I$32,$A128,9)=ROW()-2,IF(ROW()&gt;=MAX(Лист1!I:I)+2,"",MAX(A$1:A128)+1),A128)),"")</f>
        <v>23</v>
      </c>
      <c r="B129" t="str">
        <f ca="1">IFERROR(INDEX(Лист1!$A$2:$G$32,$A129,1),"")</f>
        <v>Требуется менеджер по продажам. От 20000 руб. Тел. 200-25-46</v>
      </c>
      <c r="C129" s="1">
        <f ca="1">IFERROR(--MID(INDEX(Лист1!$A$2:$G$32,$A129,3),ROW()-1+10*(ROW()-2)-INDEX(Лист1!$A$2:$H$32,$A129,8),10),"")</f>
        <v>41340</v>
      </c>
      <c r="D129">
        <f ca="1">IFERROR(ROW()-1+10*(ROW()-2)-INDEX(Лист1!$A$2:$H$32,$A129,8),"")</f>
        <v>1</v>
      </c>
      <c r="E129">
        <f ca="1">IFERROR(INDEX(Лист1!$A$2:$G$32,$A128,7),"")</f>
        <v>3</v>
      </c>
    </row>
    <row r="130" spans="1:5">
      <c r="A130">
        <f ca="1">IFERROR(IF(ROW()=2,1,IF(INDEX(Лист1!$A$2:$I$32,$A129,9)=ROW()-2,IF(ROW()&gt;=MAX(Лист1!I:I)+2,"",MAX(A$1:A129)+1),A129)),"")</f>
        <v>23</v>
      </c>
      <c r="B130" t="str">
        <f ca="1">IFERROR(INDEX(Лист1!$A$2:$G$32,$A130,1),"")</f>
        <v>Требуется менеджер по продажам. От 20000 руб. Тел. 200-25-46</v>
      </c>
      <c r="C130" s="1">
        <f ca="1">IFERROR(--MID(INDEX(Лист1!$A$2:$G$32,$A130,3),ROW()-1+10*(ROW()-2)-INDEX(Лист1!$A$2:$H$32,$A130,8),10),"")</f>
        <v>41341</v>
      </c>
      <c r="D130">
        <f ca="1">IFERROR(ROW()-1+10*(ROW()-2)-INDEX(Лист1!$A$2:$H$32,$A130,8),"")</f>
        <v>12</v>
      </c>
      <c r="E130">
        <f ca="1">IFERROR(INDEX(Лист1!$A$2:$G$32,$A129,7),"")</f>
        <v>14</v>
      </c>
    </row>
    <row r="131" spans="1:5">
      <c r="A131">
        <f ca="1">IFERROR(IF(ROW()=2,1,IF(INDEX(Лист1!$A$2:$I$32,$A130,9)=ROW()-2,IF(ROW()&gt;=MAX(Лист1!I:I)+2,"",MAX(A$1:A130)+1),A130)),"")</f>
        <v>23</v>
      </c>
      <c r="B131" t="str">
        <f ca="1">IFERROR(INDEX(Лист1!$A$2:$G$32,$A131,1),"")</f>
        <v>Требуется менеджер по продажам. От 20000 руб. Тел. 200-25-46</v>
      </c>
      <c r="C131" s="1">
        <f ca="1">IFERROR(--MID(INDEX(Лист1!$A$2:$G$32,$A131,3),ROW()-1+10*(ROW()-2)-INDEX(Лист1!$A$2:$H$32,$A131,8),10),"")</f>
        <v>41342</v>
      </c>
      <c r="D131">
        <f ca="1">IFERROR(ROW()-1+10*(ROW()-2)-INDEX(Лист1!$A$2:$H$32,$A131,8),"")</f>
        <v>23</v>
      </c>
      <c r="E131">
        <f ca="1">IFERROR(INDEX(Лист1!$A$2:$G$32,$A130,7),"")</f>
        <v>14</v>
      </c>
    </row>
    <row r="132" spans="1:5">
      <c r="A132">
        <f ca="1">IFERROR(IF(ROW()=2,1,IF(INDEX(Лист1!$A$2:$I$32,$A131,9)=ROW()-2,IF(ROW()&gt;=MAX(Лист1!I:I)+2,"",MAX(A$1:A131)+1),A131)),"")</f>
        <v>23</v>
      </c>
      <c r="B132" t="str">
        <f ca="1">IFERROR(INDEX(Лист1!$A$2:$G$32,$A132,1),"")</f>
        <v>Требуется менеджер по продажам. От 20000 руб. Тел. 200-25-46</v>
      </c>
      <c r="C132" s="1">
        <f ca="1">IFERROR(--MID(INDEX(Лист1!$A$2:$G$32,$A132,3),ROW()-1+10*(ROW()-2)-INDEX(Лист1!$A$2:$H$32,$A132,8),10),"")</f>
        <v>41343</v>
      </c>
      <c r="D132">
        <f ca="1">IFERROR(ROW()-1+10*(ROW()-2)-INDEX(Лист1!$A$2:$H$32,$A132,8),"")</f>
        <v>34</v>
      </c>
      <c r="E132">
        <f ca="1">IFERROR(INDEX(Лист1!$A$2:$G$32,$A131,7),"")</f>
        <v>14</v>
      </c>
    </row>
    <row r="133" spans="1:5">
      <c r="A133">
        <f ca="1">IFERROR(IF(ROW()=2,1,IF(INDEX(Лист1!$A$2:$I$32,$A132,9)=ROW()-2,IF(ROW()&gt;=MAX(Лист1!I:I)+2,"",MAX(A$1:A132)+1),A132)),"")</f>
        <v>23</v>
      </c>
      <c r="B133" t="str">
        <f ca="1">IFERROR(INDEX(Лист1!$A$2:$G$32,$A133,1),"")</f>
        <v>Требуется менеджер по продажам. От 20000 руб. Тел. 200-25-46</v>
      </c>
      <c r="C133" s="1">
        <f ca="1">IFERROR(--MID(INDEX(Лист1!$A$2:$G$32,$A133,3),ROW()-1+10*(ROW()-2)-INDEX(Лист1!$A$2:$H$32,$A133,8),10),"")</f>
        <v>41344</v>
      </c>
      <c r="D133">
        <f ca="1">IFERROR(ROW()-1+10*(ROW()-2)-INDEX(Лист1!$A$2:$H$32,$A133,8),"")</f>
        <v>45</v>
      </c>
      <c r="E133">
        <f ca="1">IFERROR(INDEX(Лист1!$A$2:$G$32,$A132,7),"")</f>
        <v>14</v>
      </c>
    </row>
    <row r="134" spans="1:5">
      <c r="A134">
        <f ca="1">IFERROR(IF(ROW()=2,1,IF(INDEX(Лист1!$A$2:$I$32,$A133,9)=ROW()-2,IF(ROW()&gt;=MAX(Лист1!I:I)+2,"",MAX(A$1:A133)+1),A133)),"")</f>
        <v>23</v>
      </c>
      <c r="B134" t="str">
        <f ca="1">IFERROR(INDEX(Лист1!$A$2:$G$32,$A134,1),"")</f>
        <v>Требуется менеджер по продажам. От 20000 руб. Тел. 200-25-46</v>
      </c>
      <c r="C134" s="1">
        <f ca="1">IFERROR(--MID(INDEX(Лист1!$A$2:$G$32,$A134,3),ROW()-1+10*(ROW()-2)-INDEX(Лист1!$A$2:$H$32,$A134,8),10),"")</f>
        <v>41345</v>
      </c>
      <c r="D134">
        <f ca="1">IFERROR(ROW()-1+10*(ROW()-2)-INDEX(Лист1!$A$2:$H$32,$A134,8),"")</f>
        <v>56</v>
      </c>
      <c r="E134">
        <f ca="1">IFERROR(INDEX(Лист1!$A$2:$G$32,$A133,7),"")</f>
        <v>14</v>
      </c>
    </row>
    <row r="135" spans="1:5">
      <c r="A135">
        <f ca="1">IFERROR(IF(ROW()=2,1,IF(INDEX(Лист1!$A$2:$I$32,$A134,9)=ROW()-2,IF(ROW()&gt;=MAX(Лист1!I:I)+2,"",MAX(A$1:A134)+1),A134)),"")</f>
        <v>23</v>
      </c>
      <c r="B135" t="str">
        <f ca="1">IFERROR(INDEX(Лист1!$A$2:$G$32,$A135,1),"")</f>
        <v>Требуется менеджер по продажам. От 20000 руб. Тел. 200-25-46</v>
      </c>
      <c r="C135" s="1">
        <f ca="1">IFERROR(--MID(INDEX(Лист1!$A$2:$G$32,$A135,3),ROW()-1+10*(ROW()-2)-INDEX(Лист1!$A$2:$H$32,$A135,8),10),"")</f>
        <v>41346</v>
      </c>
      <c r="D135">
        <f ca="1">IFERROR(ROW()-1+10*(ROW()-2)-INDEX(Лист1!$A$2:$H$32,$A135,8),"")</f>
        <v>67</v>
      </c>
      <c r="E135">
        <f ca="1">IFERROR(INDEX(Лист1!$A$2:$G$32,$A134,7),"")</f>
        <v>14</v>
      </c>
    </row>
    <row r="136" spans="1:5">
      <c r="A136">
        <f ca="1">IFERROR(IF(ROW()=2,1,IF(INDEX(Лист1!$A$2:$I$32,$A135,9)=ROW()-2,IF(ROW()&gt;=MAX(Лист1!I:I)+2,"",MAX(A$1:A135)+1),A135)),"")</f>
        <v>23</v>
      </c>
      <c r="B136" t="str">
        <f ca="1">IFERROR(INDEX(Лист1!$A$2:$G$32,$A136,1),"")</f>
        <v>Требуется менеджер по продажам. От 20000 руб. Тел. 200-25-46</v>
      </c>
      <c r="C136" s="1">
        <f ca="1">IFERROR(--MID(INDEX(Лист1!$A$2:$G$32,$A136,3),ROW()-1+10*(ROW()-2)-INDEX(Лист1!$A$2:$H$32,$A136,8),10),"")</f>
        <v>41347</v>
      </c>
      <c r="D136">
        <f ca="1">IFERROR(ROW()-1+10*(ROW()-2)-INDEX(Лист1!$A$2:$H$32,$A136,8),"")</f>
        <v>78</v>
      </c>
      <c r="E136">
        <f ca="1">IFERROR(INDEX(Лист1!$A$2:$G$32,$A135,7),"")</f>
        <v>14</v>
      </c>
    </row>
    <row r="137" spans="1:5">
      <c r="A137">
        <f ca="1">IFERROR(IF(ROW()=2,1,IF(INDEX(Лист1!$A$2:$I$32,$A136,9)=ROW()-2,IF(ROW()&gt;=MAX(Лист1!I:I)+2,"",MAX(A$1:A136)+1),A136)),"")</f>
        <v>23</v>
      </c>
      <c r="B137" t="str">
        <f ca="1">IFERROR(INDEX(Лист1!$A$2:$G$32,$A137,1),"")</f>
        <v>Требуется менеджер по продажам. От 20000 руб. Тел. 200-25-46</v>
      </c>
      <c r="C137" s="1">
        <f ca="1">IFERROR(--MID(INDEX(Лист1!$A$2:$G$32,$A137,3),ROW()-1+10*(ROW()-2)-INDEX(Лист1!$A$2:$H$32,$A137,8),10),"")</f>
        <v>41348</v>
      </c>
      <c r="D137">
        <f ca="1">IFERROR(ROW()-1+10*(ROW()-2)-INDEX(Лист1!$A$2:$H$32,$A137,8),"")</f>
        <v>89</v>
      </c>
      <c r="E137">
        <f ca="1">IFERROR(INDEX(Лист1!$A$2:$G$32,$A136,7),"")</f>
        <v>14</v>
      </c>
    </row>
    <row r="138" spans="1:5">
      <c r="A138">
        <f ca="1">IFERROR(IF(ROW()=2,1,IF(INDEX(Лист1!$A$2:$I$32,$A137,9)=ROW()-2,IF(ROW()&gt;=MAX(Лист1!I:I)+2,"",MAX(A$1:A137)+1),A137)),"")</f>
        <v>23</v>
      </c>
      <c r="B138" t="str">
        <f ca="1">IFERROR(INDEX(Лист1!$A$2:$G$32,$A138,1),"")</f>
        <v>Требуется менеджер по продажам. От 20000 руб. Тел. 200-25-46</v>
      </c>
      <c r="C138" s="1">
        <f ca="1">IFERROR(--MID(INDEX(Лист1!$A$2:$G$32,$A138,3),ROW()-1+10*(ROW()-2)-INDEX(Лист1!$A$2:$H$32,$A138,8),10),"")</f>
        <v>41349</v>
      </c>
      <c r="D138">
        <f ca="1">IFERROR(ROW()-1+10*(ROW()-2)-INDEX(Лист1!$A$2:$H$32,$A138,8),"")</f>
        <v>100</v>
      </c>
      <c r="E138">
        <f ca="1">IFERROR(INDEX(Лист1!$A$2:$G$32,$A137,7),"")</f>
        <v>14</v>
      </c>
    </row>
    <row r="139" spans="1:5">
      <c r="A139">
        <f ca="1">IFERROR(IF(ROW()=2,1,IF(INDEX(Лист1!$A$2:$I$32,$A138,9)=ROW()-2,IF(ROW()&gt;=MAX(Лист1!I:I)+2,"",MAX(A$1:A138)+1),A138)),"")</f>
        <v>23</v>
      </c>
      <c r="B139" t="str">
        <f ca="1">IFERROR(INDEX(Лист1!$A$2:$G$32,$A139,1),"")</f>
        <v>Требуется менеджер по продажам. От 20000 руб. Тел. 200-25-46</v>
      </c>
      <c r="C139" s="1">
        <f ca="1">IFERROR(--MID(INDEX(Лист1!$A$2:$G$32,$A139,3),ROW()-1+10*(ROW()-2)-INDEX(Лист1!$A$2:$H$32,$A139,8),10),"")</f>
        <v>41350</v>
      </c>
      <c r="D139">
        <f ca="1">IFERROR(ROW()-1+10*(ROW()-2)-INDEX(Лист1!$A$2:$H$32,$A139,8),"")</f>
        <v>111</v>
      </c>
      <c r="E139">
        <f ca="1">IFERROR(INDEX(Лист1!$A$2:$G$32,$A138,7),"")</f>
        <v>14</v>
      </c>
    </row>
    <row r="140" spans="1:5">
      <c r="A140">
        <f ca="1">IFERROR(IF(ROW()=2,1,IF(INDEX(Лист1!$A$2:$I$32,$A139,9)=ROW()-2,IF(ROW()&gt;=MAX(Лист1!I:I)+2,"",MAX(A$1:A139)+1),A139)),"")</f>
        <v>23</v>
      </c>
      <c r="B140" t="str">
        <f ca="1">IFERROR(INDEX(Лист1!$A$2:$G$32,$A140,1),"")</f>
        <v>Требуется менеджер по продажам. От 20000 руб. Тел. 200-25-46</v>
      </c>
      <c r="C140" s="1">
        <f ca="1">IFERROR(--MID(INDEX(Лист1!$A$2:$G$32,$A140,3),ROW()-1+10*(ROW()-2)-INDEX(Лист1!$A$2:$H$32,$A140,8),10),"")</f>
        <v>41351</v>
      </c>
      <c r="D140">
        <f ca="1">IFERROR(ROW()-1+10*(ROW()-2)-INDEX(Лист1!$A$2:$H$32,$A140,8),"")</f>
        <v>122</v>
      </c>
      <c r="E140">
        <f ca="1">IFERROR(INDEX(Лист1!$A$2:$G$32,$A139,7),"")</f>
        <v>14</v>
      </c>
    </row>
    <row r="141" spans="1:5">
      <c r="A141">
        <f ca="1">IFERROR(IF(ROW()=2,1,IF(INDEX(Лист1!$A$2:$I$32,$A140,9)=ROW()-2,IF(ROW()&gt;=MAX(Лист1!I:I)+2,"",MAX(A$1:A140)+1),A140)),"")</f>
        <v>23</v>
      </c>
      <c r="B141" t="str">
        <f ca="1">IFERROR(INDEX(Лист1!$A$2:$G$32,$A141,1),"")</f>
        <v>Требуется менеджер по продажам. От 20000 руб. Тел. 200-25-46</v>
      </c>
      <c r="C141" s="1">
        <f ca="1">IFERROR(--MID(INDEX(Лист1!$A$2:$G$32,$A141,3),ROW()-1+10*(ROW()-2)-INDEX(Лист1!$A$2:$H$32,$A141,8),10),"")</f>
        <v>41353</v>
      </c>
      <c r="D141">
        <f ca="1">IFERROR(ROW()-1+10*(ROW()-2)-INDEX(Лист1!$A$2:$H$32,$A141,8),"")</f>
        <v>133</v>
      </c>
      <c r="E141">
        <f ca="1">IFERROR(INDEX(Лист1!$A$2:$G$32,$A140,7),"")</f>
        <v>14</v>
      </c>
    </row>
    <row r="142" spans="1:5">
      <c r="A142">
        <f ca="1">IFERROR(IF(ROW()=2,1,IF(INDEX(Лист1!$A$2:$I$32,$A141,9)=ROW()-2,IF(ROW()&gt;=MAX(Лист1!I:I)+2,"",MAX(A$1:A141)+1),A141)),"")</f>
        <v>23</v>
      </c>
      <c r="B142" t="str">
        <f ca="1">IFERROR(INDEX(Лист1!$A$2:$G$32,$A142,1),"")</f>
        <v>Требуется менеджер по продажам. От 20000 руб. Тел. 200-25-46</v>
      </c>
      <c r="C142" s="1">
        <f ca="1">IFERROR(--MID(INDEX(Лист1!$A$2:$G$32,$A142,3),ROW()-1+10*(ROW()-2)-INDEX(Лист1!$A$2:$H$32,$A142,8),10),"")</f>
        <v>41354</v>
      </c>
      <c r="D142">
        <f ca="1">IFERROR(ROW()-1+10*(ROW()-2)-INDEX(Лист1!$A$2:$H$32,$A142,8),"")</f>
        <v>144</v>
      </c>
      <c r="E142">
        <f ca="1">IFERROR(INDEX(Лист1!$A$2:$G$32,$A141,7),"")</f>
        <v>14</v>
      </c>
    </row>
    <row r="143" spans="1:5">
      <c r="A143">
        <f ca="1">IFERROR(IF(ROW()=2,1,IF(INDEX(Лист1!$A$2:$I$32,$A142,9)=ROW()-2,IF(ROW()&gt;=MAX(Лист1!I:I)+2,"",MAX(A$1:A142)+1),A142)),"")</f>
        <v>24</v>
      </c>
      <c r="B143" t="str">
        <f ca="1">IFERROR(INDEX(Лист1!$A$2:$G$32,$A143,1),"")</f>
        <v>Требуется оператор в call-центр. От 22000 руб. Тел. 200-25-46</v>
      </c>
      <c r="C143" s="1">
        <f ca="1">IFERROR(--MID(INDEX(Лист1!$A$2:$G$32,$A143,3),ROW()-1+10*(ROW()-2)-INDEX(Лист1!$A$2:$H$32,$A143,8),10),"")</f>
        <v>41340</v>
      </c>
      <c r="D143">
        <f ca="1">IFERROR(ROW()-1+10*(ROW()-2)-INDEX(Лист1!$A$2:$H$32,$A143,8),"")</f>
        <v>1</v>
      </c>
      <c r="E143">
        <f ca="1">IFERROR(INDEX(Лист1!$A$2:$G$32,$A142,7),"")</f>
        <v>14</v>
      </c>
    </row>
    <row r="144" spans="1:5">
      <c r="A144">
        <f ca="1">IFERROR(IF(ROW()=2,1,IF(INDEX(Лист1!$A$2:$I$32,$A143,9)=ROW()-2,IF(ROW()&gt;=MAX(Лист1!I:I)+2,"",MAX(A$1:A143)+1),A143)),"")</f>
        <v>24</v>
      </c>
      <c r="B144" t="str">
        <f ca="1">IFERROR(INDEX(Лист1!$A$2:$G$32,$A144,1),"")</f>
        <v>Требуется оператор в call-центр. От 22000 руб. Тел. 200-25-46</v>
      </c>
      <c r="C144" s="1">
        <f ca="1">IFERROR(--MID(INDEX(Лист1!$A$2:$G$32,$A144,3),ROW()-1+10*(ROW()-2)-INDEX(Лист1!$A$2:$H$32,$A144,8),10),"")</f>
        <v>41341</v>
      </c>
      <c r="D144">
        <f ca="1">IFERROR(ROW()-1+10*(ROW()-2)-INDEX(Лист1!$A$2:$H$32,$A144,8),"")</f>
        <v>12</v>
      </c>
      <c r="E144">
        <f ca="1">IFERROR(INDEX(Лист1!$A$2:$G$32,$A143,7),"")</f>
        <v>14</v>
      </c>
    </row>
    <row r="145" spans="1:5">
      <c r="A145">
        <f ca="1">IFERROR(IF(ROW()=2,1,IF(INDEX(Лист1!$A$2:$I$32,$A144,9)=ROW()-2,IF(ROW()&gt;=MAX(Лист1!I:I)+2,"",MAX(A$1:A144)+1),A144)),"")</f>
        <v>24</v>
      </c>
      <c r="B145" t="str">
        <f ca="1">IFERROR(INDEX(Лист1!$A$2:$G$32,$A145,1),"")</f>
        <v>Требуется оператор в call-центр. От 22000 руб. Тел. 200-25-46</v>
      </c>
      <c r="C145" s="1">
        <f ca="1">IFERROR(--MID(INDEX(Лист1!$A$2:$G$32,$A145,3),ROW()-1+10*(ROW()-2)-INDEX(Лист1!$A$2:$H$32,$A145,8),10),"")</f>
        <v>41342</v>
      </c>
      <c r="D145">
        <f ca="1">IFERROR(ROW()-1+10*(ROW()-2)-INDEX(Лист1!$A$2:$H$32,$A145,8),"")</f>
        <v>23</v>
      </c>
      <c r="E145">
        <f ca="1">IFERROR(INDEX(Лист1!$A$2:$G$32,$A144,7),"")</f>
        <v>14</v>
      </c>
    </row>
    <row r="146" spans="1:5">
      <c r="A146">
        <f ca="1">IFERROR(IF(ROW()=2,1,IF(INDEX(Лист1!$A$2:$I$32,$A145,9)=ROW()-2,IF(ROW()&gt;=MAX(Лист1!I:I)+2,"",MAX(A$1:A145)+1),A145)),"")</f>
        <v>24</v>
      </c>
      <c r="B146" t="str">
        <f ca="1">IFERROR(INDEX(Лист1!$A$2:$G$32,$A146,1),"")</f>
        <v>Требуется оператор в call-центр. От 22000 руб. Тел. 200-25-46</v>
      </c>
      <c r="C146" s="1">
        <f ca="1">IFERROR(--MID(INDEX(Лист1!$A$2:$G$32,$A146,3),ROW()-1+10*(ROW()-2)-INDEX(Лист1!$A$2:$H$32,$A146,8),10),"")</f>
        <v>41343</v>
      </c>
      <c r="D146">
        <f ca="1">IFERROR(ROW()-1+10*(ROW()-2)-INDEX(Лист1!$A$2:$H$32,$A146,8),"")</f>
        <v>34</v>
      </c>
      <c r="E146">
        <f ca="1">IFERROR(INDEX(Лист1!$A$2:$G$32,$A145,7),"")</f>
        <v>14</v>
      </c>
    </row>
    <row r="147" spans="1:5">
      <c r="A147">
        <f ca="1">IFERROR(IF(ROW()=2,1,IF(INDEX(Лист1!$A$2:$I$32,$A146,9)=ROW()-2,IF(ROW()&gt;=MAX(Лист1!I:I)+2,"",MAX(A$1:A146)+1),A146)),"")</f>
        <v>24</v>
      </c>
      <c r="B147" t="str">
        <f ca="1">IFERROR(INDEX(Лист1!$A$2:$G$32,$A147,1),"")</f>
        <v>Требуется оператор в call-центр. От 22000 руб. Тел. 200-25-46</v>
      </c>
      <c r="C147" s="1">
        <f ca="1">IFERROR(--MID(INDEX(Лист1!$A$2:$G$32,$A147,3),ROW()-1+10*(ROW()-2)-INDEX(Лист1!$A$2:$H$32,$A147,8),10),"")</f>
        <v>41344</v>
      </c>
      <c r="D147">
        <f ca="1">IFERROR(ROW()-1+10*(ROW()-2)-INDEX(Лист1!$A$2:$H$32,$A147,8),"")</f>
        <v>45</v>
      </c>
      <c r="E147">
        <f ca="1">IFERROR(INDEX(Лист1!$A$2:$G$32,$A146,7),"")</f>
        <v>14</v>
      </c>
    </row>
    <row r="148" spans="1:5">
      <c r="A148">
        <f ca="1">IFERROR(IF(ROW()=2,1,IF(INDEX(Лист1!$A$2:$I$32,$A147,9)=ROW()-2,IF(ROW()&gt;=MAX(Лист1!I:I)+2,"",MAX(A$1:A147)+1),A147)),"")</f>
        <v>24</v>
      </c>
      <c r="B148" t="str">
        <f ca="1">IFERROR(INDEX(Лист1!$A$2:$G$32,$A148,1),"")</f>
        <v>Требуется оператор в call-центр. От 22000 руб. Тел. 200-25-46</v>
      </c>
      <c r="C148" s="1">
        <f ca="1">IFERROR(--MID(INDEX(Лист1!$A$2:$G$32,$A148,3),ROW()-1+10*(ROW()-2)-INDEX(Лист1!$A$2:$H$32,$A148,8),10),"")</f>
        <v>41345</v>
      </c>
      <c r="D148">
        <f ca="1">IFERROR(ROW()-1+10*(ROW()-2)-INDEX(Лист1!$A$2:$H$32,$A148,8),"")</f>
        <v>56</v>
      </c>
      <c r="E148">
        <f ca="1">IFERROR(INDEX(Лист1!$A$2:$G$32,$A147,7),"")</f>
        <v>14</v>
      </c>
    </row>
    <row r="149" spans="1:5">
      <c r="A149">
        <f ca="1">IFERROR(IF(ROW()=2,1,IF(INDEX(Лист1!$A$2:$I$32,$A148,9)=ROW()-2,IF(ROW()&gt;=MAX(Лист1!I:I)+2,"",MAX(A$1:A148)+1),A148)),"")</f>
        <v>24</v>
      </c>
      <c r="B149" t="str">
        <f ca="1">IFERROR(INDEX(Лист1!$A$2:$G$32,$A149,1),"")</f>
        <v>Требуется оператор в call-центр. От 22000 руб. Тел. 200-25-46</v>
      </c>
      <c r="C149" s="1">
        <f ca="1">IFERROR(--MID(INDEX(Лист1!$A$2:$G$32,$A149,3),ROW()-1+10*(ROW()-2)-INDEX(Лист1!$A$2:$H$32,$A149,8),10),"")</f>
        <v>41346</v>
      </c>
      <c r="D149">
        <f ca="1">IFERROR(ROW()-1+10*(ROW()-2)-INDEX(Лист1!$A$2:$H$32,$A149,8),"")</f>
        <v>67</v>
      </c>
      <c r="E149">
        <f ca="1">IFERROR(INDEX(Лист1!$A$2:$G$32,$A148,7),"")</f>
        <v>14</v>
      </c>
    </row>
    <row r="150" spans="1:5">
      <c r="A150">
        <f ca="1">IFERROR(IF(ROW()=2,1,IF(INDEX(Лист1!$A$2:$I$32,$A149,9)=ROW()-2,IF(ROW()&gt;=MAX(Лист1!I:I)+2,"",MAX(A$1:A149)+1),A149)),"")</f>
        <v>24</v>
      </c>
      <c r="B150" t="str">
        <f ca="1">IFERROR(INDEX(Лист1!$A$2:$G$32,$A150,1),"")</f>
        <v>Требуется оператор в call-центр. От 22000 руб. Тел. 200-25-46</v>
      </c>
      <c r="C150" s="1">
        <f ca="1">IFERROR(--MID(INDEX(Лист1!$A$2:$G$32,$A150,3),ROW()-1+10*(ROW()-2)-INDEX(Лист1!$A$2:$H$32,$A150,8),10),"")</f>
        <v>41347</v>
      </c>
      <c r="D150">
        <f ca="1">IFERROR(ROW()-1+10*(ROW()-2)-INDEX(Лист1!$A$2:$H$32,$A150,8),"")</f>
        <v>78</v>
      </c>
      <c r="E150">
        <f ca="1">IFERROR(INDEX(Лист1!$A$2:$G$32,$A149,7),"")</f>
        <v>14</v>
      </c>
    </row>
    <row r="151" spans="1:5">
      <c r="A151">
        <f ca="1">IFERROR(IF(ROW()=2,1,IF(INDEX(Лист1!$A$2:$I$32,$A150,9)=ROW()-2,IF(ROW()&gt;=MAX(Лист1!I:I)+2,"",MAX(A$1:A150)+1),A150)),"")</f>
        <v>24</v>
      </c>
      <c r="B151" t="str">
        <f ca="1">IFERROR(INDEX(Лист1!$A$2:$G$32,$A151,1),"")</f>
        <v>Требуется оператор в call-центр. От 22000 руб. Тел. 200-25-46</v>
      </c>
      <c r="C151" s="1">
        <f ca="1">IFERROR(--MID(INDEX(Лист1!$A$2:$G$32,$A151,3),ROW()-1+10*(ROW()-2)-INDEX(Лист1!$A$2:$H$32,$A151,8),10),"")</f>
        <v>41348</v>
      </c>
      <c r="D151">
        <f ca="1">IFERROR(ROW()-1+10*(ROW()-2)-INDEX(Лист1!$A$2:$H$32,$A151,8),"")</f>
        <v>89</v>
      </c>
      <c r="E151">
        <f ca="1">IFERROR(INDEX(Лист1!$A$2:$G$32,$A150,7),"")</f>
        <v>14</v>
      </c>
    </row>
    <row r="152" spans="1:5">
      <c r="A152">
        <f ca="1">IFERROR(IF(ROW()=2,1,IF(INDEX(Лист1!$A$2:$I$32,$A151,9)=ROW()-2,IF(ROW()&gt;=MAX(Лист1!I:I)+2,"",MAX(A$1:A151)+1),A151)),"")</f>
        <v>24</v>
      </c>
      <c r="B152" t="str">
        <f ca="1">IFERROR(INDEX(Лист1!$A$2:$G$32,$A152,1),"")</f>
        <v>Требуется оператор в call-центр. От 22000 руб. Тел. 200-25-46</v>
      </c>
      <c r="C152" s="1">
        <f ca="1">IFERROR(--MID(INDEX(Лист1!$A$2:$G$32,$A152,3),ROW()-1+10*(ROW()-2)-INDEX(Лист1!$A$2:$H$32,$A152,8),10),"")</f>
        <v>41349</v>
      </c>
      <c r="D152">
        <f ca="1">IFERROR(ROW()-1+10*(ROW()-2)-INDEX(Лист1!$A$2:$H$32,$A152,8),"")</f>
        <v>100</v>
      </c>
      <c r="E152">
        <f ca="1">IFERROR(INDEX(Лист1!$A$2:$G$32,$A151,7),"")</f>
        <v>14</v>
      </c>
    </row>
    <row r="153" spans="1:5">
      <c r="A153">
        <f ca="1">IFERROR(IF(ROW()=2,1,IF(INDEX(Лист1!$A$2:$I$32,$A152,9)=ROW()-2,IF(ROW()&gt;=MAX(Лист1!I:I)+2,"",MAX(A$1:A152)+1),A152)),"")</f>
        <v>24</v>
      </c>
      <c r="B153" t="str">
        <f ca="1">IFERROR(INDEX(Лист1!$A$2:$G$32,$A153,1),"")</f>
        <v>Требуется оператор в call-центр. От 22000 руб. Тел. 200-25-46</v>
      </c>
      <c r="C153" s="1">
        <f ca="1">IFERROR(--MID(INDEX(Лист1!$A$2:$G$32,$A153,3),ROW()-1+10*(ROW()-2)-INDEX(Лист1!$A$2:$H$32,$A153,8),10),"")</f>
        <v>41350</v>
      </c>
      <c r="D153">
        <f ca="1">IFERROR(ROW()-1+10*(ROW()-2)-INDEX(Лист1!$A$2:$H$32,$A153,8),"")</f>
        <v>111</v>
      </c>
      <c r="E153">
        <f ca="1">IFERROR(INDEX(Лист1!$A$2:$G$32,$A152,7),"")</f>
        <v>14</v>
      </c>
    </row>
    <row r="154" spans="1:5">
      <c r="A154">
        <f ca="1">IFERROR(IF(ROW()=2,1,IF(INDEX(Лист1!$A$2:$I$32,$A153,9)=ROW()-2,IF(ROW()&gt;=MAX(Лист1!I:I)+2,"",MAX(A$1:A153)+1),A153)),"")</f>
        <v>24</v>
      </c>
      <c r="B154" t="str">
        <f ca="1">IFERROR(INDEX(Лист1!$A$2:$G$32,$A154,1),"")</f>
        <v>Требуется оператор в call-центр. От 22000 руб. Тел. 200-25-46</v>
      </c>
      <c r="C154" s="1">
        <f ca="1">IFERROR(--MID(INDEX(Лист1!$A$2:$G$32,$A154,3),ROW()-1+10*(ROW()-2)-INDEX(Лист1!$A$2:$H$32,$A154,8),10),"")</f>
        <v>41351</v>
      </c>
      <c r="D154">
        <f ca="1">IFERROR(ROW()-1+10*(ROW()-2)-INDEX(Лист1!$A$2:$H$32,$A154,8),"")</f>
        <v>122</v>
      </c>
      <c r="E154">
        <f ca="1">IFERROR(INDEX(Лист1!$A$2:$G$32,$A153,7),"")</f>
        <v>14</v>
      </c>
    </row>
    <row r="155" spans="1:5">
      <c r="A155">
        <f ca="1">IFERROR(IF(ROW()=2,1,IF(INDEX(Лист1!$A$2:$I$32,$A154,9)=ROW()-2,IF(ROW()&gt;=MAX(Лист1!I:I)+2,"",MAX(A$1:A154)+1),A154)),"")</f>
        <v>24</v>
      </c>
      <c r="B155" t="str">
        <f ca="1">IFERROR(INDEX(Лист1!$A$2:$G$32,$A155,1),"")</f>
        <v>Требуется оператор в call-центр. От 22000 руб. Тел. 200-25-46</v>
      </c>
      <c r="C155" s="1">
        <f ca="1">IFERROR(--MID(INDEX(Лист1!$A$2:$G$32,$A155,3),ROW()-1+10*(ROW()-2)-INDEX(Лист1!$A$2:$H$32,$A155,8),10),"")</f>
        <v>41353</v>
      </c>
      <c r="D155">
        <f ca="1">IFERROR(ROW()-1+10*(ROW()-2)-INDEX(Лист1!$A$2:$H$32,$A155,8),"")</f>
        <v>133</v>
      </c>
      <c r="E155">
        <f ca="1">IFERROR(INDEX(Лист1!$A$2:$G$32,$A154,7),"")</f>
        <v>14</v>
      </c>
    </row>
    <row r="156" spans="1:5">
      <c r="A156">
        <f ca="1">IFERROR(IF(ROW()=2,1,IF(INDEX(Лист1!$A$2:$I$32,$A155,9)=ROW()-2,IF(ROW()&gt;=MAX(Лист1!I:I)+2,"",MAX(A$1:A155)+1),A155)),"")</f>
        <v>24</v>
      </c>
      <c r="B156" t="str">
        <f ca="1">IFERROR(INDEX(Лист1!$A$2:$G$32,$A156,1),"")</f>
        <v>Требуется оператор в call-центр. От 22000 руб. Тел. 200-25-46</v>
      </c>
      <c r="C156" s="1">
        <f ca="1">IFERROR(--MID(INDEX(Лист1!$A$2:$G$32,$A156,3),ROW()-1+10*(ROW()-2)-INDEX(Лист1!$A$2:$H$32,$A156,8),10),"")</f>
        <v>41354</v>
      </c>
      <c r="D156">
        <f ca="1">IFERROR(ROW()-1+10*(ROW()-2)-INDEX(Лист1!$A$2:$H$32,$A156,8),"")</f>
        <v>144</v>
      </c>
      <c r="E156">
        <f ca="1">IFERROR(INDEX(Лист1!$A$2:$G$32,$A155,7),"")</f>
        <v>14</v>
      </c>
    </row>
    <row r="157" spans="1:5">
      <c r="A157">
        <f ca="1">IFERROR(IF(ROW()=2,1,IF(INDEX(Лист1!$A$2:$I$32,$A156,9)=ROW()-2,IF(ROW()&gt;=MAX(Лист1!I:I)+2,"",MAX(A$1:A156)+1),A156)),"")</f>
        <v>25</v>
      </c>
      <c r="B157" t="str">
        <f ca="1">IFERROR(INDEX(Лист1!$A$2:$G$32,$A157,1),"")</f>
        <v>Куплю участок. ИЖС. Исток. Тел. 8-912-21-37-489</v>
      </c>
      <c r="C157" s="1">
        <f ca="1">IFERROR(--MID(INDEX(Лист1!$A$2:$G$32,$A157,3),ROW()-1+10*(ROW()-2)-INDEX(Лист1!$A$2:$H$32,$A157,8),10),"")</f>
        <v>41343</v>
      </c>
      <c r="D157">
        <f ca="1">IFERROR(ROW()-1+10*(ROW()-2)-INDEX(Лист1!$A$2:$H$32,$A157,8),"")</f>
        <v>1</v>
      </c>
      <c r="E157">
        <f ca="1">IFERROR(INDEX(Лист1!$A$2:$G$32,$A156,7),"")</f>
        <v>14</v>
      </c>
    </row>
    <row r="158" spans="1:5">
      <c r="A158">
        <f ca="1">IFERROR(IF(ROW()=2,1,IF(INDEX(Лист1!$A$2:$I$32,$A157,9)=ROW()-2,IF(ROW()&gt;=MAX(Лист1!I:I)+2,"",MAX(A$1:A157)+1),A157)),"")</f>
        <v>25</v>
      </c>
      <c r="B158" t="str">
        <f ca="1">IFERROR(INDEX(Лист1!$A$2:$G$32,$A158,1),"")</f>
        <v>Куплю участок. ИЖС. Исток. Тел. 8-912-21-37-489</v>
      </c>
      <c r="C158" s="1">
        <f ca="1">IFERROR(--MID(INDEX(Лист1!$A$2:$G$32,$A158,3),ROW()-1+10*(ROW()-2)-INDEX(Лист1!$A$2:$H$32,$A158,8),10),"")</f>
        <v>41344</v>
      </c>
      <c r="D158">
        <f ca="1">IFERROR(ROW()-1+10*(ROW()-2)-INDEX(Лист1!$A$2:$H$32,$A158,8),"")</f>
        <v>12</v>
      </c>
      <c r="E158">
        <f ca="1">IFERROR(INDEX(Лист1!$A$2:$G$32,$A157,7),"")</f>
        <v>2</v>
      </c>
    </row>
    <row r="159" spans="1:5">
      <c r="A159">
        <f ca="1">IFERROR(IF(ROW()=2,1,IF(INDEX(Лист1!$A$2:$I$32,$A158,9)=ROW()-2,IF(ROW()&gt;=MAX(Лист1!I:I)+2,"",MAX(A$1:A158)+1),A158)),"")</f>
        <v>26</v>
      </c>
      <c r="B159" t="str">
        <f ca="1">IFERROR(INDEX(Лист1!$A$2:$G$32,$A159,1),"")</f>
        <v>Швеи на производство. Оплата высокая. Соцпакет. Тел. 8-912-245-08-05, 268-87-23</v>
      </c>
      <c r="C159" s="1">
        <f ca="1">IFERROR(--MID(INDEX(Лист1!$A$2:$G$32,$A159,3),ROW()-1+10*(ROW()-2)-INDEX(Лист1!$A$2:$H$32,$A159,8),10),"")</f>
        <v>41340</v>
      </c>
      <c r="D159">
        <f ca="1">IFERROR(ROW()-1+10*(ROW()-2)-INDEX(Лист1!$A$2:$H$32,$A159,8),"")</f>
        <v>1</v>
      </c>
      <c r="E159">
        <f ca="1">IFERROR(INDEX(Лист1!$A$2:$G$32,$A158,7),"")</f>
        <v>2</v>
      </c>
    </row>
    <row r="160" spans="1:5">
      <c r="A160">
        <f ca="1">IFERROR(IF(ROW()=2,1,IF(INDEX(Лист1!$A$2:$I$32,$A159,9)=ROW()-2,IF(ROW()&gt;=MAX(Лист1!I:I)+2,"",MAX(A$1:A159)+1),A159)),"")</f>
        <v>26</v>
      </c>
      <c r="B160" t="str">
        <f ca="1">IFERROR(INDEX(Лист1!$A$2:$G$32,$A160,1),"")</f>
        <v>Швеи на производство. Оплата высокая. Соцпакет. Тел. 8-912-245-08-05, 268-87-23</v>
      </c>
      <c r="C160" s="1">
        <f ca="1">IFERROR(--MID(INDEX(Лист1!$A$2:$G$32,$A160,3),ROW()-1+10*(ROW()-2)-INDEX(Лист1!$A$2:$H$32,$A160,8),10),"")</f>
        <v>41341</v>
      </c>
      <c r="D160">
        <f ca="1">IFERROR(ROW()-1+10*(ROW()-2)-INDEX(Лист1!$A$2:$H$32,$A160,8),"")</f>
        <v>12</v>
      </c>
      <c r="E160">
        <f ca="1">IFERROR(INDEX(Лист1!$A$2:$G$32,$A159,7),"")</f>
        <v>5</v>
      </c>
    </row>
    <row r="161" spans="1:5">
      <c r="A161">
        <f ca="1">IFERROR(IF(ROW()=2,1,IF(INDEX(Лист1!$A$2:$I$32,$A160,9)=ROW()-2,IF(ROW()&gt;=MAX(Лист1!I:I)+2,"",MAX(A$1:A160)+1),A160)),"")</f>
        <v>26</v>
      </c>
      <c r="B161" t="str">
        <f ca="1">IFERROR(INDEX(Лист1!$A$2:$G$32,$A161,1),"")</f>
        <v>Швеи на производство. Оплата высокая. Соцпакет. Тел. 8-912-245-08-05, 268-87-23</v>
      </c>
      <c r="C161" s="1">
        <f ca="1">IFERROR(--MID(INDEX(Лист1!$A$2:$G$32,$A161,3),ROW()-1+10*(ROW()-2)-INDEX(Лист1!$A$2:$H$32,$A161,8),10),"")</f>
        <v>41342</v>
      </c>
      <c r="D161">
        <f ca="1">IFERROR(ROW()-1+10*(ROW()-2)-INDEX(Лист1!$A$2:$H$32,$A161,8),"")</f>
        <v>23</v>
      </c>
      <c r="E161">
        <f ca="1">IFERROR(INDEX(Лист1!$A$2:$G$32,$A160,7),"")</f>
        <v>5</v>
      </c>
    </row>
    <row r="162" spans="1:5">
      <c r="A162">
        <f ca="1">IFERROR(IF(ROW()=2,1,IF(INDEX(Лист1!$A$2:$I$32,$A161,9)=ROW()-2,IF(ROW()&gt;=MAX(Лист1!I:I)+2,"",MAX(A$1:A161)+1),A161)),"")</f>
        <v>26</v>
      </c>
      <c r="B162" t="str">
        <f ca="1">IFERROR(INDEX(Лист1!$A$2:$G$32,$A162,1),"")</f>
        <v>Швеи на производство. Оплата высокая. Соцпакет. Тел. 8-912-245-08-05, 268-87-23</v>
      </c>
      <c r="C162" s="1">
        <f ca="1">IFERROR(--MID(INDEX(Лист1!$A$2:$G$32,$A162,3),ROW()-1+10*(ROW()-2)-INDEX(Лист1!$A$2:$H$32,$A162,8),10),"")</f>
        <v>41343</v>
      </c>
      <c r="D162">
        <f ca="1">IFERROR(ROW()-1+10*(ROW()-2)-INDEX(Лист1!$A$2:$H$32,$A162,8),"")</f>
        <v>34</v>
      </c>
      <c r="E162">
        <f ca="1">IFERROR(INDEX(Лист1!$A$2:$G$32,$A161,7),"")</f>
        <v>5</v>
      </c>
    </row>
    <row r="163" spans="1:5">
      <c r="A163">
        <f ca="1">IFERROR(IF(ROW()=2,1,IF(INDEX(Лист1!$A$2:$I$32,$A162,9)=ROW()-2,IF(ROW()&gt;=MAX(Лист1!I:I)+2,"",MAX(A$1:A162)+1),A162)),"")</f>
        <v>26</v>
      </c>
      <c r="B163" t="str">
        <f ca="1">IFERROR(INDEX(Лист1!$A$2:$G$32,$A163,1),"")</f>
        <v>Швеи на производство. Оплата высокая. Соцпакет. Тел. 8-912-245-08-05, 268-87-23</v>
      </c>
      <c r="C163" s="1">
        <f ca="1">IFERROR(--MID(INDEX(Лист1!$A$2:$G$32,$A163,3),ROW()-1+10*(ROW()-2)-INDEX(Лист1!$A$2:$H$32,$A163,8),10),"")</f>
        <v>41344</v>
      </c>
      <c r="D163">
        <f ca="1">IFERROR(ROW()-1+10*(ROW()-2)-INDEX(Лист1!$A$2:$H$32,$A163,8),"")</f>
        <v>45</v>
      </c>
      <c r="E163">
        <f ca="1">IFERROR(INDEX(Лист1!$A$2:$G$32,$A162,7),"")</f>
        <v>5</v>
      </c>
    </row>
    <row r="164" spans="1:5">
      <c r="A164">
        <f ca="1">IFERROR(IF(ROW()=2,1,IF(INDEX(Лист1!$A$2:$I$32,$A163,9)=ROW()-2,IF(ROW()&gt;=MAX(Лист1!I:I)+2,"",MAX(A$1:A163)+1),A163)),"")</f>
        <v>27</v>
      </c>
      <c r="B164" t="str">
        <f ca="1">IFERROR(INDEX(Лист1!$A$2:$G$32,$A164,1),"")</f>
        <v>Офис-менеджер. 28 000 руб. Тел. 382-49-13</v>
      </c>
      <c r="C164" s="1">
        <f ca="1">IFERROR(--MID(INDEX(Лист1!$A$2:$G$32,$A164,3),ROW()-1+10*(ROW()-2)-INDEX(Лист1!$A$2:$H$32,$A164,8),10),"")</f>
        <v>41343</v>
      </c>
      <c r="D164">
        <f ca="1">IFERROR(ROW()-1+10*(ROW()-2)-INDEX(Лист1!$A$2:$H$32,$A164,8),"")</f>
        <v>1</v>
      </c>
      <c r="E164">
        <f ca="1">IFERROR(INDEX(Лист1!$A$2:$G$32,$A163,7),"")</f>
        <v>5</v>
      </c>
    </row>
    <row r="165" spans="1:5">
      <c r="A165">
        <f ca="1">IFERROR(IF(ROW()=2,1,IF(INDEX(Лист1!$A$2:$I$32,$A164,9)=ROW()-2,IF(ROW()&gt;=MAX(Лист1!I:I)+2,"",MAX(A$1:A164)+1),A164)),"")</f>
        <v>27</v>
      </c>
      <c r="B165" t="str">
        <f ca="1">IFERROR(INDEX(Лист1!$A$2:$G$32,$A165,1),"")</f>
        <v>Офис-менеджер. 28 000 руб. Тел. 382-49-13</v>
      </c>
      <c r="C165" s="1">
        <f ca="1">IFERROR(--MID(INDEX(Лист1!$A$2:$G$32,$A165,3),ROW()-1+10*(ROW()-2)-INDEX(Лист1!$A$2:$H$32,$A165,8),10),"")</f>
        <v>41345</v>
      </c>
      <c r="D165">
        <f ca="1">IFERROR(ROW()-1+10*(ROW()-2)-INDEX(Лист1!$A$2:$H$32,$A165,8),"")</f>
        <v>12</v>
      </c>
      <c r="E165">
        <f ca="1">IFERROR(INDEX(Лист1!$A$2:$G$32,$A164,7),"")</f>
        <v>2</v>
      </c>
    </row>
    <row r="166" spans="1:5">
      <c r="A166">
        <f ca="1">IFERROR(IF(ROW()=2,1,IF(INDEX(Лист1!$A$2:$I$32,$A165,9)=ROW()-2,IF(ROW()&gt;=MAX(Лист1!I:I)+2,"",MAX(A$1:A165)+1),A165)),"")</f>
        <v>28</v>
      </c>
      <c r="B166" t="str">
        <f ca="1">IFERROR(INDEX(Лист1!$A$2:$G$32,$A166,1),"")</f>
        <v>Приглашаем фасовщиц. З/п 23 000 р. Дневные и ночные смены. Официальное трудоустройство. Тел. 8-932-112-31-01</v>
      </c>
      <c r="C166" s="1">
        <f ca="1">IFERROR(--MID(INDEX(Лист1!$A$2:$G$32,$A166,3),ROW()-1+10*(ROW()-2)-INDEX(Лист1!$A$2:$H$32,$A166,8),10),"")</f>
        <v>41341</v>
      </c>
      <c r="D166">
        <f ca="1">IFERROR(ROW()-1+10*(ROW()-2)-INDEX(Лист1!$A$2:$H$32,$A166,8),"")</f>
        <v>1</v>
      </c>
      <c r="E166">
        <f ca="1">IFERROR(INDEX(Лист1!$A$2:$G$32,$A165,7),"")</f>
        <v>2</v>
      </c>
    </row>
    <row r="167" spans="1:5">
      <c r="A167">
        <f ca="1">IFERROR(IF(ROW()=2,1,IF(INDEX(Лист1!$A$2:$I$32,$A166,9)=ROW()-2,IF(ROW()&gt;=MAX(Лист1!I:I)+2,"",MAX(A$1:A166)+1),A166)),"")</f>
        <v>28</v>
      </c>
      <c r="B167" t="str">
        <f ca="1">IFERROR(INDEX(Лист1!$A$2:$G$32,$A167,1),"")</f>
        <v>Приглашаем фасовщиц. З/п 23 000 р. Дневные и ночные смены. Официальное трудоустройство. Тел. 8-932-112-31-01</v>
      </c>
      <c r="C167" s="1">
        <f ca="1">IFERROR(--MID(INDEX(Лист1!$A$2:$G$32,$A167,3),ROW()-1+10*(ROW()-2)-INDEX(Лист1!$A$2:$H$32,$A167,8),10),"")</f>
        <v>41342</v>
      </c>
      <c r="D167">
        <f ca="1">IFERROR(ROW()-1+10*(ROW()-2)-INDEX(Лист1!$A$2:$H$32,$A167,8),"")</f>
        <v>12</v>
      </c>
      <c r="E167">
        <f ca="1">IFERROR(INDEX(Лист1!$A$2:$G$32,$A166,7),"")</f>
        <v>3</v>
      </c>
    </row>
    <row r="168" spans="1:5">
      <c r="A168">
        <f ca="1">IFERROR(IF(ROW()=2,1,IF(INDEX(Лист1!$A$2:$I$32,$A167,9)=ROW()-2,IF(ROW()&gt;=MAX(Лист1!I:I)+2,"",MAX(A$1:A167)+1),A167)),"")</f>
        <v>28</v>
      </c>
      <c r="B168" t="str">
        <f ca="1">IFERROR(INDEX(Лист1!$A$2:$G$32,$A168,1),"")</f>
        <v>Приглашаем фасовщиц. З/п 23 000 р. Дневные и ночные смены. Официальное трудоустройство. Тел. 8-932-112-31-01</v>
      </c>
      <c r="C168" s="1">
        <f ca="1">IFERROR(--MID(INDEX(Лист1!$A$2:$G$32,$A168,3),ROW()-1+10*(ROW()-2)-INDEX(Лист1!$A$2:$H$32,$A168,8),10),"")</f>
        <v>41343</v>
      </c>
      <c r="D168">
        <f ca="1">IFERROR(ROW()-1+10*(ROW()-2)-INDEX(Лист1!$A$2:$H$32,$A168,8),"")</f>
        <v>23</v>
      </c>
      <c r="E168">
        <f ca="1">IFERROR(INDEX(Лист1!$A$2:$G$32,$A167,7),"")</f>
        <v>3</v>
      </c>
    </row>
    <row r="169" spans="1:5">
      <c r="A169">
        <f ca="1">IFERROR(IF(ROW()=2,1,IF(INDEX(Лист1!$A$2:$I$32,$A168,9)=ROW()-2,IF(ROW()&gt;=MAX(Лист1!I:I)+2,"",MAX(A$1:A168)+1),A168)),"")</f>
        <v>29</v>
      </c>
      <c r="B169" t="str">
        <f ca="1">IFERROR(INDEX(Лист1!$A$2:$G$32,$A169,1),"")</f>
        <v>Комплектовщики на фармсклад. Мужчины/женщины, 5/2, з/п от 20 000 руб., г.Березовский, доставка. Тел. 215-89-16, 8-922-217-18-31</v>
      </c>
      <c r="C169" s="1">
        <f ca="1">IFERROR(--MID(INDEX(Лист1!$A$2:$G$32,$A169,3),ROW()-1+10*(ROW()-2)-INDEX(Лист1!$A$2:$H$32,$A169,8),10),"")</f>
        <v>41340</v>
      </c>
      <c r="D169">
        <f ca="1">IFERROR(ROW()-1+10*(ROW()-2)-INDEX(Лист1!$A$2:$H$32,$A169,8),"")</f>
        <v>1</v>
      </c>
      <c r="E169">
        <f ca="1">IFERROR(INDEX(Лист1!$A$2:$G$32,$A168,7),"")</f>
        <v>3</v>
      </c>
    </row>
    <row r="170" spans="1:5">
      <c r="A170">
        <f ca="1">IFERROR(IF(ROW()=2,1,IF(INDEX(Лист1!$A$2:$I$32,$A169,9)=ROW()-2,IF(ROW()&gt;=MAX(Лист1!I:I)+2,"",MAX(A$1:A169)+1),A169)),"")</f>
        <v>29</v>
      </c>
      <c r="B170" t="str">
        <f ca="1">IFERROR(INDEX(Лист1!$A$2:$G$32,$A170,1),"")</f>
        <v>Комплектовщики на фармсклад. Мужчины/женщины, 5/2, з/п от 20 000 руб., г.Березовский, доставка. Тел. 215-89-16, 8-922-217-18-31</v>
      </c>
      <c r="C170" s="1">
        <f ca="1">IFERROR(--MID(INDEX(Лист1!$A$2:$G$32,$A170,3),ROW()-1+10*(ROW()-2)-INDEX(Лист1!$A$2:$H$32,$A170,8),10),"")</f>
        <v>41341</v>
      </c>
      <c r="D170">
        <f ca="1">IFERROR(ROW()-1+10*(ROW()-2)-INDEX(Лист1!$A$2:$H$32,$A170,8),"")</f>
        <v>12</v>
      </c>
      <c r="E170">
        <f ca="1">IFERROR(INDEX(Лист1!$A$2:$G$32,$A169,7),"")</f>
        <v>12</v>
      </c>
    </row>
    <row r="171" spans="1:5">
      <c r="A171">
        <f ca="1">IFERROR(IF(ROW()=2,1,IF(INDEX(Лист1!$A$2:$I$32,$A170,9)=ROW()-2,IF(ROW()&gt;=MAX(Лист1!I:I)+2,"",MAX(A$1:A170)+1),A170)),"")</f>
        <v>29</v>
      </c>
      <c r="B171" t="str">
        <f ca="1">IFERROR(INDEX(Лист1!$A$2:$G$32,$A171,1),"")</f>
        <v>Комплектовщики на фармсклад. Мужчины/женщины, 5/2, з/п от 20 000 руб., г.Березовский, доставка. Тел. 215-89-16, 8-922-217-18-31</v>
      </c>
      <c r="C171" s="1">
        <f ca="1">IFERROR(--MID(INDEX(Лист1!$A$2:$G$32,$A171,3),ROW()-1+10*(ROW()-2)-INDEX(Лист1!$A$2:$H$32,$A171,8),10),"")</f>
        <v>41342</v>
      </c>
      <c r="D171">
        <f ca="1">IFERROR(ROW()-1+10*(ROW()-2)-INDEX(Лист1!$A$2:$H$32,$A171,8),"")</f>
        <v>23</v>
      </c>
      <c r="E171">
        <f ca="1">IFERROR(INDEX(Лист1!$A$2:$G$32,$A170,7),"")</f>
        <v>12</v>
      </c>
    </row>
    <row r="172" spans="1:5">
      <c r="A172">
        <f ca="1">IFERROR(IF(ROW()=2,1,IF(INDEX(Лист1!$A$2:$I$32,$A171,9)=ROW()-2,IF(ROW()&gt;=MAX(Лист1!I:I)+2,"",MAX(A$1:A171)+1),A171)),"")</f>
        <v>29</v>
      </c>
      <c r="B172" t="str">
        <f ca="1">IFERROR(INDEX(Лист1!$A$2:$G$32,$A172,1),"")</f>
        <v>Комплектовщики на фармсклад. Мужчины/женщины, 5/2, з/п от 20 000 руб., г.Березовский, доставка. Тел. 215-89-16, 8-922-217-18-31</v>
      </c>
      <c r="C172" s="1">
        <f ca="1">IFERROR(--MID(INDEX(Лист1!$A$2:$G$32,$A172,3),ROW()-1+10*(ROW()-2)-INDEX(Лист1!$A$2:$H$32,$A172,8),10),"")</f>
        <v>41343</v>
      </c>
      <c r="D172">
        <f ca="1">IFERROR(ROW()-1+10*(ROW()-2)-INDEX(Лист1!$A$2:$H$32,$A172,8),"")</f>
        <v>34</v>
      </c>
      <c r="E172">
        <f ca="1">IFERROR(INDEX(Лист1!$A$2:$G$32,$A171,7),"")</f>
        <v>12</v>
      </c>
    </row>
    <row r="173" spans="1:5">
      <c r="A173">
        <f ca="1">IFERROR(IF(ROW()=2,1,IF(INDEX(Лист1!$A$2:$I$32,$A172,9)=ROW()-2,IF(ROW()&gt;=MAX(Лист1!I:I)+2,"",MAX(A$1:A172)+1),A172)),"")</f>
        <v>29</v>
      </c>
      <c r="B173" t="str">
        <f ca="1">IFERROR(INDEX(Лист1!$A$2:$G$32,$A173,1),"")</f>
        <v>Комплектовщики на фармсклад. Мужчины/женщины, 5/2, з/п от 20 000 руб., г.Березовский, доставка. Тел. 215-89-16, 8-922-217-18-31</v>
      </c>
      <c r="C173" s="1">
        <f ca="1">IFERROR(--MID(INDEX(Лист1!$A$2:$G$32,$A173,3),ROW()-1+10*(ROW()-2)-INDEX(Лист1!$A$2:$H$32,$A173,8),10),"")</f>
        <v>41344</v>
      </c>
      <c r="D173">
        <f ca="1">IFERROR(ROW()-1+10*(ROW()-2)-INDEX(Лист1!$A$2:$H$32,$A173,8),"")</f>
        <v>45</v>
      </c>
      <c r="E173">
        <f ca="1">IFERROR(INDEX(Лист1!$A$2:$G$32,$A172,7),"")</f>
        <v>12</v>
      </c>
    </row>
    <row r="174" spans="1:5">
      <c r="A174">
        <f ca="1">IFERROR(IF(ROW()=2,1,IF(INDEX(Лист1!$A$2:$I$32,$A173,9)=ROW()-2,IF(ROW()&gt;=MAX(Лист1!I:I)+2,"",MAX(A$1:A173)+1),A173)),"")</f>
        <v>29</v>
      </c>
      <c r="B174" t="str">
        <f ca="1">IFERROR(INDEX(Лист1!$A$2:$G$32,$A174,1),"")</f>
        <v>Комплектовщики на фармсклад. Мужчины/женщины, 5/2, з/п от 20 000 руб., г.Березовский, доставка. Тел. 215-89-16, 8-922-217-18-31</v>
      </c>
      <c r="C174" s="1">
        <f ca="1">IFERROR(--MID(INDEX(Лист1!$A$2:$G$32,$A174,3),ROW()-1+10*(ROW()-2)-INDEX(Лист1!$A$2:$H$32,$A174,8),10),"")</f>
        <v>41345</v>
      </c>
      <c r="D174">
        <f ca="1">IFERROR(ROW()-1+10*(ROW()-2)-INDEX(Лист1!$A$2:$H$32,$A174,8),"")</f>
        <v>56</v>
      </c>
      <c r="E174">
        <f ca="1">IFERROR(INDEX(Лист1!$A$2:$G$32,$A173,7),"")</f>
        <v>12</v>
      </c>
    </row>
    <row r="175" spans="1:5">
      <c r="A175">
        <f ca="1">IFERROR(IF(ROW()=2,1,IF(INDEX(Лист1!$A$2:$I$32,$A174,9)=ROW()-2,IF(ROW()&gt;=MAX(Лист1!I:I)+2,"",MAX(A$1:A174)+1),A174)),"")</f>
        <v>29</v>
      </c>
      <c r="B175" t="str">
        <f ca="1">IFERROR(INDEX(Лист1!$A$2:$G$32,$A175,1),"")</f>
        <v>Комплектовщики на фармсклад. Мужчины/женщины, 5/2, з/п от 20 000 руб., г.Березовский, доставка. Тел. 215-89-16, 8-922-217-18-31</v>
      </c>
      <c r="C175" s="1">
        <f ca="1">IFERROR(--MID(INDEX(Лист1!$A$2:$G$32,$A175,3),ROW()-1+10*(ROW()-2)-INDEX(Лист1!$A$2:$H$32,$A175,8),10),"")</f>
        <v>41346</v>
      </c>
      <c r="D175">
        <f ca="1">IFERROR(ROW()-1+10*(ROW()-2)-INDEX(Лист1!$A$2:$H$32,$A175,8),"")</f>
        <v>67</v>
      </c>
      <c r="E175">
        <f ca="1">IFERROR(INDEX(Лист1!$A$2:$G$32,$A174,7),"")</f>
        <v>12</v>
      </c>
    </row>
    <row r="176" spans="1:5">
      <c r="A176">
        <f ca="1">IFERROR(IF(ROW()=2,1,IF(INDEX(Лист1!$A$2:$I$32,$A175,9)=ROW()-2,IF(ROW()&gt;=MAX(Лист1!I:I)+2,"",MAX(A$1:A175)+1),A175)),"")</f>
        <v>29</v>
      </c>
      <c r="B176" t="str">
        <f ca="1">IFERROR(INDEX(Лист1!$A$2:$G$32,$A176,1),"")</f>
        <v>Комплектовщики на фармсклад. Мужчины/женщины, 5/2, з/п от 20 000 руб., г.Березовский, доставка. Тел. 215-89-16, 8-922-217-18-31</v>
      </c>
      <c r="C176" s="1">
        <f ca="1">IFERROR(--MID(INDEX(Лист1!$A$2:$G$32,$A176,3),ROW()-1+10*(ROW()-2)-INDEX(Лист1!$A$2:$H$32,$A176,8),10),"")</f>
        <v>41347</v>
      </c>
      <c r="D176">
        <f ca="1">IFERROR(ROW()-1+10*(ROW()-2)-INDEX(Лист1!$A$2:$H$32,$A176,8),"")</f>
        <v>78</v>
      </c>
      <c r="E176">
        <f ca="1">IFERROR(INDEX(Лист1!$A$2:$G$32,$A175,7),"")</f>
        <v>12</v>
      </c>
    </row>
    <row r="177" spans="1:5">
      <c r="A177">
        <f ca="1">IFERROR(IF(ROW()=2,1,IF(INDEX(Лист1!$A$2:$I$32,$A176,9)=ROW()-2,IF(ROW()&gt;=MAX(Лист1!I:I)+2,"",MAX(A$1:A176)+1),A176)),"")</f>
        <v>29</v>
      </c>
      <c r="B177" t="str">
        <f ca="1">IFERROR(INDEX(Лист1!$A$2:$G$32,$A177,1),"")</f>
        <v>Комплектовщики на фармсклад. Мужчины/женщины, 5/2, з/п от 20 000 руб., г.Березовский, доставка. Тел. 215-89-16, 8-922-217-18-31</v>
      </c>
      <c r="C177" s="1">
        <f ca="1">IFERROR(--MID(INDEX(Лист1!$A$2:$G$32,$A177,3),ROW()-1+10*(ROW()-2)-INDEX(Лист1!$A$2:$H$32,$A177,8),10),"")</f>
        <v>41348</v>
      </c>
      <c r="D177">
        <f ca="1">IFERROR(ROW()-1+10*(ROW()-2)-INDEX(Лист1!$A$2:$H$32,$A177,8),"")</f>
        <v>89</v>
      </c>
      <c r="E177">
        <f ca="1">IFERROR(INDEX(Лист1!$A$2:$G$32,$A176,7),"")</f>
        <v>12</v>
      </c>
    </row>
    <row r="178" spans="1:5">
      <c r="A178">
        <f ca="1">IFERROR(IF(ROW()=2,1,IF(INDEX(Лист1!$A$2:$I$32,$A177,9)=ROW()-2,IF(ROW()&gt;=MAX(Лист1!I:I)+2,"",MAX(A$1:A177)+1),A177)),"")</f>
        <v>29</v>
      </c>
      <c r="B178" t="str">
        <f ca="1">IFERROR(INDEX(Лист1!$A$2:$G$32,$A178,1),"")</f>
        <v>Комплектовщики на фармсклад. Мужчины/женщины, 5/2, з/п от 20 000 руб., г.Березовский, доставка. Тел. 215-89-16, 8-922-217-18-31</v>
      </c>
      <c r="C178" s="1">
        <f ca="1">IFERROR(--MID(INDEX(Лист1!$A$2:$G$32,$A178,3),ROW()-1+10*(ROW()-2)-INDEX(Лист1!$A$2:$H$32,$A178,8),10),"")</f>
        <v>41349</v>
      </c>
      <c r="D178">
        <f ca="1">IFERROR(ROW()-1+10*(ROW()-2)-INDEX(Лист1!$A$2:$H$32,$A178,8),"")</f>
        <v>100</v>
      </c>
      <c r="E178">
        <f ca="1">IFERROR(INDEX(Лист1!$A$2:$G$32,$A177,7),"")</f>
        <v>12</v>
      </c>
    </row>
    <row r="179" spans="1:5">
      <c r="A179">
        <f ca="1">IFERROR(IF(ROW()=2,1,IF(INDEX(Лист1!$A$2:$I$32,$A178,9)=ROW()-2,IF(ROW()&gt;=MAX(Лист1!I:I)+2,"",MAX(A$1:A178)+1),A178)),"")</f>
        <v>29</v>
      </c>
      <c r="B179" t="str">
        <f ca="1">IFERROR(INDEX(Лист1!$A$2:$G$32,$A179,1),"")</f>
        <v>Комплектовщики на фармсклад. Мужчины/женщины, 5/2, з/п от 20 000 руб., г.Березовский, доставка. Тел. 215-89-16, 8-922-217-18-31</v>
      </c>
      <c r="C179" s="1">
        <f ca="1">IFERROR(--MID(INDEX(Лист1!$A$2:$G$32,$A179,3),ROW()-1+10*(ROW()-2)-INDEX(Лист1!$A$2:$H$32,$A179,8),10),"")</f>
        <v>41350</v>
      </c>
      <c r="D179">
        <f ca="1">IFERROR(ROW()-1+10*(ROW()-2)-INDEX(Лист1!$A$2:$H$32,$A179,8),"")</f>
        <v>111</v>
      </c>
      <c r="E179">
        <f ca="1">IFERROR(INDEX(Лист1!$A$2:$G$32,$A178,7),"")</f>
        <v>12</v>
      </c>
    </row>
    <row r="180" spans="1:5">
      <c r="A180">
        <f ca="1">IFERROR(IF(ROW()=2,1,IF(INDEX(Лист1!$A$2:$I$32,$A179,9)=ROW()-2,IF(ROW()&gt;=MAX(Лист1!I:I)+2,"",MAX(A$1:A179)+1),A179)),"")</f>
        <v>29</v>
      </c>
      <c r="B180" t="str">
        <f ca="1">IFERROR(INDEX(Лист1!$A$2:$G$32,$A180,1),"")</f>
        <v>Комплектовщики на фармсклад. Мужчины/женщины, 5/2, з/п от 20 000 руб., г.Березовский, доставка. Тел. 215-89-16, 8-922-217-18-31</v>
      </c>
      <c r="C180" s="1">
        <f ca="1">IFERROR(--MID(INDEX(Лист1!$A$2:$G$32,$A180,3),ROW()-1+10*(ROW()-2)-INDEX(Лист1!$A$2:$H$32,$A180,8),10),"")</f>
        <v>41351</v>
      </c>
      <c r="D180">
        <f ca="1">IFERROR(ROW()-1+10*(ROW()-2)-INDEX(Лист1!$A$2:$H$32,$A180,8),"")</f>
        <v>122</v>
      </c>
      <c r="E180">
        <f ca="1">IFERROR(INDEX(Лист1!$A$2:$G$32,$A179,7),"")</f>
        <v>12</v>
      </c>
    </row>
    <row r="181" spans="1:5">
      <c r="A181">
        <f ca="1">IFERROR(IF(ROW()=2,1,IF(INDEX(Лист1!$A$2:$I$32,$A180,9)=ROW()-2,IF(ROW()&gt;=MAX(Лист1!I:I)+2,"",MAX(A$1:A180)+1),A180)),"")</f>
        <v>30</v>
      </c>
      <c r="B181" t="str">
        <f ca="1">IFERROR(INDEX(Лист1!$A$2:$G$32,$A181,1),"")</f>
        <v>Обучение на массажистов, косметологов-эстетистов. Трудоустройство. Тел. 202-36-56</v>
      </c>
      <c r="C181" s="1">
        <f ca="1">IFERROR(--MID(INDEX(Лист1!$A$2:$G$32,$A181,3),ROW()-1+10*(ROW()-2)-INDEX(Лист1!$A$2:$H$32,$A181,8),10),"")</f>
        <v>41340</v>
      </c>
      <c r="D181">
        <f ca="1">IFERROR(ROW()-1+10*(ROW()-2)-INDEX(Лист1!$A$2:$H$32,$A181,8),"")</f>
        <v>1</v>
      </c>
      <c r="E181">
        <f ca="1">IFERROR(INDEX(Лист1!$A$2:$G$32,$A180,7),"")</f>
        <v>12</v>
      </c>
    </row>
    <row r="182" spans="1:5">
      <c r="A182">
        <f ca="1">IFERROR(IF(ROW()=2,1,IF(INDEX(Лист1!$A$2:$I$32,$A181,9)=ROW()-2,IF(ROW()&gt;=MAX(Лист1!I:I)+2,"",MAX(A$1:A181)+1),A181)),"")</f>
        <v>30</v>
      </c>
      <c r="B182" t="str">
        <f ca="1">IFERROR(INDEX(Лист1!$A$2:$G$32,$A182,1),"")</f>
        <v>Обучение на массажистов, косметологов-эстетистов. Трудоустройство. Тел. 202-36-56</v>
      </c>
      <c r="C182" s="1">
        <f ca="1">IFERROR(--MID(INDEX(Лист1!$A$2:$G$32,$A182,3),ROW()-1+10*(ROW()-2)-INDEX(Лист1!$A$2:$H$32,$A182,8),10),"")</f>
        <v>41341</v>
      </c>
      <c r="D182">
        <f ca="1">IFERROR(ROW()-1+10*(ROW()-2)-INDEX(Лист1!$A$2:$H$32,$A182,8),"")</f>
        <v>12</v>
      </c>
      <c r="E182">
        <f ca="1">IFERROR(INDEX(Лист1!$A$2:$G$32,$A181,7),"")</f>
        <v>5</v>
      </c>
    </row>
    <row r="183" spans="1:5">
      <c r="A183">
        <f ca="1">IFERROR(IF(ROW()=2,1,IF(INDEX(Лист1!$A$2:$I$32,$A182,9)=ROW()-2,IF(ROW()&gt;=MAX(Лист1!I:I)+2,"",MAX(A$1:A182)+1),A182)),"")</f>
        <v>30</v>
      </c>
      <c r="B183" t="str">
        <f ca="1">IFERROR(INDEX(Лист1!$A$2:$G$32,$A183,1),"")</f>
        <v>Обучение на массажистов, косметологов-эстетистов. Трудоустройство. Тел. 202-36-56</v>
      </c>
      <c r="C183" s="1">
        <f ca="1">IFERROR(--MID(INDEX(Лист1!$A$2:$G$32,$A183,3),ROW()-1+10*(ROW()-2)-INDEX(Лист1!$A$2:$H$32,$A183,8),10),"")</f>
        <v>41342</v>
      </c>
      <c r="D183">
        <f ca="1">IFERROR(ROW()-1+10*(ROW()-2)-INDEX(Лист1!$A$2:$H$32,$A183,8),"")</f>
        <v>23</v>
      </c>
      <c r="E183">
        <f ca="1">IFERROR(INDEX(Лист1!$A$2:$G$32,$A182,7),"")</f>
        <v>5</v>
      </c>
    </row>
    <row r="184" spans="1:5">
      <c r="A184">
        <f ca="1">IFERROR(IF(ROW()=2,1,IF(INDEX(Лист1!$A$2:$I$32,$A183,9)=ROW()-2,IF(ROW()&gt;=MAX(Лист1!I:I)+2,"",MAX(A$1:A183)+1),A183)),"")</f>
        <v>30</v>
      </c>
      <c r="B184" t="str">
        <f ca="1">IFERROR(INDEX(Лист1!$A$2:$G$32,$A184,1),"")</f>
        <v>Обучение на массажистов, косметологов-эстетистов. Трудоустройство. Тел. 202-36-56</v>
      </c>
      <c r="C184" s="1">
        <f ca="1">IFERROR(--MID(INDEX(Лист1!$A$2:$G$32,$A184,3),ROW()-1+10*(ROW()-2)-INDEX(Лист1!$A$2:$H$32,$A184,8),10),"")</f>
        <v>41343</v>
      </c>
      <c r="D184">
        <f ca="1">IFERROR(ROW()-1+10*(ROW()-2)-INDEX(Лист1!$A$2:$H$32,$A184,8),"")</f>
        <v>34</v>
      </c>
      <c r="E184">
        <f ca="1">IFERROR(INDEX(Лист1!$A$2:$G$32,$A183,7),"")</f>
        <v>5</v>
      </c>
    </row>
    <row r="185" spans="1:5">
      <c r="A185">
        <f ca="1">IFERROR(IF(ROW()=2,1,IF(INDEX(Лист1!$A$2:$I$32,$A184,9)=ROW()-2,IF(ROW()&gt;=MAX(Лист1!I:I)+2,"",MAX(A$1:A184)+1),A184)),"")</f>
        <v>30</v>
      </c>
      <c r="B185" t="str">
        <f ca="1">IFERROR(INDEX(Лист1!$A$2:$G$32,$A185,1),"")</f>
        <v>Обучение на массажистов, косметологов-эстетистов. Трудоустройство. Тел. 202-36-56</v>
      </c>
      <c r="C185" s="1">
        <f ca="1">IFERROR(--MID(INDEX(Лист1!$A$2:$G$32,$A185,3),ROW()-1+10*(ROW()-2)-INDEX(Лист1!$A$2:$H$32,$A185,8),10),"")</f>
        <v>41344</v>
      </c>
      <c r="D185">
        <f ca="1">IFERROR(ROW()-1+10*(ROW()-2)-INDEX(Лист1!$A$2:$H$32,$A185,8),"")</f>
        <v>45</v>
      </c>
      <c r="E185">
        <f ca="1">IFERROR(INDEX(Лист1!$A$2:$G$32,$A184,7),"")</f>
        <v>5</v>
      </c>
    </row>
    <row r="186" spans="1:5">
      <c r="A186">
        <f ca="1">IFERROR(IF(ROW()=2,1,IF(INDEX(Лист1!$A$2:$I$32,$A185,9)=ROW()-2,IF(ROW()&gt;=MAX(Лист1!I:I)+2,"",MAX(A$1:A185)+1),A185)),"")</f>
        <v>31</v>
      </c>
      <c r="B186" t="str">
        <f ca="1">IFERROR(INDEX(Лист1!$A$2:$G$32,$A186,1),"")</f>
        <v>Большой доход в стабильной компании. Тел. 361-38-83</v>
      </c>
      <c r="C186" s="1">
        <f ca="1">IFERROR(--MID(INDEX(Лист1!$A$2:$G$32,$A186,3),ROW()-1+10*(ROW()-2)-INDEX(Лист1!$A$2:$H$32,$A186,8),10),"")</f>
        <v>41343</v>
      </c>
      <c r="D186">
        <f ca="1">IFERROR(ROW()-1+10*(ROW()-2)-INDEX(Лист1!$A$2:$H$32,$A186,8),"")</f>
        <v>1</v>
      </c>
      <c r="E186">
        <f ca="1">IFERROR(INDEX(Лист1!$A$2:$G$32,$A185,7),"")</f>
        <v>5</v>
      </c>
    </row>
    <row r="187" spans="1:5">
      <c r="A187">
        <f ca="1">IFERROR(IF(ROW()=2,1,IF(INDEX(Лист1!$A$2:$I$32,$A186,9)=ROW()-2,IF(ROW()&gt;=MAX(Лист1!I:I)+2,"",MAX(A$1:A186)+1),A186)),"")</f>
        <v>31</v>
      </c>
      <c r="B187" t="str">
        <f ca="1">IFERROR(INDEX(Лист1!$A$2:$G$32,$A187,1),"")</f>
        <v>Большой доход в стабильной компании. Тел. 361-38-83</v>
      </c>
      <c r="C187" s="1">
        <f ca="1">IFERROR(--MID(INDEX(Лист1!$A$2:$G$32,$A187,3),ROW()-1+10*(ROW()-2)-INDEX(Лист1!$A$2:$H$32,$A187,8),10),"")</f>
        <v>41344</v>
      </c>
      <c r="D187">
        <f ca="1">IFERROR(ROW()-1+10*(ROW()-2)-INDEX(Лист1!$A$2:$H$32,$A187,8),"")</f>
        <v>12</v>
      </c>
      <c r="E187">
        <f ca="1">IFERROR(INDEX(Лист1!$A$2:$G$32,$A186,7),"")</f>
        <v>10</v>
      </c>
    </row>
    <row r="188" spans="1:5">
      <c r="A188">
        <f ca="1">IFERROR(IF(ROW()=2,1,IF(INDEX(Лист1!$A$2:$I$32,$A187,9)=ROW()-2,IF(ROW()&gt;=MAX(Лист1!I:I)+2,"",MAX(A$1:A187)+1),A187)),"")</f>
        <v>31</v>
      </c>
      <c r="B188" t="str">
        <f ca="1">IFERROR(INDEX(Лист1!$A$2:$G$32,$A188,1),"")</f>
        <v>Большой доход в стабильной компании. Тел. 361-38-83</v>
      </c>
      <c r="C188" s="1">
        <f ca="1">IFERROR(--MID(INDEX(Лист1!$A$2:$G$32,$A188,3),ROW()-1+10*(ROW()-2)-INDEX(Лист1!$A$2:$H$32,$A188,8),10),"")</f>
        <v>41345</v>
      </c>
      <c r="D188">
        <f ca="1">IFERROR(ROW()-1+10*(ROW()-2)-INDEX(Лист1!$A$2:$H$32,$A188,8),"")</f>
        <v>23</v>
      </c>
      <c r="E188">
        <f ca="1">IFERROR(INDEX(Лист1!$A$2:$G$32,$A187,7),"")</f>
        <v>10</v>
      </c>
    </row>
    <row r="189" spans="1:5">
      <c r="A189">
        <f ca="1">IFERROR(IF(ROW()=2,1,IF(INDEX(Лист1!$A$2:$I$32,$A188,9)=ROW()-2,IF(ROW()&gt;=MAX(Лист1!I:I)+2,"",MAX(A$1:A188)+1),A188)),"")</f>
        <v>31</v>
      </c>
      <c r="B189" t="str">
        <f ca="1">IFERROR(INDEX(Лист1!$A$2:$G$32,$A189,1),"")</f>
        <v>Большой доход в стабильной компании. Тел. 361-38-83</v>
      </c>
      <c r="C189" s="1">
        <f ca="1">IFERROR(--MID(INDEX(Лист1!$A$2:$G$32,$A189,3),ROW()-1+10*(ROW()-2)-INDEX(Лист1!$A$2:$H$32,$A189,8),10),"")</f>
        <v>41346</v>
      </c>
      <c r="D189">
        <f ca="1">IFERROR(ROW()-1+10*(ROW()-2)-INDEX(Лист1!$A$2:$H$32,$A189,8),"")</f>
        <v>34</v>
      </c>
      <c r="E189">
        <f ca="1">IFERROR(INDEX(Лист1!$A$2:$G$32,$A188,7),"")</f>
        <v>10</v>
      </c>
    </row>
    <row r="190" spans="1:5">
      <c r="A190">
        <f ca="1">IFERROR(IF(ROW()=2,1,IF(INDEX(Лист1!$A$2:$I$32,$A189,9)=ROW()-2,IF(ROW()&gt;=MAX(Лист1!I:I)+2,"",MAX(A$1:A189)+1),A189)),"")</f>
        <v>31</v>
      </c>
      <c r="B190" t="str">
        <f ca="1">IFERROR(INDEX(Лист1!$A$2:$G$32,$A190,1),"")</f>
        <v>Большой доход в стабильной компании. Тел. 361-38-83</v>
      </c>
      <c r="C190" s="1">
        <f ca="1">IFERROR(--MID(INDEX(Лист1!$A$2:$G$32,$A190,3),ROW()-1+10*(ROW()-2)-INDEX(Лист1!$A$2:$H$32,$A190,8),10),"")</f>
        <v>41347</v>
      </c>
      <c r="D190">
        <f ca="1">IFERROR(ROW()-1+10*(ROW()-2)-INDEX(Лист1!$A$2:$H$32,$A190,8),"")</f>
        <v>45</v>
      </c>
      <c r="E190">
        <f ca="1">IFERROR(INDEX(Лист1!$A$2:$G$32,$A189,7),"")</f>
        <v>10</v>
      </c>
    </row>
    <row r="191" spans="1:5">
      <c r="A191">
        <f ca="1">IFERROR(IF(ROW()=2,1,IF(INDEX(Лист1!$A$2:$I$32,$A190,9)=ROW()-2,IF(ROW()&gt;=MAX(Лист1!I:I)+2,"",MAX(A$1:A190)+1),A190)),"")</f>
        <v>31</v>
      </c>
      <c r="B191" t="str">
        <f ca="1">IFERROR(INDEX(Лист1!$A$2:$G$32,$A191,1),"")</f>
        <v>Большой доход в стабильной компании. Тел. 361-38-83</v>
      </c>
      <c r="C191" s="1">
        <f ca="1">IFERROR(--MID(INDEX(Лист1!$A$2:$G$32,$A191,3),ROW()-1+10*(ROW()-2)-INDEX(Лист1!$A$2:$H$32,$A191,8),10),"")</f>
        <v>41350</v>
      </c>
      <c r="D191">
        <f ca="1">IFERROR(ROW()-1+10*(ROW()-2)-INDEX(Лист1!$A$2:$H$32,$A191,8),"")</f>
        <v>56</v>
      </c>
      <c r="E191">
        <f ca="1">IFERROR(INDEX(Лист1!$A$2:$G$32,$A190,7),"")</f>
        <v>10</v>
      </c>
    </row>
    <row r="192" spans="1:5">
      <c r="A192">
        <f ca="1">IFERROR(IF(ROW()=2,1,IF(INDEX(Лист1!$A$2:$I$32,$A191,9)=ROW()-2,IF(ROW()&gt;=MAX(Лист1!I:I)+2,"",MAX(A$1:A191)+1),A191)),"")</f>
        <v>31</v>
      </c>
      <c r="B192" t="str">
        <f ca="1">IFERROR(INDEX(Лист1!$A$2:$G$32,$A192,1),"")</f>
        <v>Большой доход в стабильной компании. Тел. 361-38-83</v>
      </c>
      <c r="C192" s="1">
        <f ca="1">IFERROR(--MID(INDEX(Лист1!$A$2:$G$32,$A192,3),ROW()-1+10*(ROW()-2)-INDEX(Лист1!$A$2:$H$32,$A192,8),10),"")</f>
        <v>41351</v>
      </c>
      <c r="D192">
        <f ca="1">IFERROR(ROW()-1+10*(ROW()-2)-INDEX(Лист1!$A$2:$H$32,$A192,8),"")</f>
        <v>67</v>
      </c>
      <c r="E192">
        <f ca="1">IFERROR(INDEX(Лист1!$A$2:$G$32,$A191,7),"")</f>
        <v>10</v>
      </c>
    </row>
    <row r="193" spans="1:5">
      <c r="A193">
        <f ca="1">IFERROR(IF(ROW()=2,1,IF(INDEX(Лист1!$A$2:$I$32,$A192,9)=ROW()-2,IF(ROW()&gt;=MAX(Лист1!I:I)+2,"",MAX(A$1:A192)+1),A192)),"")</f>
        <v>31</v>
      </c>
      <c r="B193" t="str">
        <f ca="1">IFERROR(INDEX(Лист1!$A$2:$G$32,$A193,1),"")</f>
        <v>Большой доход в стабильной компании. Тел. 361-38-83</v>
      </c>
      <c r="C193" s="1">
        <f ca="1">IFERROR(--MID(INDEX(Лист1!$A$2:$G$32,$A193,3),ROW()-1+10*(ROW()-2)-INDEX(Лист1!$A$2:$H$32,$A193,8),10),"")</f>
        <v>41353</v>
      </c>
      <c r="D193">
        <f ca="1">IFERROR(ROW()-1+10*(ROW()-2)-INDEX(Лист1!$A$2:$H$32,$A193,8),"")</f>
        <v>78</v>
      </c>
      <c r="E193">
        <f ca="1">IFERROR(INDEX(Лист1!$A$2:$G$32,$A192,7),"")</f>
        <v>10</v>
      </c>
    </row>
    <row r="194" spans="1:5">
      <c r="A194">
        <f ca="1">IFERROR(IF(ROW()=2,1,IF(INDEX(Лист1!$A$2:$I$32,$A193,9)=ROW()-2,IF(ROW()&gt;=MAX(Лист1!I:I)+2,"",MAX(A$1:A193)+1),A193)),"")</f>
        <v>31</v>
      </c>
      <c r="B194" t="str">
        <f ca="1">IFERROR(INDEX(Лист1!$A$2:$G$32,$A194,1),"")</f>
        <v>Большой доход в стабильной компании. Тел. 361-38-83</v>
      </c>
      <c r="C194" s="1">
        <f ca="1">IFERROR(--MID(INDEX(Лист1!$A$2:$G$32,$A194,3),ROW()-1+10*(ROW()-2)-INDEX(Лист1!$A$2:$H$32,$A194,8),10),"")</f>
        <v>41354</v>
      </c>
      <c r="D194">
        <f ca="1">IFERROR(ROW()-1+10*(ROW()-2)-INDEX(Лист1!$A$2:$H$32,$A194,8),"")</f>
        <v>89</v>
      </c>
      <c r="E194">
        <f ca="1">IFERROR(INDEX(Лист1!$A$2:$G$32,$A193,7),"")</f>
        <v>10</v>
      </c>
    </row>
    <row r="195" spans="1:5">
      <c r="A195">
        <f ca="1">IFERROR(IF(ROW()=2,1,IF(INDEX(Лист1!$A$2:$I$32,$A194,9)=ROW()-2,IF(ROW()&gt;=MAX(Лист1!I:I)+2,"",MAX(A$1:A194)+1),A194)),"")</f>
        <v>31</v>
      </c>
      <c r="B195" t="str">
        <f ca="1">IFERROR(INDEX(Лист1!$A$2:$G$32,$A195,1),"")</f>
        <v>Большой доход в стабильной компании. Тел. 361-38-83</v>
      </c>
      <c r="C195" s="1">
        <f ca="1">IFERROR(--MID(INDEX(Лист1!$A$2:$G$32,$A195,3),ROW()-1+10*(ROW()-2)-INDEX(Лист1!$A$2:$H$32,$A195,8),10),"")</f>
        <v>41357</v>
      </c>
      <c r="D195">
        <f ca="1">IFERROR(ROW()-1+10*(ROW()-2)-INDEX(Лист1!$A$2:$H$32,$A195,8),"")</f>
        <v>100</v>
      </c>
      <c r="E195">
        <f ca="1">IFERROR(INDEX(Лист1!$A$2:$G$32,$A194,7),"")</f>
        <v>10</v>
      </c>
    </row>
    <row r="196" spans="1:5">
      <c r="A196" t="str">
        <f ca="1">IFERROR(IF(ROW()=2,1,IF(INDEX(Лист1!$A$2:$I$32,$A195,9)=ROW()-2,IF(ROW()&gt;=MAX(Лист1!I:I)+2,"",MAX(A$1:A195)+1),A195)),"")</f>
        <v/>
      </c>
      <c r="B196" t="str">
        <f ca="1">IFERROR(INDEX(Лист1!$A$2:$G$32,$A196,1),"")</f>
        <v/>
      </c>
      <c r="C196" s="1" t="str">
        <f ca="1">IFERROR(--MID(INDEX(Лист1!$A$2:$G$32,$A196,3),ROW()-1+10*(ROW()-2)-INDEX(Лист1!$A$2:$H$32,$A196,8),10),"")</f>
        <v/>
      </c>
      <c r="D196" t="str">
        <f ca="1">IFERROR(ROW()-1+10*(ROW()-2)-INDEX(Лист1!$A$2:$H$32,$A196,8),"")</f>
        <v/>
      </c>
      <c r="E196">
        <f ca="1">IFERROR(INDEX(Лист1!$A$2:$G$32,$A195,7),"")</f>
        <v>10</v>
      </c>
    </row>
    <row r="197" spans="1:5">
      <c r="A197" t="str">
        <f ca="1">IFERROR(IF(ROW()=2,1,IF(INDEX(Лист1!$A$2:$I$32,$A196,9)=ROW()-2,IF(ROW()&gt;=MAX(Лист1!I:I)+2,"",MAX(A$1:A196)+1),A196)),"")</f>
        <v/>
      </c>
      <c r="B197" t="str">
        <f ca="1">IFERROR(INDEX(Лист1!$A$2:$G$32,$A197,1),"")</f>
        <v/>
      </c>
      <c r="C197" s="1" t="str">
        <f ca="1">IFERROR(--MID(INDEX(Лист1!$A$2:$G$32,$A197,3),ROW()-1+10*(ROW()-2)-INDEX(Лист1!$A$2:$H$32,$A197,8),10),"")</f>
        <v/>
      </c>
      <c r="D197" t="str">
        <f ca="1">IFERROR(ROW()-1+10*(ROW()-2)-INDEX(Лист1!$A$2:$H$32,$A197,8),"")</f>
        <v/>
      </c>
      <c r="E197" t="str">
        <f ca="1">IFERROR(INDEX(Лист1!$A$2:$G$32,$A196,7),"")</f>
        <v/>
      </c>
    </row>
    <row r="198" spans="1:5">
      <c r="A198" t="str">
        <f ca="1">IFERROR(IF(ROW()=2,1,IF(INDEX(Лист1!$A$2:$I$32,$A197,9)=ROW()-2,IF(ROW()&gt;=MAX(Лист1!I:I)+2,"",MAX(A$1:A197)+1),A197)),"")</f>
        <v/>
      </c>
      <c r="B198" t="str">
        <f ca="1">IFERROR(INDEX(Лист1!$A$2:$G$32,$A198,1),"")</f>
        <v/>
      </c>
      <c r="C198" s="1" t="str">
        <f ca="1">IFERROR(--MID(INDEX(Лист1!$A$2:$G$32,$A198,3),ROW()-1+10*(ROW()-2)-INDEX(Лист1!$A$2:$H$32,$A198,8),10),"")</f>
        <v/>
      </c>
      <c r="D198" t="str">
        <f ca="1">IFERROR(ROW()-1+10*(ROW()-2)-INDEX(Лист1!$A$2:$H$32,$A198,8),"")</f>
        <v/>
      </c>
      <c r="E198" t="str">
        <f ca="1">IFERROR(INDEX(Лист1!$A$2:$G$32,$A197,7),"")</f>
        <v/>
      </c>
    </row>
    <row r="199" spans="1:5">
      <c r="A199" t="str">
        <f ca="1">IFERROR(IF(ROW()=2,1,IF(INDEX(Лист1!$A$2:$I$32,$A198,9)=ROW()-2,IF(ROW()&gt;=MAX(Лист1!I:I)+2,"",MAX(A$1:A198)+1),A198)),"")</f>
        <v/>
      </c>
      <c r="B199" t="str">
        <f ca="1">IFERROR(INDEX(Лист1!$A$2:$G$32,$A199,1),"")</f>
        <v/>
      </c>
      <c r="C199" s="1" t="str">
        <f ca="1">IFERROR(--MID(INDEX(Лист1!$A$2:$G$32,$A199,3),ROW()-1+10*(ROW()-2)-INDEX(Лист1!$A$2:$H$32,$A199,8),10),"")</f>
        <v/>
      </c>
      <c r="D199" t="str">
        <f ca="1">IFERROR(ROW()-1+10*(ROW()-2)-INDEX(Лист1!$A$2:$H$32,$A199,8),"")</f>
        <v/>
      </c>
      <c r="E199" t="str">
        <f ca="1">IFERROR(INDEX(Лист1!$A$2:$G$32,$A198,7),"")</f>
        <v/>
      </c>
    </row>
    <row r="200" spans="1:5">
      <c r="A200" t="str">
        <f ca="1">IFERROR(IF(ROW()=2,1,IF(INDEX(Лист1!$A$2:$I$32,$A199,9)=ROW()-2,IF(ROW()&gt;=MAX(Лист1!I:I)+2,"",MAX(A$1:A199)+1),A199)),"")</f>
        <v/>
      </c>
      <c r="B200" t="str">
        <f ca="1">IFERROR(INDEX(Лист1!$A$2:$G$32,$A200,1),"")</f>
        <v/>
      </c>
      <c r="C200" s="1" t="str">
        <f ca="1">IFERROR(--MID(INDEX(Лист1!$A$2:$G$32,$A200,3),ROW()-1+10*(ROW()-2)-INDEX(Лист1!$A$2:$H$32,$A200,8),10),"")</f>
        <v/>
      </c>
      <c r="D200" t="str">
        <f ca="1">IFERROR(ROW()-1+10*(ROW()-2)-INDEX(Лист1!$A$2:$H$32,$A200,8),"")</f>
        <v/>
      </c>
      <c r="E200" t="str">
        <f ca="1">IFERROR(INDEX(Лист1!$A$2:$G$32,$A199,7),"")</f>
        <v/>
      </c>
    </row>
    <row r="201" spans="1:5">
      <c r="A201" t="str">
        <f ca="1">IFERROR(IF(ROW()=2,1,IF(INDEX(Лист1!$A$2:$I$32,$A200,9)=ROW()-2,IF(ROW()&gt;=MAX(Лист1!I:I)+2,"",MAX(A$1:A200)+1),A200)),"")</f>
        <v/>
      </c>
      <c r="B201" t="str">
        <f ca="1">IFERROR(INDEX(Лист1!$A$2:$G$32,$A201,1),"")</f>
        <v/>
      </c>
      <c r="C201" s="1" t="str">
        <f ca="1">IFERROR(--MID(INDEX(Лист1!$A$2:$G$32,$A201,3),ROW()-1+10*(ROW()-2)-INDEX(Лист1!$A$2:$H$32,$A201,8),10),"")</f>
        <v/>
      </c>
      <c r="D201" t="str">
        <f ca="1">IFERROR(ROW()-1+10*(ROW()-2)-INDEX(Лист1!$A$2:$H$32,$A201,8),"")</f>
        <v/>
      </c>
      <c r="E201" t="str">
        <f ca="1">IFERROR(INDEX(Лист1!$A$2:$G$32,$A200,7),"")</f>
        <v/>
      </c>
    </row>
    <row r="202" spans="1:5">
      <c r="A202" t="str">
        <f ca="1">IFERROR(IF(ROW()=2,1,IF(INDEX(Лист1!$A$2:$I$32,$A201,9)=ROW()-2,IF(ROW()&gt;=MAX(Лист1!I:I)+2,"",MAX(A$1:A201)+1),A201)),"")</f>
        <v/>
      </c>
      <c r="B202" t="str">
        <f ca="1">IFERROR(INDEX(Лист1!$A$2:$G$32,$A202,1),"")</f>
        <v/>
      </c>
      <c r="C202" s="1" t="str">
        <f ca="1">IFERROR(--MID(INDEX(Лист1!$A$2:$G$32,$A202,3),ROW()-1+10*(ROW()-2)-INDEX(Лист1!$A$2:$H$32,$A202,8),10),"")</f>
        <v/>
      </c>
      <c r="D202" t="str">
        <f ca="1">IFERROR(ROW()-1+10*(ROW()-2)-INDEX(Лист1!$A$2:$H$32,$A202,8),"")</f>
        <v/>
      </c>
      <c r="E202" t="str">
        <f ca="1">IFERROR(INDEX(Лист1!$A$2:$G$32,$A201,7),"")</f>
        <v/>
      </c>
    </row>
    <row r="203" spans="1:5">
      <c r="A203" t="str">
        <f ca="1">IFERROR(IF(ROW()=2,1,IF(INDEX(Лист1!$A$2:$I$32,$A202,9)=ROW()-2,IF(ROW()&gt;=MAX(Лист1!I:I)+2,"",MAX(A$1:A202)+1),A202)),"")</f>
        <v/>
      </c>
      <c r="B203" t="str">
        <f ca="1">IFERROR(INDEX(Лист1!$A$2:$G$32,$A203,1),"")</f>
        <v/>
      </c>
      <c r="C203" s="1" t="str">
        <f ca="1">IFERROR(--MID(INDEX(Лист1!$A$2:$G$32,$A203,3),ROW()-1+10*(ROW()-2)-INDEX(Лист1!$A$2:$H$32,$A203,8),10),"")</f>
        <v/>
      </c>
      <c r="D203" t="str">
        <f ca="1">IFERROR(ROW()-1+10*(ROW()-2)-INDEX(Лист1!$A$2:$H$32,$A203,8),"")</f>
        <v/>
      </c>
      <c r="E203" t="str">
        <f ca="1">IFERROR(INDEX(Лист1!$A$2:$G$32,$A202,7),"")</f>
        <v/>
      </c>
    </row>
    <row r="204" spans="1:5">
      <c r="A204" t="str">
        <f ca="1">IFERROR(IF(ROW()=2,1,IF(INDEX(Лист1!$A$2:$I$32,$A203,9)=ROW()-2,IF(ROW()&gt;=MAX(Лист1!I:I)+2,"",MAX(A$1:A203)+1),A203)),"")</f>
        <v/>
      </c>
      <c r="B204" t="str">
        <f ca="1">IFERROR(INDEX(Лист1!$A$2:$G$32,$A204,1),"")</f>
        <v/>
      </c>
      <c r="C204" s="1" t="str">
        <f ca="1">IFERROR(--MID(INDEX(Лист1!$A$2:$G$32,$A204,3),ROW()-1+10*(ROW()-2)-INDEX(Лист1!$A$2:$H$32,$A204,8),10),"")</f>
        <v/>
      </c>
      <c r="D204" t="str">
        <f ca="1">IFERROR(ROW()-1+10*(ROW()-2)-INDEX(Лист1!$A$2:$H$32,$A204,8),"")</f>
        <v/>
      </c>
      <c r="E204" t="str">
        <f ca="1">IFERROR(INDEX(Лист1!$A$2:$G$32,$A203,7),"")</f>
        <v/>
      </c>
    </row>
    <row r="205" spans="1:5">
      <c r="A205" t="str">
        <f ca="1">IFERROR(IF(ROW()=2,1,IF(INDEX(Лист1!$A$2:$I$32,$A204,9)=ROW()-2,IF(ROW()&gt;=MAX(Лист1!I:I)+2,"",MAX(A$1:A204)+1),A204)),"")</f>
        <v/>
      </c>
      <c r="B205" t="str">
        <f ca="1">IFERROR(INDEX(Лист1!$A$2:$G$32,$A205,1),"")</f>
        <v/>
      </c>
      <c r="C205" s="1" t="str">
        <f ca="1">IFERROR(--MID(INDEX(Лист1!$A$2:$G$32,$A205,3),ROW()-1+10*(ROW()-2)-INDEX(Лист1!$A$2:$H$32,$A205,8),10),"")</f>
        <v/>
      </c>
      <c r="D205" t="str">
        <f ca="1">IFERROR(ROW()-1+10*(ROW()-2)-INDEX(Лист1!$A$2:$H$32,$A205,8),"")</f>
        <v/>
      </c>
      <c r="E205" t="str">
        <f ca="1">IFERROR(INDEX(Лист1!$A$2:$G$32,$A204,7),"")</f>
        <v/>
      </c>
    </row>
    <row r="206" spans="1:5">
      <c r="A206" t="str">
        <f ca="1">IFERROR(IF(ROW()=2,1,IF(INDEX(Лист1!$A$2:$I$32,$A205,9)=ROW()-2,IF(ROW()&gt;=MAX(Лист1!I:I)+2,"",MAX(A$1:A205)+1),A205)),"")</f>
        <v/>
      </c>
      <c r="B206" t="str">
        <f ca="1">IFERROR(INDEX(Лист1!$A$2:$G$32,$A206,1),"")</f>
        <v/>
      </c>
      <c r="C206" s="1" t="str">
        <f ca="1">IFERROR(--MID(INDEX(Лист1!$A$2:$G$32,$A206,3),ROW()-1+10*(ROW()-2)-INDEX(Лист1!$A$2:$H$32,$A206,8),10),"")</f>
        <v/>
      </c>
      <c r="D206" t="str">
        <f ca="1">IFERROR(ROW()-1+10*(ROW()-2)-INDEX(Лист1!$A$2:$H$32,$A206,8),"")</f>
        <v/>
      </c>
      <c r="E206" t="str">
        <f ca="1">IFERROR(INDEX(Лист1!$A$2:$G$32,$A205,7),"")</f>
        <v/>
      </c>
    </row>
    <row r="207" spans="1:5">
      <c r="A207" t="str">
        <f ca="1">IFERROR(IF(ROW()=2,1,IF(INDEX(Лист1!$A$2:$I$32,$A206,9)=ROW()-2,IF(ROW()&gt;=MAX(Лист1!I:I)+2,"",MAX(A$1:A206)+1),A206)),"")</f>
        <v/>
      </c>
      <c r="B207" t="str">
        <f ca="1">IFERROR(INDEX(Лист1!$A$2:$G$32,$A207,1),"")</f>
        <v/>
      </c>
      <c r="C207" s="1" t="str">
        <f ca="1">IFERROR(--MID(INDEX(Лист1!$A$2:$G$32,$A207,3),ROW()-1+10*(ROW()-2)-INDEX(Лист1!$A$2:$H$32,$A207,8),10),"")</f>
        <v/>
      </c>
      <c r="D207" t="str">
        <f ca="1">IFERROR(ROW()-1+10*(ROW()-2)-INDEX(Лист1!$A$2:$H$32,$A207,8),"")</f>
        <v/>
      </c>
      <c r="E207" t="str">
        <f ca="1">IFERROR(INDEX(Лист1!$A$2:$G$32,$A206,7),"")</f>
        <v/>
      </c>
    </row>
    <row r="208" spans="1:5">
      <c r="A208" t="str">
        <f ca="1">IFERROR(IF(ROW()=2,1,IF(INDEX(Лист1!$A$2:$I$32,$A207,9)=ROW()-2,IF(ROW()&gt;=MAX(Лист1!I:I)+2,"",MAX(A$1:A207)+1),A207)),"")</f>
        <v/>
      </c>
      <c r="B208" t="str">
        <f ca="1">IFERROR(INDEX(Лист1!$A$2:$G$32,$A208,1),"")</f>
        <v/>
      </c>
      <c r="C208" s="1" t="str">
        <f ca="1">IFERROR(--MID(INDEX(Лист1!$A$2:$G$32,$A208,3),ROW()-1+10*(ROW()-2)-INDEX(Лист1!$A$2:$H$32,$A208,8),10),"")</f>
        <v/>
      </c>
      <c r="D208" t="str">
        <f ca="1">IFERROR(ROW()-1+10*(ROW()-2)-INDEX(Лист1!$A$2:$H$32,$A208,8),"")</f>
        <v/>
      </c>
      <c r="E208" t="str">
        <f ca="1">IFERROR(INDEX(Лист1!$A$2:$G$32,$A207,7),"")</f>
        <v/>
      </c>
    </row>
    <row r="209" spans="1:5">
      <c r="A209" t="str">
        <f ca="1">IFERROR(IF(ROW()=2,1,IF(INDEX(Лист1!$A$2:$I$32,$A208,9)=ROW()-2,IF(ROW()&gt;=MAX(Лист1!I:I)+2,"",MAX(A$1:A208)+1),A208)),"")</f>
        <v/>
      </c>
      <c r="B209" t="str">
        <f ca="1">IFERROR(INDEX(Лист1!$A$2:$G$32,$A209,1),"")</f>
        <v/>
      </c>
      <c r="C209" s="1" t="str">
        <f ca="1">IFERROR(--MID(INDEX(Лист1!$A$2:$G$32,$A209,3),ROW()-1+10*(ROW()-2)-INDEX(Лист1!$A$2:$H$32,$A209,8),10),"")</f>
        <v/>
      </c>
      <c r="D209" t="str">
        <f ca="1">IFERROR(ROW()-1+10*(ROW()-2)-INDEX(Лист1!$A$2:$H$32,$A209,8),"")</f>
        <v/>
      </c>
      <c r="E209" t="str">
        <f ca="1">IFERROR(INDEX(Лист1!$A$2:$G$32,$A208,7),"")</f>
        <v/>
      </c>
    </row>
    <row r="210" spans="1:5">
      <c r="A210" t="str">
        <f ca="1">IFERROR(IF(ROW()=2,1,IF(INDEX(Лист1!$A$2:$I$32,$A209,9)=ROW()-2,IF(ROW()&gt;=MAX(Лист1!I:I)+2,"",MAX(A$1:A209)+1),A209)),"")</f>
        <v/>
      </c>
      <c r="B210" t="str">
        <f ca="1">IFERROR(INDEX(Лист1!$A$2:$G$32,$A210,1),"")</f>
        <v/>
      </c>
      <c r="C210" s="1" t="str">
        <f ca="1">IFERROR(--MID(INDEX(Лист1!$A$2:$G$32,$A210,3),ROW()-1+10*(ROW()-2)-INDEX(Лист1!$A$2:$H$32,$A210,8),10),"")</f>
        <v/>
      </c>
      <c r="D210" t="str">
        <f ca="1">IFERROR(ROW()-1+10*(ROW()-2)-INDEX(Лист1!$A$2:$H$32,$A210,8),"")</f>
        <v/>
      </c>
      <c r="E210" t="str">
        <f ca="1">IFERROR(INDEX(Лист1!$A$2:$G$32,$A209,7),"")</f>
        <v/>
      </c>
    </row>
    <row r="211" spans="1:5">
      <c r="A211" t="str">
        <f ca="1">IFERROR(IF(ROW()=2,1,IF(INDEX(Лист1!$A$2:$I$32,$A210,9)=ROW()-2,IF(ROW()&gt;=MAX(Лист1!I:I)+2,"",MAX(A$1:A210)+1),A210)),"")</f>
        <v/>
      </c>
      <c r="B211" t="str">
        <f ca="1">IFERROR(INDEX(Лист1!$A$2:$G$32,$A211,1),"")</f>
        <v/>
      </c>
      <c r="C211" s="1" t="str">
        <f ca="1">IFERROR(--MID(INDEX(Лист1!$A$2:$G$32,$A211,3),ROW()-1+10*(ROW()-2)-INDEX(Лист1!$A$2:$H$32,$A211,8),10),"")</f>
        <v/>
      </c>
      <c r="D211" t="str">
        <f ca="1">IFERROR(ROW()-1+10*(ROW()-2)-INDEX(Лист1!$A$2:$H$32,$A211,8),"")</f>
        <v/>
      </c>
      <c r="E211" t="str">
        <f ca="1">IFERROR(INDEX(Лист1!$A$2:$G$32,$A210,7),"")</f>
        <v/>
      </c>
    </row>
    <row r="212" spans="1:5">
      <c r="A212" t="str">
        <f ca="1">IFERROR(IF(ROW()=2,1,IF(INDEX(Лист1!$A$2:$I$32,$A211,9)=ROW()-2,IF(ROW()&gt;=MAX(Лист1!I:I)+2,"",MAX(A$1:A211)+1),A211)),"")</f>
        <v/>
      </c>
      <c r="B212" t="str">
        <f ca="1">IFERROR(INDEX(Лист1!$A$2:$G$32,$A212,1),"")</f>
        <v/>
      </c>
      <c r="C212" s="1" t="str">
        <f ca="1">IFERROR(--MID(INDEX(Лист1!$A$2:$G$32,$A212,3),ROW()-1+10*(ROW()-2)-INDEX(Лист1!$A$2:$H$32,$A212,8),10),"")</f>
        <v/>
      </c>
      <c r="D212" t="str">
        <f ca="1">IFERROR(ROW()-1+10*(ROW()-2)-INDEX(Лист1!$A$2:$H$32,$A212,8),"")</f>
        <v/>
      </c>
      <c r="E212" t="str">
        <f ca="1">IFERROR(INDEX(Лист1!$A$2:$G$32,$A211,7),"")</f>
        <v/>
      </c>
    </row>
    <row r="213" spans="1:5">
      <c r="A213" t="str">
        <f ca="1">IFERROR(IF(ROW()=2,1,IF(INDEX(Лист1!$A$2:$I$32,$A212,9)=ROW()-2,IF(ROW()&gt;=MAX(Лист1!I:I)+2,"",MAX(A$1:A212)+1),A212)),"")</f>
        <v/>
      </c>
      <c r="B213" t="str">
        <f ca="1">IFERROR(INDEX(Лист1!$A$2:$G$32,$A213,1),"")</f>
        <v/>
      </c>
      <c r="C213" s="1" t="str">
        <f ca="1">IFERROR(--MID(INDEX(Лист1!$A$2:$G$32,$A213,3),ROW()-1+10*(ROW()-2)-INDEX(Лист1!$A$2:$H$32,$A213,8),10),"")</f>
        <v/>
      </c>
      <c r="D213" t="str">
        <f ca="1">IFERROR(ROW()-1+10*(ROW()-2)-INDEX(Лист1!$A$2:$H$32,$A213,8),"")</f>
        <v/>
      </c>
      <c r="E213" t="str">
        <f ca="1">IFERROR(INDEX(Лист1!$A$2:$G$32,$A212,7),"")</f>
        <v/>
      </c>
    </row>
    <row r="214" spans="1:5">
      <c r="A214" t="str">
        <f ca="1">IFERROR(IF(ROW()=2,1,IF(INDEX(Лист1!$A$2:$I$32,$A213,9)=ROW()-2,IF(ROW()&gt;=MAX(Лист1!I:I)+2,"",MAX(A$1:A213)+1),A213)),"")</f>
        <v/>
      </c>
      <c r="B214" t="str">
        <f ca="1">IFERROR(INDEX(Лист1!$A$2:$G$32,$A214,1),"")</f>
        <v/>
      </c>
      <c r="C214" s="1" t="str">
        <f ca="1">IFERROR(--MID(INDEX(Лист1!$A$2:$G$32,$A214,3),ROW()-1+10*(ROW()-2)-INDEX(Лист1!$A$2:$H$32,$A214,8),10),"")</f>
        <v/>
      </c>
      <c r="D214" t="str">
        <f ca="1">IFERROR(ROW()-1+10*(ROW()-2)-INDEX(Лист1!$A$2:$H$32,$A214,8),"")</f>
        <v/>
      </c>
      <c r="E214" t="str">
        <f ca="1">IFERROR(INDEX(Лист1!$A$2:$G$32,$A213,7),"")</f>
        <v/>
      </c>
    </row>
    <row r="215" spans="1:5">
      <c r="A215" t="str">
        <f ca="1">IFERROR(IF(ROW()=2,1,IF(INDEX(Лист1!$A$2:$I$32,$A214,9)=ROW()-2,IF(ROW()&gt;=MAX(Лист1!I:I)+2,"",MAX(A$1:A214)+1),A214)),"")</f>
        <v/>
      </c>
      <c r="B215" t="str">
        <f ca="1">IFERROR(INDEX(Лист1!$A$2:$G$32,$A215,1),"")</f>
        <v/>
      </c>
      <c r="C215" s="1" t="str">
        <f ca="1">IFERROR(--MID(INDEX(Лист1!$A$2:$G$32,$A215,3),ROW()-1+10*(ROW()-2)-INDEX(Лист1!$A$2:$H$32,$A215,8),10),"")</f>
        <v/>
      </c>
      <c r="D215" t="str">
        <f ca="1">IFERROR(ROW()-1+10*(ROW()-2)-INDEX(Лист1!$A$2:$H$32,$A215,8),"")</f>
        <v/>
      </c>
      <c r="E215" t="str">
        <f ca="1">IFERROR(INDEX(Лист1!$A$2:$G$32,$A214,7),"")</f>
        <v/>
      </c>
    </row>
    <row r="216" spans="1:5">
      <c r="A216" t="str">
        <f ca="1">IFERROR(IF(ROW()=2,1,IF(INDEX(Лист1!$A$2:$I$32,$A215,9)=ROW()-2,IF(ROW()&gt;=MAX(Лист1!I:I)+2,"",MAX(A$1:A215)+1),A215)),"")</f>
        <v/>
      </c>
      <c r="B216" t="str">
        <f ca="1">IFERROR(INDEX(Лист1!$A$2:$G$32,$A216,1),"")</f>
        <v/>
      </c>
      <c r="C216" s="1" t="str">
        <f ca="1">IFERROR(--MID(INDEX(Лист1!$A$2:$G$32,$A216,3),ROW()-1+10*(ROW()-2)-INDEX(Лист1!$A$2:$H$32,$A216,8),10),"")</f>
        <v/>
      </c>
      <c r="D216" t="str">
        <f ca="1">IFERROR(ROW()-1+10*(ROW()-2)-INDEX(Лист1!$A$2:$H$32,$A216,8),"")</f>
        <v/>
      </c>
      <c r="E216" t="str">
        <f ca="1">IFERROR(INDEX(Лист1!$A$2:$G$32,$A215,7),"")</f>
        <v/>
      </c>
    </row>
    <row r="217" spans="1:5">
      <c r="A217" t="str">
        <f ca="1">IFERROR(IF(ROW()=2,1,IF(INDEX(Лист1!$A$2:$I$32,$A216,9)=ROW()-2,IF(ROW()&gt;=MAX(Лист1!I:I)+2,"",MAX(A$1:A216)+1),A216)),"")</f>
        <v/>
      </c>
      <c r="B217" t="str">
        <f ca="1">IFERROR(INDEX(Лист1!$A$2:$G$32,$A217,1),"")</f>
        <v/>
      </c>
      <c r="C217" s="1" t="str">
        <f ca="1">IFERROR(--MID(INDEX(Лист1!$A$2:$G$32,$A217,3),ROW()-1+10*(ROW()-2)-INDEX(Лист1!$A$2:$H$32,$A217,8),10),"")</f>
        <v/>
      </c>
      <c r="D217" t="str">
        <f ca="1">IFERROR(ROW()-1+10*(ROW()-2)-INDEX(Лист1!$A$2:$H$32,$A217,8),"")</f>
        <v/>
      </c>
      <c r="E217" t="str">
        <f ca="1">IFERROR(INDEX(Лист1!$A$2:$G$32,$A216,7),"")</f>
        <v/>
      </c>
    </row>
    <row r="218" spans="1:5">
      <c r="A218" t="str">
        <f ca="1">IFERROR(IF(ROW()=2,1,IF(INDEX(Лист1!$A$2:$I$32,$A217,9)=ROW()-2,IF(ROW()&gt;=MAX(Лист1!I:I)+2,"",MAX(A$1:A217)+1),A217)),"")</f>
        <v/>
      </c>
      <c r="B218" t="str">
        <f ca="1">IFERROR(INDEX(Лист1!$A$2:$G$32,$A218,1),"")</f>
        <v/>
      </c>
      <c r="C218" s="1" t="str">
        <f ca="1">IFERROR(--MID(INDEX(Лист1!$A$2:$G$32,$A218,3),ROW()-1+10*(ROW()-2)-INDEX(Лист1!$A$2:$H$32,$A218,8),10),"")</f>
        <v/>
      </c>
      <c r="D218" t="str">
        <f ca="1">IFERROR(ROW()-1+10*(ROW()-2)-INDEX(Лист1!$A$2:$H$32,$A218,8),"")</f>
        <v/>
      </c>
      <c r="E218" t="str">
        <f ca="1">IFERROR(INDEX(Лист1!$A$2:$G$32,$A217,7),"")</f>
        <v/>
      </c>
    </row>
    <row r="219" spans="1:5">
      <c r="A219" t="str">
        <f ca="1">IFERROR(IF(ROW()=2,1,IF(INDEX(Лист1!$A$2:$I$32,$A218,9)=ROW()-2,IF(ROW()&gt;=MAX(Лист1!I:I)+2,"",MAX(A$1:A218)+1),A218)),"")</f>
        <v/>
      </c>
      <c r="B219" t="str">
        <f ca="1">IFERROR(INDEX(Лист1!$A$2:$G$32,$A219,1),"")</f>
        <v/>
      </c>
      <c r="C219" s="1" t="str">
        <f ca="1">IFERROR(--MID(INDEX(Лист1!$A$2:$G$32,$A219,3),ROW()-1+10*(ROW()-2)-INDEX(Лист1!$A$2:$H$32,$A219,8),10),"")</f>
        <v/>
      </c>
      <c r="D219" t="str">
        <f ca="1">IFERROR(ROW()-1+10*(ROW()-2)-INDEX(Лист1!$A$2:$H$32,$A219,8),"")</f>
        <v/>
      </c>
      <c r="E219" t="str">
        <f ca="1">IFERROR(INDEX(Лист1!$A$2:$G$32,$A218,7),"")</f>
        <v/>
      </c>
    </row>
    <row r="220" spans="1:5">
      <c r="A220" t="str">
        <f ca="1">IFERROR(IF(ROW()=2,1,IF(INDEX(Лист1!$A$2:$I$32,$A219,9)=ROW()-2,IF(ROW()&gt;=MAX(Лист1!I:I)+2,"",MAX(A$1:A219)+1),A219)),"")</f>
        <v/>
      </c>
      <c r="B220" t="str">
        <f ca="1">IFERROR(INDEX(Лист1!$A$2:$G$32,$A220,1),"")</f>
        <v/>
      </c>
      <c r="C220" s="1" t="str">
        <f ca="1">IFERROR(--MID(INDEX(Лист1!$A$2:$G$32,$A220,3),ROW()-1+10*(ROW()-2)-INDEX(Лист1!$A$2:$H$32,$A220,8),10),"")</f>
        <v/>
      </c>
      <c r="D220" t="str">
        <f ca="1">IFERROR(ROW()-1+10*(ROW()-2)-INDEX(Лист1!$A$2:$H$32,$A220,8),"")</f>
        <v/>
      </c>
      <c r="E220" t="str">
        <f ca="1">IFERROR(INDEX(Лист1!$A$2:$G$32,$A219,7),"")</f>
        <v/>
      </c>
    </row>
    <row r="221" spans="1:5">
      <c r="A221" t="str">
        <f ca="1">IFERROR(IF(ROW()=2,1,IF(INDEX(Лист1!$A$2:$I$32,$A220,9)=ROW()-2,IF(ROW()&gt;=MAX(Лист1!I:I)+2,"",MAX(A$1:A220)+1),A220)),"")</f>
        <v/>
      </c>
      <c r="B221" t="str">
        <f ca="1">IFERROR(INDEX(Лист1!$A$2:$G$32,$A221,1),"")</f>
        <v/>
      </c>
      <c r="C221" s="1" t="str">
        <f ca="1">IFERROR(--MID(INDEX(Лист1!$A$2:$G$32,$A221,3),ROW()-1+10*(ROW()-2)-INDEX(Лист1!$A$2:$H$32,$A221,8),10),"")</f>
        <v/>
      </c>
      <c r="D221" t="str">
        <f ca="1">IFERROR(ROW()-1+10*(ROW()-2)-INDEX(Лист1!$A$2:$H$32,$A221,8),"")</f>
        <v/>
      </c>
      <c r="E221" t="str">
        <f ca="1">IFERROR(INDEX(Лист1!$A$2:$G$32,$A220,7),"")</f>
        <v/>
      </c>
    </row>
    <row r="222" spans="1:5">
      <c r="A222" t="str">
        <f ca="1">IFERROR(IF(ROW()=2,1,IF(INDEX(Лист1!$A$2:$I$32,$A221,9)=ROW()-2,IF(ROW()&gt;=MAX(Лист1!I:I)+2,"",MAX(A$1:A221)+1),A221)),"")</f>
        <v/>
      </c>
      <c r="B222" t="str">
        <f ca="1">IFERROR(INDEX(Лист1!$A$2:$G$32,$A222,1),"")</f>
        <v/>
      </c>
      <c r="C222" s="1" t="str">
        <f ca="1">IFERROR(--MID(INDEX(Лист1!$A$2:$G$32,$A222,3),ROW()-1+10*(ROW()-2)-INDEX(Лист1!$A$2:$H$32,$A222,8),10),"")</f>
        <v/>
      </c>
      <c r="D222" t="str">
        <f ca="1">IFERROR(ROW()-1+10*(ROW()-2)-INDEX(Лист1!$A$2:$H$32,$A222,8),"")</f>
        <v/>
      </c>
      <c r="E222" t="str">
        <f ca="1">IFERROR(INDEX(Лист1!$A$2:$G$32,$A221,7),"")</f>
        <v/>
      </c>
    </row>
    <row r="223" spans="1:5">
      <c r="A223" t="str">
        <f ca="1">IFERROR(IF(ROW()=2,1,IF(INDEX(Лист1!$A$2:$I$32,$A222,9)=ROW()-2,IF(ROW()&gt;=MAX(Лист1!I:I)+2,"",MAX(A$1:A222)+1),A222)),"")</f>
        <v/>
      </c>
      <c r="B223" t="str">
        <f ca="1">IFERROR(INDEX(Лист1!$A$2:$G$32,$A223,1),"")</f>
        <v/>
      </c>
      <c r="C223" s="1" t="str">
        <f ca="1">IFERROR(--MID(INDEX(Лист1!$A$2:$G$32,$A223,3),ROW()-1+10*(ROW()-2)-INDEX(Лист1!$A$2:$H$32,$A223,8),10),"")</f>
        <v/>
      </c>
      <c r="D223" t="str">
        <f ca="1">IFERROR(ROW()-1+10*(ROW()-2)-INDEX(Лист1!$A$2:$H$32,$A223,8),"")</f>
        <v/>
      </c>
      <c r="E223" t="str">
        <f ca="1">IFERROR(INDEX(Лист1!$A$2:$G$32,$A222,7),"")</f>
        <v/>
      </c>
    </row>
    <row r="224" spans="1:5">
      <c r="A224" t="str">
        <f ca="1">IFERROR(IF(ROW()=2,1,IF(INDEX(Лист1!$A$2:$I$32,$A223,9)=ROW()-2,IF(ROW()&gt;=MAX(Лист1!I:I)+2,"",MAX(A$1:A223)+1),A223)),"")</f>
        <v/>
      </c>
      <c r="B224" t="str">
        <f ca="1">IFERROR(INDEX(Лист1!$A$2:$G$32,$A224,1),"")</f>
        <v/>
      </c>
      <c r="C224" s="1" t="str">
        <f ca="1">IFERROR(--MID(INDEX(Лист1!$A$2:$G$32,$A224,3),ROW()-1+10*(ROW()-2)-INDEX(Лист1!$A$2:$H$32,$A224,8),10),"")</f>
        <v/>
      </c>
      <c r="D224" t="str">
        <f ca="1">IFERROR(ROW()-1+10*(ROW()-2)-INDEX(Лист1!$A$2:$H$32,$A224,8),"")</f>
        <v/>
      </c>
      <c r="E224" t="str">
        <f ca="1">IFERROR(INDEX(Лист1!$A$2:$G$32,$A223,7),"")</f>
        <v/>
      </c>
    </row>
    <row r="225" spans="1:5">
      <c r="A225" t="str">
        <f ca="1">IFERROR(IF(ROW()=2,1,IF(INDEX(Лист1!$A$2:$I$32,$A224,9)=ROW()-2,IF(ROW()&gt;=MAX(Лист1!I:I)+2,"",MAX(A$1:A224)+1),A224)),"")</f>
        <v/>
      </c>
      <c r="B225" t="str">
        <f ca="1">IFERROR(INDEX(Лист1!$A$2:$G$32,$A225,1),"")</f>
        <v/>
      </c>
      <c r="C225" s="1" t="str">
        <f ca="1">IFERROR(--MID(INDEX(Лист1!$A$2:$G$32,$A225,3),ROW()-1+10*(ROW()-2)-INDEX(Лист1!$A$2:$H$32,$A225,8),10),"")</f>
        <v/>
      </c>
      <c r="D225" t="str">
        <f ca="1">IFERROR(ROW()-1+10*(ROW()-2)-INDEX(Лист1!$A$2:$H$32,$A225,8),"")</f>
        <v/>
      </c>
      <c r="E225" t="str">
        <f ca="1">IFERROR(INDEX(Лист1!$A$2:$G$32,$A224,7),"")</f>
        <v/>
      </c>
    </row>
    <row r="226" spans="1:5">
      <c r="A226" t="str">
        <f ca="1">IFERROR(IF(ROW()=2,1,IF(INDEX(Лист1!$A$2:$I$32,$A225,9)=ROW()-2,IF(ROW()&gt;=MAX(Лист1!I:I)+2,"",MAX(A$1:A225)+1),A225)),"")</f>
        <v/>
      </c>
      <c r="B226" t="str">
        <f ca="1">IFERROR(INDEX(Лист1!$A$2:$G$32,$A226,1),"")</f>
        <v/>
      </c>
      <c r="C226" s="1" t="str">
        <f ca="1">IFERROR(--MID(INDEX(Лист1!$A$2:$G$32,$A226,3),ROW()-1+10*(ROW()-2)-INDEX(Лист1!$A$2:$H$32,$A226,8),10),"")</f>
        <v/>
      </c>
      <c r="D226" t="str">
        <f ca="1">IFERROR(ROW()-1+10*(ROW()-2)-INDEX(Лист1!$A$2:$H$32,$A226,8),"")</f>
        <v/>
      </c>
      <c r="E226" t="str">
        <f ca="1">IFERROR(INDEX(Лист1!$A$2:$G$32,$A225,7),"")</f>
        <v/>
      </c>
    </row>
    <row r="227" spans="1:5">
      <c r="A227" t="str">
        <f ca="1">IFERROR(IF(ROW()=2,1,IF(INDEX(Лист1!$A$2:$I$32,$A226,9)=ROW()-2,IF(ROW()&gt;=MAX(Лист1!I:I)+2,"",MAX(A$1:A226)+1),A226)),"")</f>
        <v/>
      </c>
      <c r="B227" t="str">
        <f ca="1">IFERROR(INDEX(Лист1!$A$2:$G$32,$A227,1),"")</f>
        <v/>
      </c>
      <c r="C227" s="1" t="str">
        <f ca="1">IFERROR(--MID(INDEX(Лист1!$A$2:$G$32,$A227,3),ROW()-1+10*(ROW()-2)-INDEX(Лист1!$A$2:$H$32,$A227,8),10),"")</f>
        <v/>
      </c>
      <c r="D227" t="str">
        <f ca="1">IFERROR(ROW()-1+10*(ROW()-2)-INDEX(Лист1!$A$2:$H$32,$A227,8),"")</f>
        <v/>
      </c>
      <c r="E227" t="str">
        <f ca="1">IFERROR(INDEX(Лист1!$A$2:$G$32,$A226,7),"")</f>
        <v/>
      </c>
    </row>
    <row r="228" spans="1:5">
      <c r="A228" t="str">
        <f ca="1">IFERROR(IF(ROW()=2,1,IF(INDEX(Лист1!$A$2:$I$32,$A227,9)=ROW()-2,IF(ROW()&gt;=MAX(Лист1!I:I)+2,"",MAX(A$1:A227)+1),A227)),"")</f>
        <v/>
      </c>
      <c r="B228" t="str">
        <f ca="1">IFERROR(INDEX(Лист1!$A$2:$G$32,$A228,1),"")</f>
        <v/>
      </c>
      <c r="C228" s="1" t="str">
        <f ca="1">IFERROR(--MID(INDEX(Лист1!$A$2:$G$32,$A228,3),ROW()-1+10*(ROW()-2)-INDEX(Лист1!$A$2:$H$32,$A228,8),10),"")</f>
        <v/>
      </c>
      <c r="D228" t="str">
        <f ca="1">IFERROR(ROW()-1+10*(ROW()-2)-INDEX(Лист1!$A$2:$H$32,$A228,8),"")</f>
        <v/>
      </c>
      <c r="E228" t="str">
        <f ca="1">IFERROR(INDEX(Лист1!$A$2:$G$32,$A227,7),"")</f>
        <v/>
      </c>
    </row>
    <row r="229" spans="1:5">
      <c r="A229" t="str">
        <f ca="1">IFERROR(IF(ROW()=2,1,IF(INDEX(Лист1!$A$2:$I$32,$A228,9)=ROW()-2,IF(ROW()&gt;=MAX(Лист1!I:I)+2,"",MAX(A$1:A228)+1),A228)),"")</f>
        <v/>
      </c>
      <c r="B229" t="str">
        <f ca="1">IFERROR(INDEX(Лист1!$A$2:$G$32,$A229,1),"")</f>
        <v/>
      </c>
      <c r="C229" s="1" t="str">
        <f ca="1">IFERROR(--MID(INDEX(Лист1!$A$2:$G$32,$A229,3),ROW()-1+10*(ROW()-2)-INDEX(Лист1!$A$2:$H$32,$A229,8),10),"")</f>
        <v/>
      </c>
      <c r="D229" t="str">
        <f ca="1">IFERROR(ROW()-1+10*(ROW()-2)-INDEX(Лист1!$A$2:$H$32,$A229,8),"")</f>
        <v/>
      </c>
      <c r="E229" t="str">
        <f ca="1">IFERROR(INDEX(Лист1!$A$2:$G$32,$A228,7),"")</f>
        <v/>
      </c>
    </row>
    <row r="230" spans="1:5">
      <c r="A230" t="str">
        <f ca="1">IFERROR(IF(ROW()=2,1,IF(INDEX(Лист1!$A$2:$I$32,$A229,9)=ROW()-2,IF(ROW()&gt;=MAX(Лист1!I:I)+2,"",MAX(A$1:A229)+1),A229)),"")</f>
        <v/>
      </c>
      <c r="B230" t="str">
        <f ca="1">IFERROR(INDEX(Лист1!$A$2:$G$32,$A230,1),"")</f>
        <v/>
      </c>
      <c r="C230" s="1" t="str">
        <f ca="1">IFERROR(--MID(INDEX(Лист1!$A$2:$G$32,$A230,3),ROW()-1+10*(ROW()-2)-INDEX(Лист1!$A$2:$H$32,$A230,8),10),"")</f>
        <v/>
      </c>
      <c r="D230" t="str">
        <f ca="1">IFERROR(ROW()-1+10*(ROW()-2)-INDEX(Лист1!$A$2:$H$32,$A230,8),"")</f>
        <v/>
      </c>
      <c r="E230" t="str">
        <f ca="1">IFERROR(INDEX(Лист1!$A$2:$G$32,$A229,7),"")</f>
        <v/>
      </c>
    </row>
    <row r="231" spans="1:5">
      <c r="A231" t="str">
        <f ca="1">IFERROR(IF(ROW()=2,1,IF(INDEX(Лист1!$A$2:$I$32,$A230,9)=ROW()-2,IF(ROW()&gt;=MAX(Лист1!I:I)+2,"",MAX(A$1:A230)+1),A230)),"")</f>
        <v/>
      </c>
      <c r="B231" t="str">
        <f ca="1">IFERROR(INDEX(Лист1!$A$2:$G$32,$A231,1),"")</f>
        <v/>
      </c>
      <c r="C231" s="1" t="str">
        <f ca="1">IFERROR(--MID(INDEX(Лист1!$A$2:$G$32,$A231,3),ROW()-1+10*(ROW()-2)-INDEX(Лист1!$A$2:$H$32,$A231,8),10),"")</f>
        <v/>
      </c>
      <c r="D231" t="str">
        <f ca="1">IFERROR(ROW()-1+10*(ROW()-2)-INDEX(Лист1!$A$2:$H$32,$A231,8),"")</f>
        <v/>
      </c>
      <c r="E231" t="str">
        <f ca="1">IFERROR(INDEX(Лист1!$A$2:$G$32,$A230,7),"")</f>
        <v/>
      </c>
    </row>
    <row r="232" spans="1:5">
      <c r="A232" t="str">
        <f ca="1">IFERROR(IF(ROW()=2,1,IF(INDEX(Лист1!$A$2:$I$32,$A231,9)=ROW()-2,IF(ROW()&gt;=MAX(Лист1!I:I)+2,"",MAX(A$1:A231)+1),A231)),"")</f>
        <v/>
      </c>
      <c r="B232" t="str">
        <f ca="1">IFERROR(INDEX(Лист1!$A$2:$G$32,$A232,1),"")</f>
        <v/>
      </c>
      <c r="C232" s="1" t="str">
        <f ca="1">IFERROR(--MID(INDEX(Лист1!$A$2:$G$32,$A232,3),ROW()-1+10*(ROW()-2)-INDEX(Лист1!$A$2:$H$32,$A232,8),10),"")</f>
        <v/>
      </c>
      <c r="D232" t="str">
        <f ca="1">IFERROR(ROW()-1+10*(ROW()-2)-INDEX(Лист1!$A$2:$H$32,$A232,8),"")</f>
        <v/>
      </c>
      <c r="E232" t="str">
        <f ca="1">IFERROR(INDEX(Лист1!$A$2:$G$32,$A231,7),"")</f>
        <v/>
      </c>
    </row>
    <row r="233" spans="1:5">
      <c r="A233" t="str">
        <f ca="1">IFERROR(IF(ROW()=2,1,IF(INDEX(Лист1!$A$2:$I$32,$A232,9)=ROW()-2,IF(ROW()&gt;=MAX(Лист1!I:I)+2,"",MAX(A$1:A232)+1),A232)),"")</f>
        <v/>
      </c>
      <c r="B233" t="str">
        <f ca="1">IFERROR(INDEX(Лист1!$A$2:$G$32,$A233,1),"")</f>
        <v/>
      </c>
      <c r="C233" s="1" t="str">
        <f ca="1">IFERROR(--MID(INDEX(Лист1!$A$2:$G$32,$A233,3),ROW()-1+10*(ROW()-2)-INDEX(Лист1!$A$2:$H$32,$A233,8),10),"")</f>
        <v/>
      </c>
      <c r="D233" t="str">
        <f ca="1">IFERROR(ROW()-1+10*(ROW()-2)-INDEX(Лист1!$A$2:$H$32,$A233,8),"")</f>
        <v/>
      </c>
      <c r="E233" t="str">
        <f ca="1">IFERROR(INDEX(Лист1!$A$2:$G$32,$A232,7),"")</f>
        <v/>
      </c>
    </row>
    <row r="234" spans="1:5">
      <c r="A234" t="str">
        <f ca="1">IFERROR(IF(ROW()=2,1,IF(INDEX(Лист1!$A$2:$I$32,$A233,9)=ROW()-2,IF(ROW()&gt;=MAX(Лист1!I:I)+2,"",MAX(A$1:A233)+1),A233)),"")</f>
        <v/>
      </c>
      <c r="B234" t="str">
        <f ca="1">IFERROR(INDEX(Лист1!$A$2:$G$32,$A234,1),"")</f>
        <v/>
      </c>
      <c r="C234" s="1" t="str">
        <f ca="1">IFERROR(--MID(INDEX(Лист1!$A$2:$G$32,$A234,3),ROW()-1+10*(ROW()-2)-INDEX(Лист1!$A$2:$H$32,$A234,8),10),"")</f>
        <v/>
      </c>
      <c r="D234" t="str">
        <f ca="1">IFERROR(ROW()-1+10*(ROW()-2)-INDEX(Лист1!$A$2:$H$32,$A234,8),"")</f>
        <v/>
      </c>
      <c r="E234" t="str">
        <f ca="1">IFERROR(INDEX(Лист1!$A$2:$G$32,$A233,7),"")</f>
        <v/>
      </c>
    </row>
    <row r="235" spans="1:5">
      <c r="A235" t="str">
        <f ca="1">IFERROR(IF(ROW()=2,1,IF(INDEX(Лист1!$A$2:$I$32,$A234,9)=ROW()-2,IF(ROW()&gt;=MAX(Лист1!I:I)+2,"",MAX(A$1:A234)+1),A234)),"")</f>
        <v/>
      </c>
      <c r="B235" t="str">
        <f ca="1">IFERROR(INDEX(Лист1!$A$2:$G$32,$A235,1),"")</f>
        <v/>
      </c>
      <c r="C235" s="1" t="str">
        <f ca="1">IFERROR(--MID(INDEX(Лист1!$A$2:$G$32,$A235,3),ROW()-1+10*(ROW()-2)-INDEX(Лист1!$A$2:$H$32,$A235,8),10),"")</f>
        <v/>
      </c>
      <c r="D235" t="str">
        <f ca="1">IFERROR(ROW()-1+10*(ROW()-2)-INDEX(Лист1!$A$2:$H$32,$A235,8),"")</f>
        <v/>
      </c>
      <c r="E235" t="str">
        <f ca="1">IFERROR(INDEX(Лист1!$A$2:$G$32,$A234,7),"")</f>
        <v/>
      </c>
    </row>
    <row r="236" spans="1:5">
      <c r="A236" t="str">
        <f ca="1">IFERROR(IF(ROW()=2,1,IF(INDEX(Лист1!$A$2:$I$32,$A235,9)=ROW()-2,IF(ROW()&gt;=MAX(Лист1!I:I)+2,"",MAX(A$1:A235)+1),A235)),"")</f>
        <v/>
      </c>
      <c r="B236" t="str">
        <f ca="1">IFERROR(INDEX(Лист1!$A$2:$G$32,$A236,1),"")</f>
        <v/>
      </c>
      <c r="C236" s="1" t="str">
        <f ca="1">IFERROR(--MID(INDEX(Лист1!$A$2:$G$32,$A236,3),ROW()-1+10*(ROW()-2)-INDEX(Лист1!$A$2:$H$32,$A236,8),10),"")</f>
        <v/>
      </c>
      <c r="D236" t="str">
        <f ca="1">IFERROR(ROW()-1+10*(ROW()-2)-INDEX(Лист1!$A$2:$H$32,$A236,8),"")</f>
        <v/>
      </c>
      <c r="E236" t="str">
        <f ca="1">IFERROR(INDEX(Лист1!$A$2:$G$32,$A235,7),"")</f>
        <v/>
      </c>
    </row>
    <row r="237" spans="1:5">
      <c r="A237" t="str">
        <f ca="1">IFERROR(IF(ROW()=2,1,IF(INDEX(Лист1!$A$2:$I$32,$A236,9)=ROW()-2,IF(ROW()&gt;=MAX(Лист1!I:I)+2,"",MAX(A$1:A236)+1),A236)),"")</f>
        <v/>
      </c>
      <c r="B237" t="str">
        <f ca="1">IFERROR(INDEX(Лист1!$A$2:$G$32,$A237,1),"")</f>
        <v/>
      </c>
      <c r="C237" s="1" t="str">
        <f ca="1">IFERROR(--MID(INDEX(Лист1!$A$2:$G$32,$A237,3),ROW()-1+10*(ROW()-2)-INDEX(Лист1!$A$2:$H$32,$A237,8),10),"")</f>
        <v/>
      </c>
      <c r="D237" t="str">
        <f ca="1">IFERROR(ROW()-1+10*(ROW()-2)-INDEX(Лист1!$A$2:$H$32,$A237,8),"")</f>
        <v/>
      </c>
      <c r="E237" t="str">
        <f ca="1">IFERROR(INDEX(Лист1!$A$2:$G$32,$A236,7),"")</f>
        <v/>
      </c>
    </row>
    <row r="238" spans="1:5">
      <c r="A238" t="str">
        <f ca="1">IFERROR(IF(ROW()=2,1,IF(INDEX(Лист1!$A$2:$I$32,$A237,9)=ROW()-2,IF(ROW()&gt;=MAX(Лист1!I:I)+2,"",MAX(A$1:A237)+1),A237)),"")</f>
        <v/>
      </c>
      <c r="B238" t="str">
        <f ca="1">IFERROR(INDEX(Лист1!$A$2:$G$32,$A238,1),"")</f>
        <v/>
      </c>
      <c r="C238" s="1" t="str">
        <f ca="1">IFERROR(--MID(INDEX(Лист1!$A$2:$G$32,$A238,3),ROW()-1+10*(ROW()-2)-INDEX(Лист1!$A$2:$H$32,$A238,8),10),"")</f>
        <v/>
      </c>
      <c r="D238" t="str">
        <f ca="1">IFERROR(ROW()-1+10*(ROW()-2)-INDEX(Лист1!$A$2:$H$32,$A238,8),"")</f>
        <v/>
      </c>
      <c r="E238" t="str">
        <f ca="1">IFERROR(INDEX(Лист1!$A$2:$G$32,$A237,7),"")</f>
        <v/>
      </c>
    </row>
    <row r="239" spans="1:5">
      <c r="A239" t="str">
        <f ca="1">IFERROR(IF(ROW()=2,1,IF(INDEX(Лист1!$A$2:$I$32,$A238,9)=ROW()-2,IF(ROW()&gt;=MAX(Лист1!I:I)+2,"",MAX(A$1:A238)+1),A238)),"")</f>
        <v/>
      </c>
      <c r="B239" t="str">
        <f ca="1">IFERROR(INDEX(Лист1!$A$2:$G$32,$A239,1),"")</f>
        <v/>
      </c>
      <c r="C239" s="1" t="str">
        <f ca="1">IFERROR(--MID(INDEX(Лист1!$A$2:$G$32,$A239,3),ROW()-1+10*(ROW()-2)-INDEX(Лист1!$A$2:$H$32,$A239,8),10),"")</f>
        <v/>
      </c>
      <c r="D239" t="str">
        <f ca="1">IFERROR(ROW()-1+10*(ROW()-2)-INDEX(Лист1!$A$2:$H$32,$A239,8),"")</f>
        <v/>
      </c>
      <c r="E239" t="str">
        <f ca="1">IFERROR(INDEX(Лист1!$A$2:$G$32,$A238,7),"")</f>
        <v/>
      </c>
    </row>
    <row r="240" spans="1:5">
      <c r="A240" t="str">
        <f ca="1">IFERROR(IF(ROW()=2,1,IF(INDEX(Лист1!$A$2:$I$32,$A239,9)=ROW()-2,IF(ROW()&gt;=MAX(Лист1!I:I)+2,"",MAX(A$1:A239)+1),A239)),"")</f>
        <v/>
      </c>
      <c r="B240" t="str">
        <f ca="1">IFERROR(INDEX(Лист1!$A$2:$G$32,$A240,1),"")</f>
        <v/>
      </c>
      <c r="C240" s="1" t="str">
        <f ca="1">IFERROR(--MID(INDEX(Лист1!$A$2:$G$32,$A240,3),ROW()-1+10*(ROW()-2)-INDEX(Лист1!$A$2:$H$32,$A240,8),10),"")</f>
        <v/>
      </c>
      <c r="D240" t="str">
        <f ca="1">IFERROR(ROW()-1+10*(ROW()-2)-INDEX(Лист1!$A$2:$H$32,$A240,8),"")</f>
        <v/>
      </c>
      <c r="E240" t="str">
        <f ca="1">IFERROR(INDEX(Лист1!$A$2:$G$32,$A239,7),"")</f>
        <v/>
      </c>
    </row>
    <row r="241" spans="1:5">
      <c r="A241" t="str">
        <f ca="1">IFERROR(IF(ROW()=2,1,IF(INDEX(Лист1!$A$2:$I$32,$A240,9)=ROW()-2,IF(ROW()&gt;=MAX(Лист1!I:I)+2,"",MAX(A$1:A240)+1),A240)),"")</f>
        <v/>
      </c>
      <c r="B241" t="str">
        <f ca="1">IFERROR(INDEX(Лист1!$A$2:$G$32,$A241,1),"")</f>
        <v/>
      </c>
      <c r="C241" s="1" t="str">
        <f ca="1">IFERROR(--MID(INDEX(Лист1!$A$2:$G$32,$A241,3),ROW()-1+10*(ROW()-2)-INDEX(Лист1!$A$2:$H$32,$A241,8),10),"")</f>
        <v/>
      </c>
      <c r="D241" t="str">
        <f ca="1">IFERROR(ROW()-1+10*(ROW()-2)-INDEX(Лист1!$A$2:$H$32,$A241,8),"")</f>
        <v/>
      </c>
      <c r="E241" t="str">
        <f ca="1">IFERROR(INDEX(Лист1!$A$2:$G$32,$A240,7),"")</f>
        <v/>
      </c>
    </row>
    <row r="242" spans="1:5">
      <c r="A242" t="str">
        <f ca="1">IFERROR(IF(ROW()=2,1,IF(INDEX(Лист1!$A$2:$I$32,$A241,9)=ROW()-2,IF(ROW()&gt;=MAX(Лист1!I:I)+2,"",MAX(A$1:A241)+1),A241)),"")</f>
        <v/>
      </c>
      <c r="B242" t="str">
        <f ca="1">IFERROR(INDEX(Лист1!$A$2:$G$32,$A242,1),"")</f>
        <v/>
      </c>
      <c r="C242" s="1" t="str">
        <f ca="1">IFERROR(--MID(INDEX(Лист1!$A$2:$G$32,$A242,3),ROW()-1+10*(ROW()-2)-INDEX(Лист1!$A$2:$H$32,$A242,8),10),"")</f>
        <v/>
      </c>
      <c r="D242" t="str">
        <f ca="1">IFERROR(ROW()-1+10*(ROW()-2)-INDEX(Лист1!$A$2:$H$32,$A242,8),"")</f>
        <v/>
      </c>
      <c r="E242" t="str">
        <f ca="1">IFERROR(INDEX(Лист1!$A$2:$G$32,$A241,7),"")</f>
        <v/>
      </c>
    </row>
    <row r="243" spans="1:5">
      <c r="A243" t="str">
        <f ca="1">IFERROR(IF(ROW()=2,1,IF(INDEX(Лист1!$A$2:$I$32,$A242,9)=ROW()-2,IF(ROW()&gt;=MAX(Лист1!I:I)+2,"",MAX(A$1:A242)+1),A242)),"")</f>
        <v/>
      </c>
      <c r="B243" t="str">
        <f ca="1">IFERROR(INDEX(Лист1!$A$2:$G$32,$A243,1),"")</f>
        <v/>
      </c>
      <c r="C243" s="1" t="str">
        <f ca="1">IFERROR(--MID(INDEX(Лист1!$A$2:$G$32,$A243,3),ROW()-1+10*(ROW()-2)-INDEX(Лист1!$A$2:$H$32,$A243,8),10),"")</f>
        <v/>
      </c>
      <c r="D243" t="str">
        <f ca="1">IFERROR(ROW()-1+10*(ROW()-2)-INDEX(Лист1!$A$2:$H$32,$A243,8),"")</f>
        <v/>
      </c>
      <c r="E243" t="str">
        <f ca="1">IFERROR(INDEX(Лист1!$A$2:$G$32,$A242,7),"")</f>
        <v/>
      </c>
    </row>
    <row r="244" spans="1:5">
      <c r="A244" t="str">
        <f ca="1">IFERROR(IF(ROW()=2,1,IF(INDEX(Лист1!$A$2:$I$32,$A243,9)=ROW()-2,IF(ROW()&gt;=MAX(Лист1!I:I)+2,"",MAX(A$1:A243)+1),A243)),"")</f>
        <v/>
      </c>
      <c r="B244" t="str">
        <f ca="1">IFERROR(INDEX(Лист1!$A$2:$G$32,$A244,1),"")</f>
        <v/>
      </c>
      <c r="C244" s="1" t="str">
        <f ca="1">IFERROR(--MID(INDEX(Лист1!$A$2:$G$32,$A244,3),ROW()-1+10*(ROW()-2)-INDEX(Лист1!$A$2:$H$32,$A244,8),10),"")</f>
        <v/>
      </c>
      <c r="D244" t="str">
        <f ca="1">IFERROR(ROW()-1+10*(ROW()-2)-INDEX(Лист1!$A$2:$H$32,$A244,8),"")</f>
        <v/>
      </c>
      <c r="E244" t="str">
        <f ca="1">IFERROR(INDEX(Лист1!$A$2:$G$32,$A243,7),"")</f>
        <v/>
      </c>
    </row>
    <row r="245" spans="1:5">
      <c r="A245" t="str">
        <f ca="1">IFERROR(IF(ROW()=2,1,IF(INDEX(Лист1!$A$2:$I$32,$A244,9)=ROW()-2,IF(ROW()&gt;=MAX(Лист1!I:I)+2,"",MAX(A$1:A244)+1),A244)),"")</f>
        <v/>
      </c>
      <c r="B245" t="str">
        <f ca="1">IFERROR(INDEX(Лист1!$A$2:$G$32,$A245,1),"")</f>
        <v/>
      </c>
      <c r="C245" s="1" t="str">
        <f ca="1">IFERROR(--MID(INDEX(Лист1!$A$2:$G$32,$A245,3),ROW()-1+10*(ROW()-2)-INDEX(Лист1!$A$2:$H$32,$A245,8),10),"")</f>
        <v/>
      </c>
      <c r="D245" t="str">
        <f ca="1">IFERROR(ROW()-1+10*(ROW()-2)-INDEX(Лист1!$A$2:$H$32,$A245,8),"")</f>
        <v/>
      </c>
      <c r="E245" t="str">
        <f ca="1">IFERROR(INDEX(Лист1!$A$2:$G$32,$A244,7),"")</f>
        <v/>
      </c>
    </row>
    <row r="246" spans="1:5">
      <c r="A246" t="str">
        <f ca="1">IFERROR(IF(ROW()=2,1,IF(INDEX(Лист1!$A$2:$I$32,$A245,9)=ROW()-2,IF(ROW()&gt;=MAX(Лист1!I:I)+2,"",MAX(A$1:A245)+1),A245)),"")</f>
        <v/>
      </c>
      <c r="B246" t="str">
        <f ca="1">IFERROR(INDEX(Лист1!$A$2:$G$32,$A246,1),"")</f>
        <v/>
      </c>
      <c r="C246" s="1" t="str">
        <f ca="1">IFERROR(--MID(INDEX(Лист1!$A$2:$G$32,$A246,3),ROW()-1+10*(ROW()-2)-INDEX(Лист1!$A$2:$H$32,$A246,8),10),"")</f>
        <v/>
      </c>
      <c r="D246" t="str">
        <f ca="1">IFERROR(ROW()-1+10*(ROW()-2)-INDEX(Лист1!$A$2:$H$32,$A246,8),"")</f>
        <v/>
      </c>
      <c r="E246" t="str">
        <f ca="1">IFERROR(INDEX(Лист1!$A$2:$G$32,$A245,7),"")</f>
        <v/>
      </c>
    </row>
    <row r="247" spans="1:5">
      <c r="A247" t="str">
        <f ca="1">IFERROR(IF(ROW()=2,1,IF(INDEX(Лист1!$A$2:$I$32,$A246,9)=ROW()-2,IF(ROW()&gt;=MAX(Лист1!I:I)+2,"",MAX(A$1:A246)+1),A246)),"")</f>
        <v/>
      </c>
      <c r="B247" t="str">
        <f ca="1">IFERROR(INDEX(Лист1!$A$2:$G$32,$A247,1),"")</f>
        <v/>
      </c>
      <c r="C247" s="1" t="str">
        <f ca="1">IFERROR(--MID(INDEX(Лист1!$A$2:$G$32,$A247,3),ROW()-1+10*(ROW()-2)-INDEX(Лист1!$A$2:$H$32,$A247,8),10),"")</f>
        <v/>
      </c>
      <c r="D247" t="str">
        <f ca="1">IFERROR(ROW()-1+10*(ROW()-2)-INDEX(Лист1!$A$2:$H$32,$A247,8),"")</f>
        <v/>
      </c>
      <c r="E247" t="str">
        <f ca="1">IFERROR(INDEX(Лист1!$A$2:$G$32,$A246,7),"")</f>
        <v/>
      </c>
    </row>
    <row r="248" spans="1:5">
      <c r="A248" t="str">
        <f ca="1">IFERROR(IF(ROW()=2,1,IF(INDEX(Лист1!$A$2:$I$32,$A247,9)=ROW()-2,IF(ROW()&gt;=MAX(Лист1!I:I)+2,"",MAX(A$1:A247)+1),A247)),"")</f>
        <v/>
      </c>
      <c r="B248" t="str">
        <f ca="1">IFERROR(INDEX(Лист1!$A$2:$G$32,$A248,1),"")</f>
        <v/>
      </c>
      <c r="C248" s="1" t="str">
        <f ca="1">IFERROR(--MID(INDEX(Лист1!$A$2:$G$32,$A248,3),ROW()-1+10*(ROW()-2)-INDEX(Лист1!$A$2:$H$32,$A248,8),10),"")</f>
        <v/>
      </c>
      <c r="D248" t="str">
        <f ca="1">IFERROR(ROW()-1+10*(ROW()-2)-INDEX(Лист1!$A$2:$H$32,$A248,8),"")</f>
        <v/>
      </c>
      <c r="E248" t="str">
        <f ca="1">IFERROR(INDEX(Лист1!$A$2:$G$32,$A247,7),"")</f>
        <v/>
      </c>
    </row>
    <row r="249" spans="1:5">
      <c r="A249" t="str">
        <f ca="1">IFERROR(IF(ROW()=2,1,IF(INDEX(Лист1!$A$2:$I$32,$A248,9)=ROW()-2,IF(ROW()&gt;=MAX(Лист1!I:I)+2,"",MAX(A$1:A248)+1),A248)),"")</f>
        <v/>
      </c>
      <c r="B249" t="str">
        <f ca="1">IFERROR(INDEX(Лист1!$A$2:$G$32,$A249,1),"")</f>
        <v/>
      </c>
      <c r="C249" s="1" t="str">
        <f ca="1">IFERROR(--MID(INDEX(Лист1!$A$2:$G$32,$A249,3),ROW()-1+10*(ROW()-2)-INDEX(Лист1!$A$2:$H$32,$A249,8),10),"")</f>
        <v/>
      </c>
      <c r="D249" t="str">
        <f ca="1">IFERROR(ROW()-1+10*(ROW()-2)-INDEX(Лист1!$A$2:$H$32,$A249,8),"")</f>
        <v/>
      </c>
      <c r="E249" t="str">
        <f ca="1">IFERROR(INDEX(Лист1!$A$2:$G$32,$A248,7),"")</f>
        <v/>
      </c>
    </row>
    <row r="250" spans="1:5">
      <c r="A250" t="str">
        <f ca="1">IFERROR(IF(ROW()=2,1,IF(INDEX(Лист1!$A$2:$I$32,$A249,9)=ROW()-2,IF(ROW()&gt;=MAX(Лист1!I:I)+2,"",MAX(A$1:A249)+1),A249)),"")</f>
        <v/>
      </c>
      <c r="B250" t="str">
        <f ca="1">IFERROR(INDEX(Лист1!$A$2:$G$32,$A250,1),"")</f>
        <v/>
      </c>
      <c r="C250" s="1" t="str">
        <f ca="1">IFERROR(--MID(INDEX(Лист1!$A$2:$G$32,$A250,3),ROW()-1+10*(ROW()-2)-INDEX(Лист1!$A$2:$H$32,$A250,8),10),"")</f>
        <v/>
      </c>
      <c r="D250" t="str">
        <f ca="1">IFERROR(ROW()-1+10*(ROW()-2)-INDEX(Лист1!$A$2:$H$32,$A250,8),"")</f>
        <v/>
      </c>
      <c r="E250" t="str">
        <f ca="1">IFERROR(INDEX(Лист1!$A$2:$G$32,$A249,7),"")</f>
        <v/>
      </c>
    </row>
    <row r="251" spans="1:5">
      <c r="A251" t="str">
        <f ca="1">IFERROR(IF(ROW()=2,1,IF(INDEX(Лист1!$A$2:$I$32,$A250,9)=ROW()-2,IF(ROW()&gt;=MAX(Лист1!I:I)+2,"",MAX(A$1:A250)+1),A250)),"")</f>
        <v/>
      </c>
      <c r="B251" t="str">
        <f ca="1">IFERROR(INDEX(Лист1!$A$2:$G$32,$A251,1),"")</f>
        <v/>
      </c>
      <c r="C251" s="1" t="str">
        <f ca="1">IFERROR(--MID(INDEX(Лист1!$A$2:$G$32,$A251,3),ROW()-1+10*(ROW()-2)-INDEX(Лист1!$A$2:$H$32,$A251,8),10),"")</f>
        <v/>
      </c>
      <c r="D251" t="str">
        <f ca="1">IFERROR(ROW()-1+10*(ROW()-2)-INDEX(Лист1!$A$2:$H$32,$A251,8),"")</f>
        <v/>
      </c>
      <c r="E251" t="str">
        <f ca="1">IFERROR(INDEX(Лист1!$A$2:$G$32,$A250,7),"")</f>
        <v/>
      </c>
    </row>
    <row r="252" spans="1:5">
      <c r="A252" t="str">
        <f ca="1">IFERROR(IF(ROW()=2,1,IF(INDEX(Лист1!$A$2:$I$32,$A251,9)=ROW()-2,IF(ROW()&gt;=MAX(Лист1!I:I)+2,"",MAX(A$1:A251)+1),A251)),"")</f>
        <v/>
      </c>
      <c r="B252" t="str">
        <f ca="1">IFERROR(INDEX(Лист1!$A$2:$G$32,$A252,1),"")</f>
        <v/>
      </c>
      <c r="C252" s="1" t="str">
        <f ca="1">IFERROR(--MID(INDEX(Лист1!$A$2:$G$32,$A252,3),ROW()-1+10*(ROW()-2)-INDEX(Лист1!$A$2:$H$32,$A252,8),10),"")</f>
        <v/>
      </c>
      <c r="D252" t="str">
        <f ca="1">IFERROR(ROW()-1+10*(ROW()-2)-INDEX(Лист1!$A$2:$H$32,$A252,8),"")</f>
        <v/>
      </c>
      <c r="E252" t="str">
        <f ca="1">IFERROR(INDEX(Лист1!$A$2:$G$32,$A251,7),"")</f>
        <v/>
      </c>
    </row>
    <row r="253" spans="1:5">
      <c r="A253" t="str">
        <f ca="1">IFERROR(IF(ROW()=2,1,IF(INDEX(Лист1!$A$2:$I$32,$A252,9)=ROW()-2,IF(ROW()&gt;=MAX(Лист1!I:I)+2,"",MAX(A$1:A252)+1),A252)),"")</f>
        <v/>
      </c>
      <c r="B253" t="str">
        <f ca="1">IFERROR(INDEX(Лист1!$A$2:$G$32,$A253,1),"")</f>
        <v/>
      </c>
      <c r="C253" s="1" t="str">
        <f ca="1">IFERROR(--MID(INDEX(Лист1!$A$2:$G$32,$A253,3),ROW()-1+10*(ROW()-2)-INDEX(Лист1!$A$2:$H$32,$A253,8),10),"")</f>
        <v/>
      </c>
      <c r="D253" t="str">
        <f ca="1">IFERROR(ROW()-1+10*(ROW()-2)-INDEX(Лист1!$A$2:$H$32,$A253,8),"")</f>
        <v/>
      </c>
      <c r="E253" t="str">
        <f ca="1">IFERROR(INDEX(Лист1!$A$2:$G$32,$A252,7),"")</f>
        <v/>
      </c>
    </row>
    <row r="254" spans="1:5">
      <c r="A254" t="str">
        <f ca="1">IFERROR(IF(ROW()=2,1,IF(INDEX(Лист1!$A$2:$I$32,$A253,9)=ROW()-2,IF(ROW()&gt;=MAX(Лист1!I:I)+2,"",MAX(A$1:A253)+1),A253)),"")</f>
        <v/>
      </c>
      <c r="B254" t="str">
        <f ca="1">IFERROR(INDEX(Лист1!$A$2:$G$32,$A254,1),"")</f>
        <v/>
      </c>
      <c r="C254" s="1" t="str">
        <f ca="1">IFERROR(--MID(INDEX(Лист1!$A$2:$G$32,$A254,3),ROW()-1+10*(ROW()-2)-INDEX(Лист1!$A$2:$H$32,$A254,8),10),"")</f>
        <v/>
      </c>
      <c r="D254" t="str">
        <f ca="1">IFERROR(ROW()-1+10*(ROW()-2)-INDEX(Лист1!$A$2:$H$32,$A254,8),"")</f>
        <v/>
      </c>
      <c r="E254" t="str">
        <f ca="1">IFERROR(INDEX(Лист1!$A$2:$G$32,$A253,7),"")</f>
        <v/>
      </c>
    </row>
    <row r="255" spans="1:5">
      <c r="A255" t="str">
        <f ca="1">IFERROR(IF(ROW()=2,1,IF(INDEX(Лист1!$A$2:$I$32,$A254,9)=ROW()-2,IF(ROW()&gt;=MAX(Лист1!I:I)+2,"",MAX(A$1:A254)+1),A254)),"")</f>
        <v/>
      </c>
      <c r="B255" t="str">
        <f ca="1">IFERROR(INDEX(Лист1!$A$2:$G$32,$A255,1),"")</f>
        <v/>
      </c>
      <c r="C255" s="1" t="str">
        <f ca="1">IFERROR(--MID(INDEX(Лист1!$A$2:$G$32,$A255,3),ROW()-1+10*(ROW()-2)-INDEX(Лист1!$A$2:$H$32,$A255,8),10),"")</f>
        <v/>
      </c>
      <c r="D255" t="str">
        <f ca="1">IFERROR(ROW()-1+10*(ROW()-2)-INDEX(Лист1!$A$2:$H$32,$A255,8),"")</f>
        <v/>
      </c>
      <c r="E255" t="str">
        <f ca="1">IFERROR(INDEX(Лист1!$A$2:$G$32,$A254,7),"")</f>
        <v/>
      </c>
    </row>
    <row r="256" spans="1:5">
      <c r="A256" t="str">
        <f ca="1">IFERROR(IF(ROW()=2,1,IF(INDEX(Лист1!$A$2:$I$32,$A255,9)=ROW()-2,IF(ROW()&gt;=MAX(Лист1!I:I)+2,"",MAX(A$1:A255)+1),A255)),"")</f>
        <v/>
      </c>
      <c r="B256" t="str">
        <f ca="1">IFERROR(INDEX(Лист1!$A$2:$G$32,$A256,1),"")</f>
        <v/>
      </c>
      <c r="C256" s="1" t="str">
        <f ca="1">IFERROR(--MID(INDEX(Лист1!$A$2:$G$32,$A256,3),ROW()-1+10*(ROW()-2)-INDEX(Лист1!$A$2:$H$32,$A256,8),10),"")</f>
        <v/>
      </c>
      <c r="D256" t="str">
        <f ca="1">IFERROR(ROW()-1+10*(ROW()-2)-INDEX(Лист1!$A$2:$H$32,$A256,8),"")</f>
        <v/>
      </c>
      <c r="E256" t="str">
        <f ca="1">IFERROR(INDEX(Лист1!$A$2:$G$32,$A255,7),"")</f>
        <v/>
      </c>
    </row>
    <row r="257" spans="1:5">
      <c r="A257" t="str">
        <f ca="1">IFERROR(IF(ROW()=2,1,IF(INDEX(Лист1!$A$2:$I$32,$A256,9)=ROW()-2,IF(ROW()&gt;=MAX(Лист1!I:I)+2,"",MAX(A$1:A256)+1),A256)),"")</f>
        <v/>
      </c>
      <c r="B257" t="str">
        <f ca="1">IFERROR(INDEX(Лист1!$A$2:$G$32,$A257,1),"")</f>
        <v/>
      </c>
      <c r="C257" s="1" t="str">
        <f ca="1">IFERROR(--MID(INDEX(Лист1!$A$2:$G$32,$A257,3),ROW()-1+10*(ROW()-2)-INDEX(Лист1!$A$2:$H$32,$A257,8),10),"")</f>
        <v/>
      </c>
      <c r="D257" t="str">
        <f ca="1">IFERROR(ROW()-1+10*(ROW()-2)-INDEX(Лист1!$A$2:$H$32,$A257,8),"")</f>
        <v/>
      </c>
      <c r="E257" t="str">
        <f ca="1">IFERROR(INDEX(Лист1!$A$2:$G$32,$A256,7),"")</f>
        <v/>
      </c>
    </row>
    <row r="258" spans="1:5">
      <c r="A258" t="str">
        <f ca="1">IFERROR(IF(ROW()=2,1,IF(INDEX(Лист1!$A$2:$I$32,$A257,9)=ROW()-2,IF(ROW()&gt;=MAX(Лист1!I:I)+2,"",MAX(A$1:A257)+1),A257)),"")</f>
        <v/>
      </c>
      <c r="B258" t="str">
        <f ca="1">IFERROR(INDEX(Лист1!$A$2:$G$32,$A258,1),"")</f>
        <v/>
      </c>
      <c r="C258" s="1" t="str">
        <f ca="1">IFERROR(--MID(INDEX(Лист1!$A$2:$G$32,$A258,3),ROW()-1+10*(ROW()-2)-INDEX(Лист1!$A$2:$H$32,$A258,8),10),"")</f>
        <v/>
      </c>
      <c r="D258" t="str">
        <f ca="1">IFERROR(ROW()-1+10*(ROW()-2)-INDEX(Лист1!$A$2:$H$32,$A258,8),"")</f>
        <v/>
      </c>
      <c r="E258" t="str">
        <f ca="1">IFERROR(INDEX(Лист1!$A$2:$G$32,$A257,7),"")</f>
        <v/>
      </c>
    </row>
    <row r="259" spans="1:5">
      <c r="A259" t="str">
        <f ca="1">IFERROR(IF(ROW()=2,1,IF(INDEX(Лист1!$A$2:$I$32,$A258,9)=ROW()-2,IF(ROW()&gt;=MAX(Лист1!I:I)+2,"",MAX(A$1:A258)+1),A258)),"")</f>
        <v/>
      </c>
      <c r="B259" t="str">
        <f ca="1">IFERROR(INDEX(Лист1!$A$2:$G$32,$A259,1),"")</f>
        <v/>
      </c>
      <c r="C259" s="1" t="str">
        <f ca="1">IFERROR(--MID(INDEX(Лист1!$A$2:$G$32,$A259,3),ROW()-1+10*(ROW()-2)-INDEX(Лист1!$A$2:$H$32,$A259,8),10),"")</f>
        <v/>
      </c>
      <c r="D259" t="str">
        <f ca="1">IFERROR(ROW()-1+10*(ROW()-2)-INDEX(Лист1!$A$2:$H$32,$A259,8),"")</f>
        <v/>
      </c>
      <c r="E259" t="str">
        <f ca="1">IFERROR(INDEX(Лист1!$A$2:$G$32,$A258,7),"")</f>
        <v/>
      </c>
    </row>
    <row r="260" spans="1:5">
      <c r="A260" t="str">
        <f ca="1">IFERROR(IF(ROW()=2,1,IF(INDEX(Лист1!$A$2:$I$32,$A259,9)=ROW()-2,IF(ROW()&gt;=MAX(Лист1!I:I)+2,"",MAX(A$1:A259)+1),A259)),"")</f>
        <v/>
      </c>
      <c r="B260" t="str">
        <f ca="1">IFERROR(INDEX(Лист1!$A$2:$G$32,$A260,1),"")</f>
        <v/>
      </c>
      <c r="C260" s="1" t="str">
        <f ca="1">IFERROR(--MID(INDEX(Лист1!$A$2:$G$32,$A260,3),ROW()-1+10*(ROW()-2)-INDEX(Лист1!$A$2:$H$32,$A260,8),10),"")</f>
        <v/>
      </c>
      <c r="D260" t="str">
        <f ca="1">IFERROR(ROW()-1+10*(ROW()-2)-INDEX(Лист1!$A$2:$H$32,$A260,8),"")</f>
        <v/>
      </c>
      <c r="E260" t="str">
        <f ca="1">IFERROR(INDEX(Лист1!$A$2:$G$32,$A259,7),"")</f>
        <v/>
      </c>
    </row>
    <row r="261" spans="1:5">
      <c r="A261" t="str">
        <f ca="1">IFERROR(IF(ROW()=2,1,IF(INDEX(Лист1!$A$2:$I$32,$A260,9)=ROW()-2,IF(ROW()&gt;=MAX(Лист1!I:I)+2,"",MAX(A$1:A260)+1),A260)),"")</f>
        <v/>
      </c>
      <c r="B261" t="str">
        <f ca="1">IFERROR(INDEX(Лист1!$A$2:$G$32,$A261,1),"")</f>
        <v/>
      </c>
      <c r="C261" s="1" t="str">
        <f ca="1">IFERROR(--MID(INDEX(Лист1!$A$2:$G$32,$A261,3),ROW()-1+10*(ROW()-2)-INDEX(Лист1!$A$2:$H$32,$A261,8),10),"")</f>
        <v/>
      </c>
      <c r="D261" t="str">
        <f ca="1">IFERROR(ROW()-1+10*(ROW()-2)-INDEX(Лист1!$A$2:$H$32,$A261,8),"")</f>
        <v/>
      </c>
      <c r="E261" t="str">
        <f ca="1">IFERROR(INDEX(Лист1!$A$2:$G$32,$A260,7),"")</f>
        <v/>
      </c>
    </row>
    <row r="262" spans="1:5">
      <c r="A262" t="str">
        <f ca="1">IFERROR(IF(ROW()=2,1,IF(INDEX(Лист1!$A$2:$I$32,$A261,9)=ROW()-2,IF(ROW()&gt;=MAX(Лист1!I:I)+2,"",MAX(A$1:A261)+1),A261)),"")</f>
        <v/>
      </c>
      <c r="B262" t="str">
        <f ca="1">IFERROR(INDEX(Лист1!$A$2:$G$32,$A262,1),"")</f>
        <v/>
      </c>
      <c r="C262" s="1" t="str">
        <f ca="1">IFERROR(--MID(INDEX(Лист1!$A$2:$G$32,$A262,3),ROW()-1+10*(ROW()-2)-INDEX(Лист1!$A$2:$H$32,$A262,8),10),"")</f>
        <v/>
      </c>
      <c r="D262" t="str">
        <f ca="1">IFERROR(ROW()-1+10*(ROW()-2)-INDEX(Лист1!$A$2:$H$32,$A262,8),"")</f>
        <v/>
      </c>
      <c r="E262" t="str">
        <f ca="1">IFERROR(INDEX(Лист1!$A$2:$G$32,$A261,7),"")</f>
        <v/>
      </c>
    </row>
    <row r="263" spans="1:5">
      <c r="A263" t="str">
        <f ca="1">IFERROR(IF(ROW()=2,1,IF(INDEX(Лист1!$A$2:$I$32,$A262,9)=ROW()-2,IF(ROW()&gt;=MAX(Лист1!I:I)+2,"",MAX(A$1:A262)+1),A262)),"")</f>
        <v/>
      </c>
      <c r="B263" t="str">
        <f ca="1">IFERROR(INDEX(Лист1!$A$2:$G$32,$A263,1),"")</f>
        <v/>
      </c>
      <c r="C263" s="1" t="str">
        <f ca="1">IFERROR(--MID(INDEX(Лист1!$A$2:$G$32,$A263,3),ROW()-1+10*(ROW()-2)-INDEX(Лист1!$A$2:$H$32,$A263,8),10),"")</f>
        <v/>
      </c>
      <c r="D263" t="str">
        <f ca="1">IFERROR(ROW()-1+10*(ROW()-2)-INDEX(Лист1!$A$2:$H$32,$A263,8),"")</f>
        <v/>
      </c>
      <c r="E263" t="str">
        <f ca="1">IFERROR(INDEX(Лист1!$A$2:$G$32,$A262,7),"")</f>
        <v/>
      </c>
    </row>
    <row r="264" spans="1:5">
      <c r="A264" t="str">
        <f ca="1">IFERROR(IF(ROW()=2,1,IF(INDEX(Лист1!$A$2:$I$32,$A263,9)=ROW()-2,IF(ROW()&gt;=MAX(Лист1!I:I)+2,"",MAX(A$1:A263)+1),A263)),"")</f>
        <v/>
      </c>
      <c r="B264" t="str">
        <f ca="1">IFERROR(INDEX(Лист1!$A$2:$G$32,$A264,1),"")</f>
        <v/>
      </c>
      <c r="C264" s="1" t="str">
        <f ca="1">IFERROR(--MID(INDEX(Лист1!$A$2:$G$32,$A264,3),ROW()-1+10*(ROW()-2)-INDEX(Лист1!$A$2:$H$32,$A264,8),10),"")</f>
        <v/>
      </c>
      <c r="D264" t="str">
        <f ca="1">IFERROR(ROW()-1+10*(ROW()-2)-INDEX(Лист1!$A$2:$H$32,$A264,8),"")</f>
        <v/>
      </c>
      <c r="E264" t="str">
        <f ca="1">IFERROR(INDEX(Лист1!$A$2:$G$32,$A263,7),"")</f>
        <v/>
      </c>
    </row>
    <row r="265" spans="1:5">
      <c r="A265" t="str">
        <f ca="1">IFERROR(IF(ROW()=2,1,IF(INDEX(Лист1!$A$2:$I$32,$A264,9)=ROW()-2,IF(ROW()&gt;=MAX(Лист1!I:I)+2,"",MAX(A$1:A264)+1),A264)),"")</f>
        <v/>
      </c>
      <c r="B265" t="str">
        <f ca="1">IFERROR(INDEX(Лист1!$A$2:$G$32,$A265,1),"")</f>
        <v/>
      </c>
      <c r="C265" s="1" t="str">
        <f ca="1">IFERROR(--MID(INDEX(Лист1!$A$2:$G$32,$A265,3),ROW()-1+10*(ROW()-2)-INDEX(Лист1!$A$2:$H$32,$A265,8),10),"")</f>
        <v/>
      </c>
      <c r="D265" t="str">
        <f ca="1">IFERROR(ROW()-1+10*(ROW()-2)-INDEX(Лист1!$A$2:$H$32,$A265,8),"")</f>
        <v/>
      </c>
      <c r="E265" t="str">
        <f ca="1">IFERROR(INDEX(Лист1!$A$2:$G$32,$A264,7),"")</f>
        <v/>
      </c>
    </row>
    <row r="266" spans="1:5">
      <c r="A266" t="str">
        <f ca="1">IFERROR(IF(ROW()=2,1,IF(INDEX(Лист1!$A$2:$I$32,$A265,9)=ROW()-2,IF(ROW()&gt;=MAX(Лист1!I:I)+2,"",MAX(A$1:A265)+1),A265)),"")</f>
        <v/>
      </c>
      <c r="B266" t="str">
        <f ca="1">IFERROR(INDEX(Лист1!$A$2:$G$32,$A266,1),"")</f>
        <v/>
      </c>
      <c r="C266" s="1" t="str">
        <f ca="1">IFERROR(--MID(INDEX(Лист1!$A$2:$G$32,$A266,3),ROW()-1+10*(ROW()-2)-INDEX(Лист1!$A$2:$H$32,$A266,8),10),"")</f>
        <v/>
      </c>
      <c r="D266" t="str">
        <f ca="1">IFERROR(ROW()-1+10*(ROW()-2)-INDEX(Лист1!$A$2:$H$32,$A266,8),"")</f>
        <v/>
      </c>
      <c r="E266" t="str">
        <f ca="1">IFERROR(INDEX(Лист1!$A$2:$G$32,$A265,7),"")</f>
        <v/>
      </c>
    </row>
    <row r="267" spans="1:5">
      <c r="A267" t="str">
        <f ca="1">IFERROR(IF(ROW()=2,1,IF(INDEX(Лист1!$A$2:$I$32,$A266,9)=ROW()-2,IF(ROW()&gt;=MAX(Лист1!I:I)+2,"",MAX(A$1:A266)+1),A266)),"")</f>
        <v/>
      </c>
      <c r="B267" t="str">
        <f ca="1">IFERROR(INDEX(Лист1!$A$2:$G$32,$A267,1),"")</f>
        <v/>
      </c>
      <c r="C267" s="1" t="str">
        <f ca="1">IFERROR(--MID(INDEX(Лист1!$A$2:$G$32,$A267,3),ROW()-1+10*(ROW()-2)-INDEX(Лист1!$A$2:$H$32,$A267,8),10),"")</f>
        <v/>
      </c>
      <c r="D267" t="str">
        <f ca="1">IFERROR(ROW()-1+10*(ROW()-2)-INDEX(Лист1!$A$2:$H$32,$A267,8),"")</f>
        <v/>
      </c>
      <c r="E267" t="str">
        <f ca="1">IFERROR(INDEX(Лист1!$A$2:$G$32,$A266,7),"")</f>
        <v/>
      </c>
    </row>
    <row r="268" spans="1:5">
      <c r="A268" t="str">
        <f ca="1">IFERROR(IF(ROW()=2,1,IF(INDEX(Лист1!$A$2:$I$32,$A267,9)=ROW()-2,IF(ROW()&gt;=MAX(Лист1!I:I)+2,"",MAX(A$1:A267)+1),A267)),"")</f>
        <v/>
      </c>
      <c r="B268" t="str">
        <f ca="1">IFERROR(INDEX(Лист1!$A$2:$G$32,$A268,1),"")</f>
        <v/>
      </c>
      <c r="C268" s="1" t="str">
        <f ca="1">IFERROR(--MID(INDEX(Лист1!$A$2:$G$32,$A268,3),ROW()-1+10*(ROW()-2)-INDEX(Лист1!$A$2:$H$32,$A268,8),10),"")</f>
        <v/>
      </c>
      <c r="D268" t="str">
        <f ca="1">IFERROR(ROW()-1+10*(ROW()-2)-INDEX(Лист1!$A$2:$H$32,$A268,8),"")</f>
        <v/>
      </c>
      <c r="E268" t="str">
        <f ca="1">IFERROR(INDEX(Лист1!$A$2:$G$32,$A267,7),"")</f>
        <v/>
      </c>
    </row>
    <row r="269" spans="1:5">
      <c r="A269" t="str">
        <f ca="1">IFERROR(IF(ROW()=2,1,IF(INDEX(Лист1!$A$2:$I$32,$A268,9)=ROW()-2,IF(ROW()&gt;=MAX(Лист1!I:I)+2,"",MAX(A$1:A268)+1),A268)),"")</f>
        <v/>
      </c>
      <c r="B269" t="str">
        <f ca="1">IFERROR(INDEX(Лист1!$A$2:$G$32,$A269,1),"")</f>
        <v/>
      </c>
      <c r="C269" s="1" t="str">
        <f ca="1">IFERROR(--MID(INDEX(Лист1!$A$2:$G$32,$A269,3),ROW()-1+10*(ROW()-2)-INDEX(Лист1!$A$2:$H$32,$A269,8),10),"")</f>
        <v/>
      </c>
      <c r="D269" t="str">
        <f ca="1">IFERROR(ROW()-1+10*(ROW()-2)-INDEX(Лист1!$A$2:$H$32,$A269,8),"")</f>
        <v/>
      </c>
      <c r="E269" t="str">
        <f ca="1">IFERROR(INDEX(Лист1!$A$2:$G$32,$A268,7),"")</f>
        <v/>
      </c>
    </row>
    <row r="270" spans="1:5">
      <c r="A270" t="str">
        <f ca="1">IFERROR(IF(ROW()=2,1,IF(INDEX(Лист1!$A$2:$I$32,$A269,9)=ROW()-2,IF(ROW()&gt;=MAX(Лист1!I:I)+2,"",MAX(A$1:A269)+1),A269)),"")</f>
        <v/>
      </c>
      <c r="B270" t="str">
        <f ca="1">IFERROR(INDEX(Лист1!$A$2:$G$32,$A270,1),"")</f>
        <v/>
      </c>
      <c r="C270" s="1" t="str">
        <f ca="1">IFERROR(--MID(INDEX(Лист1!$A$2:$G$32,$A270,3),ROW()-1+10*(ROW()-2)-INDEX(Лист1!$A$2:$H$32,$A270,8),10),"")</f>
        <v/>
      </c>
      <c r="D270" t="str">
        <f ca="1">IFERROR(ROW()-1+10*(ROW()-2)-INDEX(Лист1!$A$2:$H$32,$A270,8),"")</f>
        <v/>
      </c>
      <c r="E270" t="str">
        <f ca="1">IFERROR(INDEX(Лист1!$A$2:$G$32,$A269,7),"")</f>
        <v/>
      </c>
    </row>
    <row r="271" spans="1:5">
      <c r="A271" t="str">
        <f ca="1">IFERROR(IF(ROW()=2,1,IF(INDEX(Лист1!$A$2:$I$32,$A270,9)=ROW()-2,IF(ROW()&gt;=MAX(Лист1!I:I)+2,"",MAX(A$1:A270)+1),A270)),"")</f>
        <v/>
      </c>
      <c r="B271" t="str">
        <f ca="1">IFERROR(INDEX(Лист1!$A$2:$G$32,$A271,1),"")</f>
        <v/>
      </c>
      <c r="C271" s="1" t="str">
        <f ca="1">IFERROR(--MID(INDEX(Лист1!$A$2:$G$32,$A271,3),ROW()-1+10*(ROW()-2)-INDEX(Лист1!$A$2:$H$32,$A271,8),10),"")</f>
        <v/>
      </c>
      <c r="D271" t="str">
        <f ca="1">IFERROR(ROW()-1+10*(ROW()-2)-INDEX(Лист1!$A$2:$H$32,$A271,8),"")</f>
        <v/>
      </c>
      <c r="E271" t="str">
        <f ca="1">IFERROR(INDEX(Лист1!$A$2:$G$32,$A270,7),"")</f>
        <v/>
      </c>
    </row>
    <row r="272" spans="1:5">
      <c r="A272" t="str">
        <f ca="1">IFERROR(IF(ROW()=2,1,IF(INDEX(Лист1!$A$2:$I$32,$A271,9)=ROW()-2,IF(ROW()&gt;=MAX(Лист1!I:I)+2,"",MAX(A$1:A271)+1),A271)),"")</f>
        <v/>
      </c>
      <c r="B272" t="str">
        <f ca="1">IFERROR(INDEX(Лист1!$A$2:$G$32,$A272,1),"")</f>
        <v/>
      </c>
      <c r="C272" s="1" t="str">
        <f ca="1">IFERROR(--MID(INDEX(Лист1!$A$2:$G$32,$A272,3),ROW()-1+10*(ROW()-2)-INDEX(Лист1!$A$2:$H$32,$A272,8),10),"")</f>
        <v/>
      </c>
      <c r="D272" t="str">
        <f ca="1">IFERROR(ROW()-1+10*(ROW()-2)-INDEX(Лист1!$A$2:$H$32,$A272,8),"")</f>
        <v/>
      </c>
      <c r="E272" t="str">
        <f ca="1">IFERROR(INDEX(Лист1!$A$2:$G$32,$A271,7),"")</f>
        <v/>
      </c>
    </row>
    <row r="273" spans="1:5">
      <c r="A273" t="str">
        <f ca="1">IFERROR(IF(ROW()=2,1,IF(INDEX(Лист1!$A$2:$I$32,$A272,9)=ROW()-2,IF(ROW()&gt;=MAX(Лист1!I:I)+2,"",MAX(A$1:A272)+1),A272)),"")</f>
        <v/>
      </c>
      <c r="B273" t="str">
        <f ca="1">IFERROR(INDEX(Лист1!$A$2:$G$32,$A273,1),"")</f>
        <v/>
      </c>
      <c r="C273" s="1" t="str">
        <f ca="1">IFERROR(--MID(INDEX(Лист1!$A$2:$G$32,$A273,3),ROW()-1+10*(ROW()-2)-INDEX(Лист1!$A$2:$H$32,$A273,8),10),"")</f>
        <v/>
      </c>
      <c r="D273" t="str">
        <f ca="1">IFERROR(ROW()-1+10*(ROW()-2)-INDEX(Лист1!$A$2:$H$32,$A273,8),"")</f>
        <v/>
      </c>
      <c r="E273" t="str">
        <f ca="1">IFERROR(INDEX(Лист1!$A$2:$G$32,$A272,7),"")</f>
        <v/>
      </c>
    </row>
    <row r="274" spans="1:5">
      <c r="A274" t="str">
        <f ca="1">IFERROR(IF(ROW()=2,1,IF(INDEX(Лист1!$A$2:$I$32,$A273,9)=ROW()-2,IF(ROW()&gt;=MAX(Лист1!I:I)+2,"",MAX(A$1:A273)+1),A273)),"")</f>
        <v/>
      </c>
      <c r="B274" t="str">
        <f ca="1">IFERROR(INDEX(Лист1!$A$2:$G$32,$A274,1),"")</f>
        <v/>
      </c>
      <c r="C274" s="1" t="str">
        <f ca="1">IFERROR(--MID(INDEX(Лист1!$A$2:$G$32,$A274,3),ROW()-1+10*(ROW()-2)-INDEX(Лист1!$A$2:$H$32,$A274,8),10),"")</f>
        <v/>
      </c>
      <c r="D274" t="str">
        <f ca="1">IFERROR(ROW()-1+10*(ROW()-2)-INDEX(Лист1!$A$2:$H$32,$A274,8),"")</f>
        <v/>
      </c>
      <c r="E274" t="str">
        <f ca="1">IFERROR(INDEX(Лист1!$A$2:$G$32,$A273,7),"")</f>
        <v/>
      </c>
    </row>
    <row r="275" spans="1:5">
      <c r="A275" t="str">
        <f ca="1">IFERROR(IF(ROW()=2,1,IF(INDEX(Лист1!$A$2:$I$32,$A274,9)=ROW()-2,IF(ROW()&gt;=MAX(Лист1!I:I)+2,"",MAX(A$1:A274)+1),A274)),"")</f>
        <v/>
      </c>
      <c r="B275" t="str">
        <f ca="1">IFERROR(INDEX(Лист1!$A$2:$G$32,$A275,1),"")</f>
        <v/>
      </c>
      <c r="C275" s="1" t="str">
        <f ca="1">IFERROR(--MID(INDEX(Лист1!$A$2:$G$32,$A275,3),ROW()-1+10*(ROW()-2)-INDEX(Лист1!$A$2:$H$32,$A275,8),10),"")</f>
        <v/>
      </c>
      <c r="D275" t="str">
        <f ca="1">IFERROR(ROW()-1+10*(ROW()-2)-INDEX(Лист1!$A$2:$H$32,$A275,8),"")</f>
        <v/>
      </c>
      <c r="E275" t="str">
        <f ca="1">IFERROR(INDEX(Лист1!$A$2:$G$32,$A274,7),"")</f>
        <v/>
      </c>
    </row>
    <row r="276" spans="1:5">
      <c r="A276" t="str">
        <f ca="1">IFERROR(IF(ROW()=2,1,IF(INDEX(Лист1!$A$2:$I$32,$A275,9)=ROW()-2,IF(ROW()&gt;=MAX(Лист1!I:I)+2,"",MAX(A$1:A275)+1),A275)),"")</f>
        <v/>
      </c>
      <c r="B276" t="str">
        <f ca="1">IFERROR(INDEX(Лист1!$A$2:$G$32,$A276,1),"")</f>
        <v/>
      </c>
      <c r="C276" s="1" t="str">
        <f ca="1">IFERROR(--MID(INDEX(Лист1!$A$2:$G$32,$A276,3),ROW()-1+10*(ROW()-2)-INDEX(Лист1!$A$2:$H$32,$A276,8),10),"")</f>
        <v/>
      </c>
      <c r="D276" t="str">
        <f ca="1">IFERROR(ROW()-1+10*(ROW()-2)-INDEX(Лист1!$A$2:$H$32,$A276,8),"")</f>
        <v/>
      </c>
      <c r="E276" t="str">
        <f ca="1">IFERROR(INDEX(Лист1!$A$2:$G$32,$A275,7),"")</f>
        <v/>
      </c>
    </row>
    <row r="277" spans="1:5">
      <c r="A277" t="str">
        <f ca="1">IFERROR(IF(ROW()=2,1,IF(INDEX(Лист1!$A$2:$I$32,$A276,9)=ROW()-2,IF(ROW()&gt;=MAX(Лист1!I:I)+2,"",MAX(A$1:A276)+1),A276)),"")</f>
        <v/>
      </c>
      <c r="B277" t="str">
        <f ca="1">IFERROR(INDEX(Лист1!$A$2:$G$32,$A277,1),"")</f>
        <v/>
      </c>
      <c r="C277" s="1" t="str">
        <f ca="1">IFERROR(--MID(INDEX(Лист1!$A$2:$G$32,$A277,3),ROW()-1+10*(ROW()-2)-INDEX(Лист1!$A$2:$H$32,$A277,8),10),"")</f>
        <v/>
      </c>
      <c r="D277" t="str">
        <f ca="1">IFERROR(ROW()-1+10*(ROW()-2)-INDEX(Лист1!$A$2:$H$32,$A277,8),"")</f>
        <v/>
      </c>
      <c r="E277" t="str">
        <f ca="1">IFERROR(INDEX(Лист1!$A$2:$G$32,$A276,7),"")</f>
        <v/>
      </c>
    </row>
    <row r="278" spans="1:5">
      <c r="A278" t="str">
        <f ca="1">IFERROR(IF(ROW()=2,1,IF(INDEX(Лист1!$A$2:$I$32,$A277,9)=ROW()-2,IF(ROW()&gt;=MAX(Лист1!I:I)+2,"",MAX(A$1:A277)+1),A277)),"")</f>
        <v/>
      </c>
      <c r="B278" t="str">
        <f ca="1">IFERROR(INDEX(Лист1!$A$2:$G$32,$A278,1),"")</f>
        <v/>
      </c>
      <c r="C278" s="1" t="str">
        <f ca="1">IFERROR(--MID(INDEX(Лист1!$A$2:$G$32,$A278,3),ROW()-1+10*(ROW()-2)-INDEX(Лист1!$A$2:$H$32,$A278,8),10),"")</f>
        <v/>
      </c>
      <c r="D278" t="str">
        <f ca="1">IFERROR(ROW()-1+10*(ROW()-2)-INDEX(Лист1!$A$2:$H$32,$A278,8),"")</f>
        <v/>
      </c>
      <c r="E278" t="str">
        <f ca="1">IFERROR(INDEX(Лист1!$A$2:$G$32,$A277,7),"")</f>
        <v/>
      </c>
    </row>
    <row r="279" spans="1:5">
      <c r="A279" t="str">
        <f ca="1">IFERROR(IF(ROW()=2,1,IF(INDEX(Лист1!$A$2:$I$32,$A278,9)=ROW()-2,IF(ROW()&gt;=MAX(Лист1!I:I)+2,"",MAX(A$1:A278)+1),A278)),"")</f>
        <v/>
      </c>
      <c r="B279" t="str">
        <f ca="1">IFERROR(INDEX(Лист1!$A$2:$G$32,$A279,1),"")</f>
        <v/>
      </c>
      <c r="C279" s="1" t="str">
        <f ca="1">IFERROR(--MID(INDEX(Лист1!$A$2:$G$32,$A279,3),ROW()-1+10*(ROW()-2)-INDEX(Лист1!$A$2:$H$32,$A279,8),10),"")</f>
        <v/>
      </c>
      <c r="D279" t="str">
        <f ca="1">IFERROR(ROW()-1+10*(ROW()-2)-INDEX(Лист1!$A$2:$H$32,$A279,8),"")</f>
        <v/>
      </c>
      <c r="E279" t="str">
        <f ca="1">IFERROR(INDEX(Лист1!$A$2:$G$32,$A278,7),"")</f>
        <v/>
      </c>
    </row>
    <row r="280" spans="1:5">
      <c r="A280" t="str">
        <f ca="1">IFERROR(IF(ROW()=2,1,IF(INDEX(Лист1!$A$2:$I$32,$A279,9)=ROW()-2,IF(ROW()&gt;=MAX(Лист1!I:I)+2,"",MAX(A$1:A279)+1),A279)),"")</f>
        <v/>
      </c>
      <c r="B280" t="str">
        <f ca="1">IFERROR(INDEX(Лист1!$A$2:$G$32,$A280,1),"")</f>
        <v/>
      </c>
      <c r="C280" s="1" t="str">
        <f ca="1">IFERROR(--MID(INDEX(Лист1!$A$2:$G$32,$A280,3),ROW()-1+10*(ROW()-2)-INDEX(Лист1!$A$2:$H$32,$A280,8),10),"")</f>
        <v/>
      </c>
      <c r="D280" t="str">
        <f ca="1">IFERROR(ROW()-1+10*(ROW()-2)-INDEX(Лист1!$A$2:$H$32,$A280,8),"")</f>
        <v/>
      </c>
      <c r="E280" t="str">
        <f ca="1">IFERROR(INDEX(Лист1!$A$2:$G$32,$A279,7),"")</f>
        <v/>
      </c>
    </row>
    <row r="281" spans="1:5">
      <c r="A281" t="str">
        <f ca="1">IFERROR(IF(ROW()=2,1,IF(INDEX(Лист1!$A$2:$I$32,$A280,9)=ROW()-2,IF(ROW()&gt;=MAX(Лист1!I:I)+2,"",MAX(A$1:A280)+1),A280)),"")</f>
        <v/>
      </c>
      <c r="B281" t="str">
        <f ca="1">IFERROR(INDEX(Лист1!$A$2:$G$32,$A281,1),"")</f>
        <v/>
      </c>
      <c r="C281" s="1" t="str">
        <f ca="1">IFERROR(--MID(INDEX(Лист1!$A$2:$G$32,$A281,3),ROW()-1+10*(ROW()-2)-INDEX(Лист1!$A$2:$H$32,$A281,8),10),"")</f>
        <v/>
      </c>
      <c r="D281" t="str">
        <f ca="1">IFERROR(ROW()-1+10*(ROW()-2)-INDEX(Лист1!$A$2:$H$32,$A281,8),"")</f>
        <v/>
      </c>
      <c r="E281" t="str">
        <f ca="1">IFERROR(INDEX(Лист1!$A$2:$G$32,$A280,7),"")</f>
        <v/>
      </c>
    </row>
    <row r="282" spans="1:5">
      <c r="A282" t="str">
        <f ca="1">IFERROR(IF(ROW()=2,1,IF(INDEX(Лист1!$A$2:$I$32,$A281,9)=ROW()-2,IF(ROW()&gt;=MAX(Лист1!I:I)+2,"",MAX(A$1:A281)+1),A281)),"")</f>
        <v/>
      </c>
      <c r="B282" t="str">
        <f ca="1">IFERROR(INDEX(Лист1!$A$2:$G$32,$A282,1),"")</f>
        <v/>
      </c>
      <c r="C282" s="1" t="str">
        <f ca="1">IFERROR(--MID(INDEX(Лист1!$A$2:$G$32,$A282,3),ROW()-1+10*(ROW()-2)-INDEX(Лист1!$A$2:$H$32,$A282,8),10),"")</f>
        <v/>
      </c>
      <c r="D282" t="str">
        <f ca="1">IFERROR(ROW()-1+10*(ROW()-2)-INDEX(Лист1!$A$2:$H$32,$A282,8),"")</f>
        <v/>
      </c>
      <c r="E282" t="str">
        <f ca="1">IFERROR(INDEX(Лист1!$A$2:$G$32,$A281,7),"")</f>
        <v/>
      </c>
    </row>
    <row r="283" spans="1:5">
      <c r="A283" t="str">
        <f ca="1">IFERROR(IF(ROW()=2,1,IF(INDEX(Лист1!$A$2:$I$32,$A282,9)=ROW()-2,IF(ROW()&gt;=MAX(Лист1!I:I)+2,"",MAX(A$1:A282)+1),A282)),"")</f>
        <v/>
      </c>
      <c r="B283" t="str">
        <f ca="1">IFERROR(INDEX(Лист1!$A$2:$G$32,$A283,1),"")</f>
        <v/>
      </c>
      <c r="C283" s="1" t="str">
        <f ca="1">IFERROR(--MID(INDEX(Лист1!$A$2:$G$32,$A283,3),ROW()-1+10*(ROW()-2)-INDEX(Лист1!$A$2:$H$32,$A283,8),10),"")</f>
        <v/>
      </c>
      <c r="D283" t="str">
        <f ca="1">IFERROR(ROW()-1+10*(ROW()-2)-INDEX(Лист1!$A$2:$H$32,$A283,8),"")</f>
        <v/>
      </c>
      <c r="E283" t="str">
        <f ca="1">IFERROR(INDEX(Лист1!$A$2:$G$32,$A282,7),"")</f>
        <v/>
      </c>
    </row>
    <row r="284" spans="1:5">
      <c r="A284" t="str">
        <f ca="1">IFERROR(IF(ROW()=2,1,IF(INDEX(Лист1!$A$2:$I$32,$A283,9)=ROW()-2,IF(ROW()&gt;=MAX(Лист1!I:I)+2,"",MAX(A$1:A283)+1),A283)),"")</f>
        <v/>
      </c>
      <c r="B284" t="str">
        <f ca="1">IFERROR(INDEX(Лист1!$A$2:$G$32,$A284,1),"")</f>
        <v/>
      </c>
      <c r="C284" s="1" t="str">
        <f ca="1">IFERROR(--MID(INDEX(Лист1!$A$2:$G$32,$A284,3),ROW()-1+10*(ROW()-2)-INDEX(Лист1!$A$2:$H$32,$A284,8),10),"")</f>
        <v/>
      </c>
      <c r="D284" t="str">
        <f ca="1">IFERROR(ROW()-1+10*(ROW()-2)-INDEX(Лист1!$A$2:$H$32,$A284,8),"")</f>
        <v/>
      </c>
      <c r="E284" t="str">
        <f ca="1">IFERROR(INDEX(Лист1!$A$2:$G$32,$A283,7),"")</f>
        <v/>
      </c>
    </row>
    <row r="285" spans="1:5">
      <c r="A285" t="str">
        <f ca="1">IFERROR(IF(ROW()=2,1,IF(INDEX(Лист1!$A$2:$I$32,$A284,9)=ROW()-2,IF(ROW()&gt;=MAX(Лист1!I:I)+2,"",MAX(A$1:A284)+1),A284)),"")</f>
        <v/>
      </c>
      <c r="B285" t="str">
        <f ca="1">IFERROR(INDEX(Лист1!$A$2:$G$32,$A285,1),"")</f>
        <v/>
      </c>
      <c r="C285" s="1" t="str">
        <f ca="1">IFERROR(--MID(INDEX(Лист1!$A$2:$G$32,$A285,3),ROW()-1+10*(ROW()-2)-INDEX(Лист1!$A$2:$H$32,$A285,8),10),"")</f>
        <v/>
      </c>
      <c r="D285" t="str">
        <f ca="1">IFERROR(ROW()-1+10*(ROW()-2)-INDEX(Лист1!$A$2:$H$32,$A285,8),"")</f>
        <v/>
      </c>
      <c r="E285" t="str">
        <f ca="1">IFERROR(INDEX(Лист1!$A$2:$G$32,$A284,7),"")</f>
        <v/>
      </c>
    </row>
    <row r="286" spans="1:5">
      <c r="A286" t="str">
        <f ca="1">IFERROR(IF(ROW()=2,1,IF(INDEX(Лист1!$A$2:$I$32,$A285,9)=ROW()-2,IF(ROW()&gt;=MAX(Лист1!I:I)+2,"",MAX(A$1:A285)+1),A285)),"")</f>
        <v/>
      </c>
      <c r="B286" t="str">
        <f ca="1">IFERROR(INDEX(Лист1!$A$2:$G$32,$A286,1),"")</f>
        <v/>
      </c>
      <c r="C286" s="1" t="str">
        <f ca="1">IFERROR(--MID(INDEX(Лист1!$A$2:$G$32,$A286,3),ROW()-1+10*(ROW()-2)-INDEX(Лист1!$A$2:$H$32,$A286,8),10),"")</f>
        <v/>
      </c>
      <c r="D286" t="str">
        <f ca="1">IFERROR(ROW()-1+10*(ROW()-2)-INDEX(Лист1!$A$2:$H$32,$A286,8),"")</f>
        <v/>
      </c>
      <c r="E286" t="str">
        <f ca="1">IFERROR(INDEX(Лист1!$A$2:$G$32,$A285,7),"")</f>
        <v/>
      </c>
    </row>
    <row r="287" spans="1:5">
      <c r="A287" t="str">
        <f ca="1">IFERROR(IF(ROW()=2,1,IF(INDEX(Лист1!$A$2:$I$32,$A286,9)=ROW()-2,IF(ROW()&gt;=MAX(Лист1!I:I)+2,"",MAX(A$1:A286)+1),A286)),"")</f>
        <v/>
      </c>
      <c r="B287" t="str">
        <f ca="1">IFERROR(INDEX(Лист1!$A$2:$G$32,$A287,1),"")</f>
        <v/>
      </c>
      <c r="C287" s="1" t="str">
        <f ca="1">IFERROR(--MID(INDEX(Лист1!$A$2:$G$32,$A287,3),ROW()-1+10*(ROW()-2)-INDEX(Лист1!$A$2:$H$32,$A287,8),10),"")</f>
        <v/>
      </c>
      <c r="D287" t="str">
        <f ca="1">IFERROR(ROW()-1+10*(ROW()-2)-INDEX(Лист1!$A$2:$H$32,$A287,8),"")</f>
        <v/>
      </c>
      <c r="E287" t="str">
        <f ca="1">IFERROR(INDEX(Лист1!$A$2:$G$32,$A286,7),"")</f>
        <v/>
      </c>
    </row>
    <row r="288" spans="1:5">
      <c r="A288" t="str">
        <f ca="1">IFERROR(IF(ROW()=2,1,IF(INDEX(Лист1!$A$2:$I$32,$A287,9)=ROW()-2,IF(ROW()&gt;=MAX(Лист1!I:I)+2,"",MAX(A$1:A287)+1),A287)),"")</f>
        <v/>
      </c>
      <c r="B288" t="str">
        <f ca="1">IFERROR(INDEX(Лист1!$A$2:$G$32,$A288,1),"")</f>
        <v/>
      </c>
      <c r="C288" s="1" t="str">
        <f ca="1">IFERROR(--MID(INDEX(Лист1!$A$2:$G$32,$A288,3),ROW()-1+10*(ROW()-2)-INDEX(Лист1!$A$2:$H$32,$A288,8),10),"")</f>
        <v/>
      </c>
      <c r="D288" t="str">
        <f ca="1">IFERROR(ROW()-1+10*(ROW()-2)-INDEX(Лист1!$A$2:$H$32,$A288,8),"")</f>
        <v/>
      </c>
      <c r="E288" t="str">
        <f ca="1">IFERROR(INDEX(Лист1!$A$2:$G$32,$A287,7),"")</f>
        <v/>
      </c>
    </row>
    <row r="289" spans="1:5">
      <c r="A289" t="str">
        <f ca="1">IFERROR(IF(ROW()=2,1,IF(INDEX(Лист1!$A$2:$I$32,$A288,9)=ROW()-2,IF(ROW()&gt;=MAX(Лист1!I:I)+2,"",MAX(A$1:A288)+1),A288)),"")</f>
        <v/>
      </c>
      <c r="B289" t="str">
        <f ca="1">IFERROR(INDEX(Лист1!$A$2:$G$32,$A289,1),"")</f>
        <v/>
      </c>
      <c r="C289" s="1" t="str">
        <f ca="1">IFERROR(--MID(INDEX(Лист1!$A$2:$G$32,$A289,3),ROW()-1+10*(ROW()-2)-INDEX(Лист1!$A$2:$H$32,$A289,8),10),"")</f>
        <v/>
      </c>
      <c r="D289" t="str">
        <f ca="1">IFERROR(ROW()-1+10*(ROW()-2)-INDEX(Лист1!$A$2:$H$32,$A289,8),"")</f>
        <v/>
      </c>
      <c r="E289" t="str">
        <f ca="1">IFERROR(INDEX(Лист1!$A$2:$G$32,$A288,7),"")</f>
        <v/>
      </c>
    </row>
    <row r="290" spans="1:5">
      <c r="A290" t="str">
        <f ca="1">IFERROR(IF(ROW()=2,1,IF(INDEX(Лист1!$A$2:$I$32,$A289,9)=ROW()-2,IF(ROW()&gt;=MAX(Лист1!I:I)+2,"",MAX(A$1:A289)+1),A289)),"")</f>
        <v/>
      </c>
      <c r="B290" t="str">
        <f ca="1">IFERROR(INDEX(Лист1!$A$2:$G$32,$A290,1),"")</f>
        <v/>
      </c>
      <c r="C290" s="1" t="str">
        <f ca="1">IFERROR(--MID(INDEX(Лист1!$A$2:$G$32,$A290,3),ROW()-1+10*(ROW()-2)-INDEX(Лист1!$A$2:$H$32,$A290,8),10),"")</f>
        <v/>
      </c>
      <c r="D290" t="str">
        <f ca="1">IFERROR(ROW()-1+10*(ROW()-2)-INDEX(Лист1!$A$2:$H$32,$A290,8),"")</f>
        <v/>
      </c>
      <c r="E290" t="str">
        <f ca="1">IFERROR(INDEX(Лист1!$A$2:$G$32,$A289,7),"")</f>
        <v/>
      </c>
    </row>
    <row r="291" spans="1:5">
      <c r="A291" t="str">
        <f ca="1">IFERROR(IF(ROW()=2,1,IF(INDEX(Лист1!$A$2:$I$32,$A290,9)=ROW()-2,IF(ROW()&gt;=MAX(Лист1!I:I)+2,"",MAX(A$1:A290)+1),A290)),"")</f>
        <v/>
      </c>
      <c r="B291" t="str">
        <f ca="1">IFERROR(INDEX(Лист1!$A$2:$G$32,$A291,1),"")</f>
        <v/>
      </c>
      <c r="C291" s="1" t="str">
        <f ca="1">IFERROR(--MID(INDEX(Лист1!$A$2:$G$32,$A291,3),ROW()-1+10*(ROW()-2)-INDEX(Лист1!$A$2:$H$32,$A291,8),10),"")</f>
        <v/>
      </c>
      <c r="D291" t="str">
        <f ca="1">IFERROR(ROW()-1+10*(ROW()-2)-INDEX(Лист1!$A$2:$H$32,$A291,8),"")</f>
        <v/>
      </c>
      <c r="E291" t="str">
        <f ca="1">IFERROR(INDEX(Лист1!$A$2:$G$32,$A290,7),"")</f>
        <v/>
      </c>
    </row>
    <row r="292" spans="1:5">
      <c r="A292" t="str">
        <f ca="1">IFERROR(IF(ROW()=2,1,IF(INDEX(Лист1!$A$2:$I$32,$A291,9)=ROW()-2,IF(ROW()&gt;=MAX(Лист1!I:I)+2,"",MAX(A$1:A291)+1),A291)),"")</f>
        <v/>
      </c>
      <c r="B292" t="str">
        <f ca="1">IFERROR(INDEX(Лист1!$A$2:$G$32,$A292,1),"")</f>
        <v/>
      </c>
      <c r="C292" s="1" t="str">
        <f ca="1">IFERROR(--MID(INDEX(Лист1!$A$2:$G$32,$A292,3),ROW()-1+10*(ROW()-2)-INDEX(Лист1!$A$2:$H$32,$A292,8),10),"")</f>
        <v/>
      </c>
      <c r="D292" t="str">
        <f ca="1">IFERROR(ROW()-1+10*(ROW()-2)-INDEX(Лист1!$A$2:$H$32,$A292,8),"")</f>
        <v/>
      </c>
      <c r="E292" t="str">
        <f ca="1">IFERROR(INDEX(Лист1!$A$2:$G$32,$A291,7),"")</f>
        <v/>
      </c>
    </row>
    <row r="293" spans="1:5">
      <c r="A293" t="str">
        <f ca="1">IFERROR(IF(ROW()=2,1,IF(INDEX(Лист1!$A$2:$I$32,$A292,9)=ROW()-2,IF(ROW()&gt;=MAX(Лист1!I:I)+2,"",MAX(A$1:A292)+1),A292)),"")</f>
        <v/>
      </c>
      <c r="B293" t="str">
        <f ca="1">IFERROR(INDEX(Лист1!$A$2:$G$32,$A293,1),"")</f>
        <v/>
      </c>
      <c r="C293" s="1" t="str">
        <f ca="1">IFERROR(--MID(INDEX(Лист1!$A$2:$G$32,$A293,3),ROW()-1+10*(ROW()-2)-INDEX(Лист1!$A$2:$H$32,$A293,8),10),"")</f>
        <v/>
      </c>
      <c r="D293" t="str">
        <f ca="1">IFERROR(ROW()-1+10*(ROW()-2)-INDEX(Лист1!$A$2:$H$32,$A293,8),"")</f>
        <v/>
      </c>
      <c r="E293" t="str">
        <f ca="1">IFERROR(INDEX(Лист1!$A$2:$G$32,$A292,7),"")</f>
        <v/>
      </c>
    </row>
    <row r="294" spans="1:5">
      <c r="A294" t="str">
        <f ca="1">IFERROR(IF(ROW()=2,1,IF(INDEX(Лист1!$A$2:$I$32,$A293,9)=ROW()-2,IF(ROW()&gt;=MAX(Лист1!I:I)+2,"",MAX(A$1:A293)+1),A293)),"")</f>
        <v/>
      </c>
      <c r="B294" t="str">
        <f ca="1">IFERROR(INDEX(Лист1!$A$2:$G$32,$A294,1),"")</f>
        <v/>
      </c>
      <c r="C294" s="1" t="str">
        <f ca="1">IFERROR(--MID(INDEX(Лист1!$A$2:$G$32,$A294,3),ROW()-1+10*(ROW()-2)-INDEX(Лист1!$A$2:$H$32,$A294,8),10),"")</f>
        <v/>
      </c>
      <c r="D294" t="str">
        <f ca="1">IFERROR(ROW()-1+10*(ROW()-2)-INDEX(Лист1!$A$2:$H$32,$A294,8),"")</f>
        <v/>
      </c>
      <c r="E294" t="str">
        <f ca="1">IFERROR(INDEX(Лист1!$A$2:$G$32,$A293,7),"")</f>
        <v/>
      </c>
    </row>
    <row r="295" spans="1:5">
      <c r="A295" t="str">
        <f ca="1">IFERROR(IF(ROW()=2,1,IF(INDEX(Лист1!$A$2:$I$32,$A294,9)=ROW()-2,IF(ROW()&gt;=MAX(Лист1!I:I)+2,"",MAX(A$1:A294)+1),A294)),"")</f>
        <v/>
      </c>
      <c r="B295" t="str">
        <f ca="1">IFERROR(INDEX(Лист1!$A$2:$G$32,$A295,1),"")</f>
        <v/>
      </c>
      <c r="C295" s="1" t="str">
        <f ca="1">IFERROR(--MID(INDEX(Лист1!$A$2:$G$32,$A295,3),ROW()-1+10*(ROW()-2)-INDEX(Лист1!$A$2:$H$32,$A295,8),10),"")</f>
        <v/>
      </c>
      <c r="D295" t="str">
        <f ca="1">IFERROR(ROW()-1+10*(ROW()-2)-INDEX(Лист1!$A$2:$H$32,$A295,8),"")</f>
        <v/>
      </c>
      <c r="E295" t="str">
        <f ca="1">IFERROR(INDEX(Лист1!$A$2:$G$32,$A294,7),"")</f>
        <v/>
      </c>
    </row>
    <row r="296" spans="1:5">
      <c r="A296" t="str">
        <f ca="1">IFERROR(IF(ROW()=2,1,IF(INDEX(Лист1!$A$2:$I$32,$A295,9)=ROW()-2,IF(ROW()&gt;=MAX(Лист1!I:I)+2,"",MAX(A$1:A295)+1),A295)),"")</f>
        <v/>
      </c>
      <c r="B296" t="str">
        <f ca="1">IFERROR(INDEX(Лист1!$A$2:$G$32,$A296,1),"")</f>
        <v/>
      </c>
      <c r="C296" s="1" t="str">
        <f ca="1">IFERROR(--MID(INDEX(Лист1!$A$2:$G$32,$A296,3),ROW()-1+10*(ROW()-2)-INDEX(Лист1!$A$2:$H$32,$A296,8),10),"")</f>
        <v/>
      </c>
      <c r="D296" t="str">
        <f ca="1">IFERROR(ROW()-1+10*(ROW()-2)-INDEX(Лист1!$A$2:$H$32,$A296,8),"")</f>
        <v/>
      </c>
      <c r="E296" t="str">
        <f ca="1">IFERROR(INDEX(Лист1!$A$2:$G$32,$A295,7),"")</f>
        <v/>
      </c>
    </row>
    <row r="297" spans="1:5">
      <c r="A297" t="str">
        <f ca="1">IFERROR(IF(ROW()=2,1,IF(INDEX(Лист1!$A$2:$I$32,$A296,9)=ROW()-2,IF(ROW()&gt;=MAX(Лист1!I:I)+2,"",MAX(A$1:A296)+1),A296)),"")</f>
        <v/>
      </c>
      <c r="B297" t="str">
        <f ca="1">IFERROR(INDEX(Лист1!$A$2:$G$32,$A297,1),"")</f>
        <v/>
      </c>
      <c r="C297" s="1" t="str">
        <f ca="1">IFERROR(--MID(INDEX(Лист1!$A$2:$G$32,$A297,3),ROW()-1+10*(ROW()-2)-INDEX(Лист1!$A$2:$H$32,$A297,8),10),"")</f>
        <v/>
      </c>
      <c r="D297" t="str">
        <f ca="1">IFERROR(ROW()-1+10*(ROW()-2)-INDEX(Лист1!$A$2:$H$32,$A297,8),"")</f>
        <v/>
      </c>
      <c r="E297" t="str">
        <f ca="1">IFERROR(INDEX(Лист1!$A$2:$G$32,$A296,7),"")</f>
        <v/>
      </c>
    </row>
    <row r="298" spans="1:5">
      <c r="A298" t="str">
        <f ca="1">IFERROR(IF(ROW()=2,1,IF(INDEX(Лист1!$A$2:$I$32,$A297,9)=ROW()-2,IF(ROW()&gt;=MAX(Лист1!I:I)+2,"",MAX(A$1:A297)+1),A297)),"")</f>
        <v/>
      </c>
      <c r="B298" t="str">
        <f ca="1">IFERROR(INDEX(Лист1!$A$2:$G$32,$A298,1),"")</f>
        <v/>
      </c>
      <c r="C298" s="1" t="str">
        <f ca="1">IFERROR(--MID(INDEX(Лист1!$A$2:$G$32,$A298,3),ROW()-1+10*(ROW()-2)-INDEX(Лист1!$A$2:$H$32,$A298,8),10),"")</f>
        <v/>
      </c>
      <c r="D298" t="str">
        <f ca="1">IFERROR(ROW()-1+10*(ROW()-2)-INDEX(Лист1!$A$2:$H$32,$A298,8),"")</f>
        <v/>
      </c>
      <c r="E298" t="str">
        <f ca="1">IFERROR(INDEX(Лист1!$A$2:$G$32,$A297,7),"")</f>
        <v/>
      </c>
    </row>
    <row r="299" spans="1:5">
      <c r="A299" t="str">
        <f ca="1">IFERROR(IF(ROW()=2,1,IF(INDEX(Лист1!$A$2:$I$32,$A298,9)=ROW()-2,IF(ROW()&gt;=MAX(Лист1!I:I)+2,"",MAX(A$1:A298)+1),A298)),"")</f>
        <v/>
      </c>
      <c r="B299" t="str">
        <f ca="1">IFERROR(INDEX(Лист1!$A$2:$G$32,$A299,1),"")</f>
        <v/>
      </c>
      <c r="C299" s="1" t="str">
        <f ca="1">IFERROR(--MID(INDEX(Лист1!$A$2:$G$32,$A299,3),ROW()-1+10*(ROW()-2)-INDEX(Лист1!$A$2:$H$32,$A299,8),10),"")</f>
        <v/>
      </c>
      <c r="D299" t="str">
        <f ca="1">IFERROR(ROW()-1+10*(ROW()-2)-INDEX(Лист1!$A$2:$H$32,$A299,8),"")</f>
        <v/>
      </c>
      <c r="E299" t="str">
        <f ca="1">IFERROR(INDEX(Лист1!$A$2:$G$32,$A298,7),"")</f>
        <v/>
      </c>
    </row>
    <row r="300" spans="1:5">
      <c r="A300" t="str">
        <f ca="1">IFERROR(IF(ROW()=2,1,IF(INDEX(Лист1!$A$2:$I$32,$A299,9)=ROW()-2,IF(ROW()&gt;=MAX(Лист1!I:I)+2,"",MAX(A$1:A299)+1),A299)),"")</f>
        <v/>
      </c>
      <c r="B300" t="str">
        <f ca="1">IFERROR(INDEX(Лист1!$A$2:$G$32,$A300,1),"")</f>
        <v/>
      </c>
      <c r="C300" s="1" t="str">
        <f ca="1">IFERROR(--MID(INDEX(Лист1!$A$2:$G$32,$A300,3),ROW()-1+10*(ROW()-2)-INDEX(Лист1!$A$2:$H$32,$A300,8),10),"")</f>
        <v/>
      </c>
      <c r="D300" t="str">
        <f ca="1">IFERROR(ROW()-1+10*(ROW()-2)-INDEX(Лист1!$A$2:$H$32,$A300,8),"")</f>
        <v/>
      </c>
      <c r="E300" t="str">
        <f ca="1">IFERROR(INDEX(Лист1!$A$2:$G$32,$A299,7),"")</f>
        <v/>
      </c>
    </row>
    <row r="301" spans="1:5">
      <c r="A301" t="str">
        <f ca="1">IFERROR(IF(ROW()=2,1,IF(INDEX(Лист1!$A$2:$I$32,$A300,9)=ROW()-2,IF(ROW()&gt;=MAX(Лист1!I:I)+2,"",MAX(A$1:A300)+1),A300)),"")</f>
        <v/>
      </c>
      <c r="B301" t="str">
        <f ca="1">IFERROR(INDEX(Лист1!$A$2:$G$32,$A301,1),"")</f>
        <v/>
      </c>
      <c r="C301" s="1" t="str">
        <f ca="1">IFERROR(--MID(INDEX(Лист1!$A$2:$G$32,$A301,3),ROW()-1+10*(ROW()-2)-INDEX(Лист1!$A$2:$H$32,$A301,8),10),"")</f>
        <v/>
      </c>
      <c r="D301" t="str">
        <f ca="1">IFERROR(ROW()-1+10*(ROW()-2)-INDEX(Лист1!$A$2:$H$32,$A301,8),"")</f>
        <v/>
      </c>
      <c r="E301" t="str">
        <f ca="1">IFERROR(INDEX(Лист1!$A$2:$G$32,$A300,7),"")</f>
        <v/>
      </c>
    </row>
    <row r="302" spans="1:5">
      <c r="A302" t="str">
        <f ca="1">IFERROR(IF(ROW()=2,1,IF(INDEX(Лист1!$A$2:$I$32,$A301,9)=ROW()-2,IF(ROW()&gt;=MAX(Лист1!I:I)+2,"",MAX(A$1:A301)+1),A301)),"")</f>
        <v/>
      </c>
      <c r="B302" t="str">
        <f ca="1">IFERROR(INDEX(Лист1!$A$2:$G$32,$A302,1),"")</f>
        <v/>
      </c>
      <c r="C302" s="1" t="str">
        <f ca="1">IFERROR(--MID(INDEX(Лист1!$A$2:$G$32,$A302,3),ROW()-1+10*(ROW()-2)-INDEX(Лист1!$A$2:$H$32,$A302,8),10),"")</f>
        <v/>
      </c>
      <c r="D302" t="str">
        <f ca="1">IFERROR(ROW()-1+10*(ROW()-2)-INDEX(Лист1!$A$2:$H$32,$A302,8),"")</f>
        <v/>
      </c>
      <c r="E302" t="str">
        <f ca="1">IFERROR(INDEX(Лист1!$A$2:$G$32,$A301,7),"")</f>
        <v/>
      </c>
    </row>
    <row r="303" spans="1:5">
      <c r="A303" t="str">
        <f ca="1">IFERROR(IF(ROW()=2,1,IF(INDEX(Лист1!$A$2:$I$32,$A302,9)=ROW()-2,IF(ROW()&gt;=MAX(Лист1!I:I)+2,"",MAX(A$1:A302)+1),A302)),"")</f>
        <v/>
      </c>
      <c r="B303" t="str">
        <f ca="1">IFERROR(INDEX(Лист1!$A$2:$G$32,$A303,1),"")</f>
        <v/>
      </c>
      <c r="C303" s="1" t="str">
        <f ca="1">IFERROR(--MID(INDEX(Лист1!$A$2:$G$32,$A303,3),ROW()-1+10*(ROW()-2)-INDEX(Лист1!$A$2:$H$32,$A303,8),10),"")</f>
        <v/>
      </c>
      <c r="D303" t="str">
        <f ca="1">IFERROR(ROW()-1+10*(ROW()-2)-INDEX(Лист1!$A$2:$H$32,$A303,8),"")</f>
        <v/>
      </c>
      <c r="E303" t="str">
        <f ca="1">IFERROR(INDEX(Лист1!$A$2:$G$32,$A302,7),"")</f>
        <v/>
      </c>
    </row>
    <row r="304" spans="1:5">
      <c r="A304" t="str">
        <f ca="1">IFERROR(IF(ROW()=2,1,IF(INDEX(Лист1!$A$2:$I$32,$A303,9)=ROW()-2,IF(ROW()&gt;=MAX(Лист1!I:I)+2,"",MAX(A$1:A303)+1),A303)),"")</f>
        <v/>
      </c>
      <c r="B304" t="str">
        <f ca="1">IFERROR(INDEX(Лист1!$A$2:$G$32,$A304,1),"")</f>
        <v/>
      </c>
      <c r="C304" s="1" t="str">
        <f ca="1">IFERROR(--MID(INDEX(Лист1!$A$2:$G$32,$A304,3),ROW()-1+10*(ROW()-2)-INDEX(Лист1!$A$2:$H$32,$A304,8),10),"")</f>
        <v/>
      </c>
      <c r="D304" t="str">
        <f ca="1">IFERROR(ROW()-1+10*(ROW()-2)-INDEX(Лист1!$A$2:$H$32,$A304,8),"")</f>
        <v/>
      </c>
      <c r="E304" t="str">
        <f ca="1">IFERROR(INDEX(Лист1!$A$2:$G$32,$A303,7),"")</f>
        <v/>
      </c>
    </row>
    <row r="305" spans="1:5">
      <c r="A305" t="str">
        <f ca="1">IFERROR(IF(ROW()=2,1,IF(INDEX(Лист1!$A$2:$I$32,$A304,9)=ROW()-2,IF(ROW()&gt;=MAX(Лист1!I:I)+2,"",MAX(A$1:A304)+1),A304)),"")</f>
        <v/>
      </c>
      <c r="B305" t="str">
        <f ca="1">IFERROR(INDEX(Лист1!$A$2:$G$32,$A305,1),"")</f>
        <v/>
      </c>
      <c r="C305" s="1" t="str">
        <f ca="1">IFERROR(--MID(INDEX(Лист1!$A$2:$G$32,$A305,3),ROW()-1+10*(ROW()-2)-INDEX(Лист1!$A$2:$H$32,$A305,8),10),"")</f>
        <v/>
      </c>
      <c r="D305" t="str">
        <f ca="1">IFERROR(ROW()-1+10*(ROW()-2)-INDEX(Лист1!$A$2:$H$32,$A305,8),"")</f>
        <v/>
      </c>
      <c r="E305" t="str">
        <f ca="1">IFERROR(INDEX(Лист1!$A$2:$G$32,$A304,7),"")</f>
        <v/>
      </c>
    </row>
    <row r="306" spans="1:5">
      <c r="A306" t="str">
        <f ca="1">IFERROR(IF(ROW()=2,1,IF(INDEX(Лист1!$A$2:$I$32,$A305,9)=ROW()-2,IF(ROW()&gt;=MAX(Лист1!I:I)+2,"",MAX(A$1:A305)+1),A305)),"")</f>
        <v/>
      </c>
      <c r="B306" t="str">
        <f ca="1">IFERROR(INDEX(Лист1!$A$2:$G$32,$A306,1),"")</f>
        <v/>
      </c>
      <c r="C306" s="1" t="str">
        <f ca="1">IFERROR(--MID(INDEX(Лист1!$A$2:$G$32,$A306,3),ROW()-1+10*(ROW()-2)-INDEX(Лист1!$A$2:$H$32,$A306,8),10),"")</f>
        <v/>
      </c>
      <c r="D306" t="str">
        <f ca="1">IFERROR(ROW()-1+10*(ROW()-2)-INDEX(Лист1!$A$2:$H$32,$A306,8),"")</f>
        <v/>
      </c>
      <c r="E306" t="str">
        <f ca="1">IFERROR(INDEX(Лист1!$A$2:$G$32,$A305,7),"")</f>
        <v/>
      </c>
    </row>
    <row r="307" spans="1:5">
      <c r="A307" t="str">
        <f ca="1">IFERROR(IF(ROW()=2,1,IF(INDEX(Лист1!$A$2:$I$32,$A306,9)=ROW()-2,IF(ROW()&gt;=MAX(Лист1!I:I)+2,"",MAX(A$1:A306)+1),A306)),"")</f>
        <v/>
      </c>
      <c r="B307" t="str">
        <f ca="1">IFERROR(INDEX(Лист1!$A$2:$G$32,$A307,1),"")</f>
        <v/>
      </c>
      <c r="C307" s="1" t="str">
        <f ca="1">IFERROR(--MID(INDEX(Лист1!$A$2:$G$32,$A307,3),ROW()-1+10*(ROW()-2)-INDEX(Лист1!$A$2:$H$32,$A307,8),10),"")</f>
        <v/>
      </c>
      <c r="D307" t="str">
        <f ca="1">IFERROR(ROW()-1+10*(ROW()-2)-INDEX(Лист1!$A$2:$H$32,$A307,8),"")</f>
        <v/>
      </c>
      <c r="E307" t="str">
        <f ca="1">IFERROR(INDEX(Лист1!$A$2:$G$32,$A306,7),"")</f>
        <v/>
      </c>
    </row>
    <row r="308" spans="1:5">
      <c r="A308" t="str">
        <f ca="1">IFERROR(IF(ROW()=2,1,IF(INDEX(Лист1!$A$2:$I$32,$A307,9)=ROW()-2,IF(ROW()&gt;=MAX(Лист1!I:I)+2,"",MAX(A$1:A307)+1),A307)),"")</f>
        <v/>
      </c>
      <c r="B308" t="str">
        <f ca="1">IFERROR(INDEX(Лист1!$A$2:$G$32,$A308,1),"")</f>
        <v/>
      </c>
      <c r="C308" s="1" t="str">
        <f ca="1">IFERROR(--MID(INDEX(Лист1!$A$2:$G$32,$A308,3),ROW()-1+10*(ROW()-2)-INDEX(Лист1!$A$2:$H$32,$A308,8),10),"")</f>
        <v/>
      </c>
      <c r="D308" t="str">
        <f ca="1">IFERROR(ROW()-1+10*(ROW()-2)-INDEX(Лист1!$A$2:$H$32,$A308,8),"")</f>
        <v/>
      </c>
      <c r="E308" t="str">
        <f ca="1">IFERROR(INDEX(Лист1!$A$2:$G$32,$A307,7),"")</f>
        <v/>
      </c>
    </row>
    <row r="309" spans="1:5">
      <c r="A309" t="str">
        <f ca="1">IFERROR(IF(ROW()=2,1,IF(INDEX(Лист1!$A$2:$I$32,$A308,9)=ROW()-2,IF(ROW()&gt;=MAX(Лист1!I:I)+2,"",MAX(A$1:A308)+1),A308)),"")</f>
        <v/>
      </c>
      <c r="B309" t="str">
        <f ca="1">IFERROR(INDEX(Лист1!$A$2:$G$32,$A309,1),"")</f>
        <v/>
      </c>
      <c r="C309" s="1" t="str">
        <f ca="1">IFERROR(--MID(INDEX(Лист1!$A$2:$G$32,$A309,3),ROW()-1+10*(ROW()-2)-INDEX(Лист1!$A$2:$H$32,$A309,8),10),"")</f>
        <v/>
      </c>
      <c r="D309" t="str">
        <f ca="1">IFERROR(ROW()-1+10*(ROW()-2)-INDEX(Лист1!$A$2:$H$32,$A309,8),"")</f>
        <v/>
      </c>
      <c r="E309" t="str">
        <f ca="1">IFERROR(INDEX(Лист1!$A$2:$G$32,$A308,7),"")</f>
        <v/>
      </c>
    </row>
    <row r="310" spans="1:5">
      <c r="A310" t="str">
        <f ca="1">IFERROR(IF(ROW()=2,1,IF(INDEX(Лист1!$A$2:$I$32,$A309,9)=ROW()-2,IF(ROW()&gt;=MAX(Лист1!I:I)+2,"",MAX(A$1:A309)+1),A309)),"")</f>
        <v/>
      </c>
      <c r="B310" t="str">
        <f ca="1">IFERROR(INDEX(Лист1!$A$2:$G$32,$A310,1),"")</f>
        <v/>
      </c>
      <c r="C310" s="1" t="str">
        <f ca="1">IFERROR(--MID(INDEX(Лист1!$A$2:$G$32,$A310,3),ROW()-1+10*(ROW()-2)-INDEX(Лист1!$A$2:$H$32,$A310,8),10),"")</f>
        <v/>
      </c>
      <c r="D310" t="str">
        <f ca="1">IFERROR(ROW()-1+10*(ROW()-2)-INDEX(Лист1!$A$2:$H$32,$A310,8),"")</f>
        <v/>
      </c>
      <c r="E310" t="str">
        <f ca="1">IFERROR(INDEX(Лист1!$A$2:$G$32,$A309,7),"")</f>
        <v/>
      </c>
    </row>
    <row r="311" spans="1:5">
      <c r="A311" t="str">
        <f ca="1">IFERROR(IF(ROW()=2,1,IF(INDEX(Лист1!$A$2:$I$32,$A310,9)=ROW()-2,IF(ROW()&gt;=MAX(Лист1!I:I)+2,"",MAX(A$1:A310)+1),A310)),"")</f>
        <v/>
      </c>
      <c r="B311" t="str">
        <f ca="1">IFERROR(INDEX(Лист1!$A$2:$G$32,$A311,1),"")</f>
        <v/>
      </c>
      <c r="C311" s="1" t="str">
        <f ca="1">IFERROR(--MID(INDEX(Лист1!$A$2:$G$32,$A311,3),ROW()-1+10*(ROW()-2)-INDEX(Лист1!$A$2:$H$32,$A311,8),10),"")</f>
        <v/>
      </c>
      <c r="D311" t="str">
        <f ca="1">IFERROR(ROW()-1+10*(ROW()-2)-INDEX(Лист1!$A$2:$H$32,$A311,8),"")</f>
        <v/>
      </c>
      <c r="E311" t="str">
        <f ca="1">IFERROR(INDEX(Лист1!$A$2:$G$32,$A310,7),"")</f>
        <v/>
      </c>
    </row>
    <row r="312" spans="1:5">
      <c r="A312" t="str">
        <f ca="1">IFERROR(IF(ROW()=2,1,IF(INDEX(Лист1!$A$2:$I$32,$A311,9)=ROW()-2,IF(ROW()&gt;=MAX(Лист1!I:I)+2,"",MAX(A$1:A311)+1),A311)),"")</f>
        <v/>
      </c>
      <c r="B312" t="str">
        <f ca="1">IFERROR(INDEX(Лист1!$A$2:$G$32,$A312,1),"")</f>
        <v/>
      </c>
      <c r="C312" s="1" t="str">
        <f ca="1">IFERROR(--MID(INDEX(Лист1!$A$2:$G$32,$A312,3),ROW()-1+10*(ROW()-2)-INDEX(Лист1!$A$2:$H$32,$A312,8),10),"")</f>
        <v/>
      </c>
      <c r="D312" t="str">
        <f ca="1">IFERROR(ROW()-1+10*(ROW()-2)-INDEX(Лист1!$A$2:$H$32,$A312,8),"")</f>
        <v/>
      </c>
      <c r="E312" t="str">
        <f ca="1">IFERROR(INDEX(Лист1!$A$2:$G$32,$A311,7),"")</f>
        <v/>
      </c>
    </row>
    <row r="313" spans="1:5">
      <c r="A313" t="str">
        <f ca="1">IFERROR(IF(ROW()=2,1,IF(INDEX(Лист1!$A$2:$I$32,$A312,9)=ROW()-2,IF(ROW()&gt;=MAX(Лист1!I:I)+2,"",MAX(A$1:A312)+1),A312)),"")</f>
        <v/>
      </c>
      <c r="B313" t="str">
        <f ca="1">IFERROR(INDEX(Лист1!$A$2:$G$32,$A313,1),"")</f>
        <v/>
      </c>
      <c r="C313" s="1" t="str">
        <f ca="1">IFERROR(--MID(INDEX(Лист1!$A$2:$G$32,$A313,3),ROW()-1+10*(ROW()-2)-INDEX(Лист1!$A$2:$H$32,$A313,8),10),"")</f>
        <v/>
      </c>
      <c r="D313" t="str">
        <f ca="1">IFERROR(ROW()-1+10*(ROW()-2)-INDEX(Лист1!$A$2:$H$32,$A313,8),"")</f>
        <v/>
      </c>
      <c r="E313" t="str">
        <f ca="1">IFERROR(INDEX(Лист1!$A$2:$G$32,$A312,7),"")</f>
        <v/>
      </c>
    </row>
    <row r="314" spans="1:5">
      <c r="A314" t="str">
        <f ca="1">IFERROR(IF(ROW()=2,1,IF(INDEX(Лист1!$A$2:$I$32,$A313,9)=ROW()-2,IF(ROW()&gt;=MAX(Лист1!I:I)+2,"",MAX(A$1:A313)+1),A313)),"")</f>
        <v/>
      </c>
      <c r="B314" t="str">
        <f ca="1">IFERROR(INDEX(Лист1!$A$2:$G$32,$A314,1),"")</f>
        <v/>
      </c>
      <c r="C314" s="1" t="str">
        <f ca="1">IFERROR(--MID(INDEX(Лист1!$A$2:$G$32,$A314,3),ROW()-1+10*(ROW()-2)-INDEX(Лист1!$A$2:$H$32,$A314,8),10),"")</f>
        <v/>
      </c>
      <c r="D314" t="str">
        <f ca="1">IFERROR(ROW()-1+10*(ROW()-2)-INDEX(Лист1!$A$2:$H$32,$A314,8),"")</f>
        <v/>
      </c>
      <c r="E314" t="str">
        <f ca="1">IFERROR(INDEX(Лист1!$A$2:$G$32,$A313,7),"")</f>
        <v/>
      </c>
    </row>
    <row r="315" spans="1:5">
      <c r="A315" t="str">
        <f ca="1">IFERROR(IF(ROW()=2,1,IF(INDEX(Лист1!$A$2:$I$32,$A314,9)=ROW()-2,IF(ROW()&gt;=MAX(Лист1!I:I)+2,"",MAX(A$1:A314)+1),A314)),"")</f>
        <v/>
      </c>
      <c r="B315" t="str">
        <f ca="1">IFERROR(INDEX(Лист1!$A$2:$G$32,$A315,1),"")</f>
        <v/>
      </c>
      <c r="C315" s="1" t="str">
        <f ca="1">IFERROR(--MID(INDEX(Лист1!$A$2:$G$32,$A315,3),ROW()-1+10*(ROW()-2)-INDEX(Лист1!$A$2:$H$32,$A315,8),10),"")</f>
        <v/>
      </c>
      <c r="D315" t="str">
        <f ca="1">IFERROR(ROW()-1+10*(ROW()-2)-INDEX(Лист1!$A$2:$H$32,$A315,8),"")</f>
        <v/>
      </c>
      <c r="E315" t="str">
        <f ca="1">IFERROR(INDEX(Лист1!$A$2:$G$32,$A314,7),"")</f>
        <v/>
      </c>
    </row>
    <row r="316" spans="1:5">
      <c r="A316" t="str">
        <f ca="1">IFERROR(IF(ROW()=2,1,IF(INDEX(Лист1!$A$2:$I$32,$A315,9)=ROW()-2,IF(ROW()&gt;=MAX(Лист1!I:I)+2,"",MAX(A$1:A315)+1),A315)),"")</f>
        <v/>
      </c>
      <c r="B316" t="str">
        <f ca="1">IFERROR(INDEX(Лист1!$A$2:$G$32,$A316,1),"")</f>
        <v/>
      </c>
      <c r="C316" s="1" t="str">
        <f ca="1">IFERROR(--MID(INDEX(Лист1!$A$2:$G$32,$A316,3),ROW()-1+10*(ROW()-2)-INDEX(Лист1!$A$2:$H$32,$A316,8),10),"")</f>
        <v/>
      </c>
      <c r="D316" t="str">
        <f ca="1">IFERROR(ROW()-1+10*(ROW()-2)-INDEX(Лист1!$A$2:$H$32,$A316,8),"")</f>
        <v/>
      </c>
      <c r="E316" t="str">
        <f ca="1">IFERROR(INDEX(Лист1!$A$2:$G$32,$A315,7),"")</f>
        <v/>
      </c>
    </row>
    <row r="317" spans="1:5">
      <c r="A317" t="str">
        <f ca="1">IFERROR(IF(ROW()=2,1,IF(INDEX(Лист1!$A$2:$I$32,$A316,9)=ROW()-2,IF(ROW()&gt;=MAX(Лист1!I:I)+2,"",MAX(A$1:A316)+1),A316)),"")</f>
        <v/>
      </c>
      <c r="B317" t="str">
        <f ca="1">IFERROR(INDEX(Лист1!$A$2:$G$32,$A317,1),"")</f>
        <v/>
      </c>
      <c r="C317" s="1" t="str">
        <f ca="1">IFERROR(--MID(INDEX(Лист1!$A$2:$G$32,$A317,3),ROW()-1+10*(ROW()-2)-INDEX(Лист1!$A$2:$H$32,$A317,8),10),"")</f>
        <v/>
      </c>
      <c r="D317" t="str">
        <f ca="1">IFERROR(ROW()-1+10*(ROW()-2)-INDEX(Лист1!$A$2:$H$32,$A317,8),"")</f>
        <v/>
      </c>
      <c r="E317" t="str">
        <f ca="1">IFERROR(INDEX(Лист1!$A$2:$G$32,$A316,7),"")</f>
        <v/>
      </c>
    </row>
    <row r="318" spans="1:5">
      <c r="A318" t="str">
        <f ca="1">IFERROR(IF(ROW()=2,1,IF(INDEX(Лист1!$A$2:$I$32,$A317,9)=ROW()-2,IF(ROW()&gt;=MAX(Лист1!I:I)+2,"",MAX(A$1:A317)+1),A317)),"")</f>
        <v/>
      </c>
      <c r="B318" t="str">
        <f ca="1">IFERROR(INDEX(Лист1!$A$2:$G$32,$A318,1),"")</f>
        <v/>
      </c>
      <c r="C318" s="1" t="str">
        <f ca="1">IFERROR(--MID(INDEX(Лист1!$A$2:$G$32,$A318,3),ROW()-1+10*(ROW()-2)-INDEX(Лист1!$A$2:$H$32,$A318,8),10),"")</f>
        <v/>
      </c>
      <c r="D318" t="str">
        <f ca="1">IFERROR(ROW()-1+10*(ROW()-2)-INDEX(Лист1!$A$2:$H$32,$A318,8),"")</f>
        <v/>
      </c>
      <c r="E318" t="str">
        <f ca="1">IFERROR(INDEX(Лист1!$A$2:$G$32,$A317,7),"")</f>
        <v/>
      </c>
    </row>
    <row r="319" spans="1:5">
      <c r="A319" t="str">
        <f ca="1">IFERROR(IF(ROW()=2,1,IF(INDEX(Лист1!$A$2:$I$32,$A318,9)=ROW()-2,IF(ROW()&gt;=MAX(Лист1!I:I)+2,"",MAX(A$1:A318)+1),A318)),"")</f>
        <v/>
      </c>
      <c r="B319" t="str">
        <f ca="1">IFERROR(INDEX(Лист1!$A$2:$G$32,$A319,1),"")</f>
        <v/>
      </c>
      <c r="C319" s="1" t="str">
        <f ca="1">IFERROR(--MID(INDEX(Лист1!$A$2:$G$32,$A319,3),ROW()-1+10*(ROW()-2)-INDEX(Лист1!$A$2:$H$32,$A319,8),10),"")</f>
        <v/>
      </c>
      <c r="D319" t="str">
        <f ca="1">IFERROR(ROW()-1+10*(ROW()-2)-INDEX(Лист1!$A$2:$H$32,$A319,8),"")</f>
        <v/>
      </c>
      <c r="E319" t="str">
        <f ca="1">IFERROR(INDEX(Лист1!$A$2:$G$32,$A318,7),"")</f>
        <v/>
      </c>
    </row>
    <row r="320" spans="1:5">
      <c r="A320" t="str">
        <f ca="1">IFERROR(IF(ROW()=2,1,IF(INDEX(Лист1!$A$2:$I$32,$A319,9)=ROW()-2,IF(ROW()&gt;=MAX(Лист1!I:I)+2,"",MAX(A$1:A319)+1),A319)),"")</f>
        <v/>
      </c>
      <c r="B320" t="str">
        <f ca="1">IFERROR(INDEX(Лист1!$A$2:$G$32,$A320,1),"")</f>
        <v/>
      </c>
      <c r="C320" s="1" t="str">
        <f ca="1">IFERROR(--MID(INDEX(Лист1!$A$2:$G$32,$A320,3),ROW()-1+10*(ROW()-2)-INDEX(Лист1!$A$2:$H$32,$A320,8),10),"")</f>
        <v/>
      </c>
      <c r="D320" t="str">
        <f ca="1">IFERROR(ROW()-1+10*(ROW()-2)-INDEX(Лист1!$A$2:$H$32,$A320,8),"")</f>
        <v/>
      </c>
      <c r="E320" t="str">
        <f ca="1">IFERROR(INDEX(Лист1!$A$2:$G$32,$A319,7),"")</f>
        <v/>
      </c>
    </row>
    <row r="321" spans="1:5">
      <c r="A321" t="str">
        <f ca="1">IFERROR(IF(ROW()=2,1,IF(INDEX(Лист1!$A$2:$I$32,$A320,9)=ROW()-2,IF(ROW()&gt;=MAX(Лист1!I:I)+2,"",MAX(A$1:A320)+1),A320)),"")</f>
        <v/>
      </c>
      <c r="B321" t="str">
        <f ca="1">IFERROR(INDEX(Лист1!$A$2:$G$32,$A321,1),"")</f>
        <v/>
      </c>
      <c r="C321" s="1" t="str">
        <f ca="1">IFERROR(--MID(INDEX(Лист1!$A$2:$G$32,$A321,3),ROW()-1+10*(ROW()-2)-INDEX(Лист1!$A$2:$H$32,$A321,8),10),"")</f>
        <v/>
      </c>
      <c r="D321" t="str">
        <f ca="1">IFERROR(ROW()-1+10*(ROW()-2)-INDEX(Лист1!$A$2:$H$32,$A321,8),"")</f>
        <v/>
      </c>
      <c r="E321" t="str">
        <f ca="1">IFERROR(INDEX(Лист1!$A$2:$G$32,$A320,7),"")</f>
        <v/>
      </c>
    </row>
    <row r="322" spans="1:5">
      <c r="A322" t="str">
        <f ca="1">IFERROR(IF(ROW()=2,1,IF(INDEX(Лист1!$A$2:$I$32,$A321,9)=ROW()-2,IF(ROW()&gt;=MAX(Лист1!I:I)+2,"",MAX(A$1:A321)+1),A321)),"")</f>
        <v/>
      </c>
      <c r="B322" t="str">
        <f ca="1">IFERROR(INDEX(Лист1!$A$2:$G$32,$A322,1),"")</f>
        <v/>
      </c>
      <c r="C322" s="1" t="str">
        <f ca="1">IFERROR(--MID(INDEX(Лист1!$A$2:$G$32,$A322,3),ROW()-1+10*(ROW()-2)-INDEX(Лист1!$A$2:$H$32,$A322,8),10),"")</f>
        <v/>
      </c>
      <c r="D322" t="str">
        <f ca="1">IFERROR(ROW()-1+10*(ROW()-2)-INDEX(Лист1!$A$2:$H$32,$A322,8),"")</f>
        <v/>
      </c>
      <c r="E322" t="str">
        <f ca="1">IFERROR(INDEX(Лист1!$A$2:$G$32,$A321,7),"")</f>
        <v/>
      </c>
    </row>
    <row r="323" spans="1:5">
      <c r="A323" t="str">
        <f ca="1">IFERROR(IF(ROW()=2,1,IF(INDEX(Лист1!$A$2:$I$32,$A322,9)=ROW()-2,IF(ROW()&gt;=MAX(Лист1!I:I)+2,"",MAX(A$1:A322)+1),A322)),"")</f>
        <v/>
      </c>
      <c r="B323" t="str">
        <f ca="1">IFERROR(INDEX(Лист1!$A$2:$G$32,$A323,1),"")</f>
        <v/>
      </c>
      <c r="C323" s="1" t="str">
        <f ca="1">IFERROR(--MID(INDEX(Лист1!$A$2:$G$32,$A323,3),ROW()-1+10*(ROW()-2)-INDEX(Лист1!$A$2:$H$32,$A323,8),10),"")</f>
        <v/>
      </c>
      <c r="D323" t="str">
        <f ca="1">IFERROR(ROW()-1+10*(ROW()-2)-INDEX(Лист1!$A$2:$H$32,$A323,8),"")</f>
        <v/>
      </c>
      <c r="E323" t="str">
        <f ca="1">IFERROR(INDEX(Лист1!$A$2:$G$32,$A322,7),"")</f>
        <v/>
      </c>
    </row>
    <row r="324" spans="1:5">
      <c r="A324" t="str">
        <f ca="1">IFERROR(IF(ROW()=2,1,IF(INDEX(Лист1!$A$2:$I$32,$A323,9)=ROW()-2,IF(ROW()&gt;=MAX(Лист1!I:I)+2,"",MAX(A$1:A323)+1),A323)),"")</f>
        <v/>
      </c>
      <c r="B324" t="str">
        <f ca="1">IFERROR(INDEX(Лист1!$A$2:$G$32,$A324,1),"")</f>
        <v/>
      </c>
      <c r="C324" s="1" t="str">
        <f ca="1">IFERROR(--MID(INDEX(Лист1!$A$2:$G$32,$A324,3),ROW()-1+10*(ROW()-2)-INDEX(Лист1!$A$2:$H$32,$A324,8),10),"")</f>
        <v/>
      </c>
      <c r="D324" t="str">
        <f ca="1">IFERROR(ROW()-1+10*(ROW()-2)-INDEX(Лист1!$A$2:$H$32,$A324,8),"")</f>
        <v/>
      </c>
      <c r="E324" t="str">
        <f ca="1">IFERROR(INDEX(Лист1!$A$2:$G$32,$A323,7),"")</f>
        <v/>
      </c>
    </row>
    <row r="325" spans="1:5">
      <c r="A325" t="str">
        <f ca="1">IFERROR(IF(ROW()=2,1,IF(INDEX(Лист1!$A$2:$I$32,$A324,9)=ROW()-2,IF(ROW()&gt;=MAX(Лист1!I:I)+2,"",MAX(A$1:A324)+1),A324)),"")</f>
        <v/>
      </c>
      <c r="B325" t="str">
        <f ca="1">IFERROR(INDEX(Лист1!$A$2:$G$32,$A325,1),"")</f>
        <v/>
      </c>
      <c r="C325" s="1" t="str">
        <f ca="1">IFERROR(--MID(INDEX(Лист1!$A$2:$G$32,$A325,3),ROW()-1+10*(ROW()-2)-INDEX(Лист1!$A$2:$H$32,$A325,8),10),"")</f>
        <v/>
      </c>
      <c r="D325" t="str">
        <f ca="1">IFERROR(ROW()-1+10*(ROW()-2)-INDEX(Лист1!$A$2:$H$32,$A325,8),"")</f>
        <v/>
      </c>
      <c r="E325" t="str">
        <f ca="1">IFERROR(INDEX(Лист1!$A$2:$G$32,$A324,7),"")</f>
        <v/>
      </c>
    </row>
    <row r="326" spans="1:5">
      <c r="A326" t="str">
        <f ca="1">IFERROR(IF(ROW()=2,1,IF(INDEX(Лист1!$A$2:$I$32,$A325,9)=ROW()-2,IF(ROW()&gt;=MAX(Лист1!I:I)+2,"",MAX(A$1:A325)+1),A325)),"")</f>
        <v/>
      </c>
      <c r="B326" t="str">
        <f ca="1">IFERROR(INDEX(Лист1!$A$2:$G$32,$A326,1),"")</f>
        <v/>
      </c>
      <c r="C326" s="1" t="str">
        <f ca="1">IFERROR(--MID(INDEX(Лист1!$A$2:$G$32,$A326,3),ROW()-1+10*(ROW()-2)-INDEX(Лист1!$A$2:$H$32,$A326,8),10),"")</f>
        <v/>
      </c>
      <c r="D326" t="str">
        <f ca="1">IFERROR(ROW()-1+10*(ROW()-2)-INDEX(Лист1!$A$2:$H$32,$A326,8),"")</f>
        <v/>
      </c>
      <c r="E326" t="str">
        <f ca="1">IFERROR(INDEX(Лист1!$A$2:$G$32,$A325,7),"")</f>
        <v/>
      </c>
    </row>
    <row r="327" spans="1:5">
      <c r="A327" t="str">
        <f ca="1">IFERROR(IF(ROW()=2,1,IF(INDEX(Лист1!$A$2:$I$32,$A326,9)=ROW()-2,IF(ROW()&gt;=MAX(Лист1!I:I)+2,"",MAX(A$1:A326)+1),A326)),"")</f>
        <v/>
      </c>
      <c r="B327" t="str">
        <f ca="1">IFERROR(INDEX(Лист1!$A$2:$G$32,$A327,1),"")</f>
        <v/>
      </c>
      <c r="C327" s="1" t="str">
        <f ca="1">IFERROR(--MID(INDEX(Лист1!$A$2:$G$32,$A327,3),ROW()-1+10*(ROW()-2)-INDEX(Лист1!$A$2:$H$32,$A327,8),10),"")</f>
        <v/>
      </c>
      <c r="D327" t="str">
        <f ca="1">IFERROR(ROW()-1+10*(ROW()-2)-INDEX(Лист1!$A$2:$H$32,$A327,8),"")</f>
        <v/>
      </c>
      <c r="E327" t="str">
        <f ca="1">IFERROR(INDEX(Лист1!$A$2:$G$32,$A326,7),"")</f>
        <v/>
      </c>
    </row>
    <row r="328" spans="1:5">
      <c r="A328" t="str">
        <f ca="1">IFERROR(IF(ROW()=2,1,IF(INDEX(Лист1!$A$2:$I$32,$A327,9)=ROW()-2,IF(ROW()&gt;=MAX(Лист1!I:I)+2,"",MAX(A$1:A327)+1),A327)),"")</f>
        <v/>
      </c>
      <c r="B328" t="str">
        <f ca="1">IFERROR(INDEX(Лист1!$A$2:$G$32,$A328,1),"")</f>
        <v/>
      </c>
      <c r="C328" s="1" t="str">
        <f ca="1">IFERROR(--MID(INDEX(Лист1!$A$2:$G$32,$A328,3),ROW()-1+10*(ROW()-2)-INDEX(Лист1!$A$2:$H$32,$A328,8),10),"")</f>
        <v/>
      </c>
      <c r="D328" t="str">
        <f ca="1">IFERROR(ROW()-1+10*(ROW()-2)-INDEX(Лист1!$A$2:$H$32,$A328,8),"")</f>
        <v/>
      </c>
      <c r="E328" t="str">
        <f ca="1">IFERROR(INDEX(Лист1!$A$2:$G$32,$A327,7),"")</f>
        <v/>
      </c>
    </row>
    <row r="329" spans="1:5">
      <c r="A329" t="str">
        <f ca="1">IFERROR(IF(ROW()=2,1,IF(INDEX(Лист1!$A$2:$I$32,$A328,9)=ROW()-2,IF(ROW()&gt;=MAX(Лист1!I:I)+2,"",MAX(A$1:A328)+1),A328)),"")</f>
        <v/>
      </c>
      <c r="B329" t="str">
        <f ca="1">IFERROR(INDEX(Лист1!$A$2:$G$32,$A329,1),"")</f>
        <v/>
      </c>
      <c r="C329" s="1" t="str">
        <f ca="1">IFERROR(--MID(INDEX(Лист1!$A$2:$G$32,$A329,3),ROW()-1+10*(ROW()-2)-INDEX(Лист1!$A$2:$H$32,$A329,8),10),"")</f>
        <v/>
      </c>
      <c r="D329" t="str">
        <f ca="1">IFERROR(ROW()-1+10*(ROW()-2)-INDEX(Лист1!$A$2:$H$32,$A329,8),"")</f>
        <v/>
      </c>
      <c r="E329" t="str">
        <f ca="1">IFERROR(INDEX(Лист1!$A$2:$G$32,$A328,7),"")</f>
        <v/>
      </c>
    </row>
    <row r="330" spans="1:5">
      <c r="A330" t="str">
        <f ca="1">IFERROR(IF(ROW()=2,1,IF(INDEX(Лист1!$A$2:$I$32,$A329,9)=ROW()-2,IF(ROW()&gt;=MAX(Лист1!I:I)+2,"",MAX(A$1:A329)+1),A329)),"")</f>
        <v/>
      </c>
      <c r="B330" t="str">
        <f ca="1">IFERROR(INDEX(Лист1!$A$2:$G$32,$A330,1),"")</f>
        <v/>
      </c>
      <c r="C330" s="1" t="str">
        <f ca="1">IFERROR(--MID(INDEX(Лист1!$A$2:$G$32,$A330,3),ROW()-1+10*(ROW()-2)-INDEX(Лист1!$A$2:$H$32,$A330,8),10),"")</f>
        <v/>
      </c>
      <c r="D330" t="str">
        <f ca="1">IFERROR(ROW()-1+10*(ROW()-2)-INDEX(Лист1!$A$2:$H$32,$A330,8),"")</f>
        <v/>
      </c>
      <c r="E330" t="str">
        <f ca="1">IFERROR(INDEX(Лист1!$A$2:$G$32,$A329,7),"")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4:A224"/>
  <sheetViews>
    <sheetView tabSelected="1" workbookViewId="0">
      <selection activeCell="A11" sqref="A11"/>
    </sheetView>
  </sheetViews>
  <sheetFormatPr defaultRowHeight="11.25"/>
  <cols>
    <col min="1" max="1" width="178.1640625" bestFit="1" customWidth="1"/>
    <col min="2" max="2" width="5.33203125" bestFit="1" customWidth="1"/>
  </cols>
  <sheetData>
    <row r="4" spans="1:1">
      <c r="A4" s="2" t="s">
        <v>60</v>
      </c>
    </row>
    <row r="5" spans="1:1">
      <c r="A5" s="3">
        <v>41340</v>
      </c>
    </row>
    <row r="6" spans="1:1">
      <c r="A6" s="4" t="s">
        <v>22</v>
      </c>
    </row>
    <row r="7" spans="1:1">
      <c r="A7" s="4" t="s">
        <v>52</v>
      </c>
    </row>
    <row r="8" spans="1:1">
      <c r="A8" s="4" t="s">
        <v>40</v>
      </c>
    </row>
    <row r="9" spans="1:1">
      <c r="A9" s="4" t="s">
        <v>26</v>
      </c>
    </row>
    <row r="10" spans="1:1">
      <c r="A10" s="4" t="s">
        <v>54</v>
      </c>
    </row>
    <row r="11" spans="1:1">
      <c r="A11" s="4" t="s">
        <v>4</v>
      </c>
    </row>
    <row r="12" spans="1:1">
      <c r="A12" s="4" t="s">
        <v>16</v>
      </c>
    </row>
    <row r="13" spans="1:1">
      <c r="A13" s="4" t="s">
        <v>12</v>
      </c>
    </row>
    <row r="14" spans="1:1">
      <c r="A14" s="4" t="s">
        <v>18</v>
      </c>
    </row>
    <row r="15" spans="1:1">
      <c r="A15" s="4" t="s">
        <v>43</v>
      </c>
    </row>
    <row r="16" spans="1:1">
      <c r="A16" s="4" t="s">
        <v>45</v>
      </c>
    </row>
    <row r="17" spans="1:1">
      <c r="A17" s="4" t="s">
        <v>48</v>
      </c>
    </row>
    <row r="18" spans="1:1">
      <c r="A18" s="3">
        <v>41341</v>
      </c>
    </row>
    <row r="19" spans="1:1">
      <c r="A19" s="4" t="s">
        <v>22</v>
      </c>
    </row>
    <row r="20" spans="1:1">
      <c r="A20" s="4" t="s">
        <v>52</v>
      </c>
    </row>
    <row r="21" spans="1:1">
      <c r="A21" s="4" t="s">
        <v>14</v>
      </c>
    </row>
    <row r="22" spans="1:1">
      <c r="A22" s="4" t="s">
        <v>54</v>
      </c>
    </row>
    <row r="23" spans="1:1">
      <c r="A23" s="4" t="s">
        <v>24</v>
      </c>
    </row>
    <row r="24" spans="1:1">
      <c r="A24" s="4" t="s">
        <v>4</v>
      </c>
    </row>
    <row r="25" spans="1:1">
      <c r="A25" s="4" t="s">
        <v>30</v>
      </c>
    </row>
    <row r="26" spans="1:1">
      <c r="A26" s="4" t="s">
        <v>51</v>
      </c>
    </row>
    <row r="27" spans="1:1">
      <c r="A27" s="4" t="s">
        <v>42</v>
      </c>
    </row>
    <row r="28" spans="1:1">
      <c r="A28" s="4" t="s">
        <v>12</v>
      </c>
    </row>
    <row r="29" spans="1:1">
      <c r="A29" s="4" t="s">
        <v>43</v>
      </c>
    </row>
    <row r="30" spans="1:1">
      <c r="A30" s="4" t="s">
        <v>45</v>
      </c>
    </row>
    <row r="31" spans="1:1">
      <c r="A31" s="4" t="s">
        <v>19</v>
      </c>
    </row>
    <row r="32" spans="1:1">
      <c r="A32" s="4" t="s">
        <v>8</v>
      </c>
    </row>
    <row r="33" spans="1:1">
      <c r="A33" s="4" t="s">
        <v>48</v>
      </c>
    </row>
    <row r="34" spans="1:1">
      <c r="A34" s="3">
        <v>41342</v>
      </c>
    </row>
    <row r="35" spans="1:1">
      <c r="A35" s="4" t="s">
        <v>22</v>
      </c>
    </row>
    <row r="36" spans="1:1">
      <c r="A36" s="4" t="s">
        <v>32</v>
      </c>
    </row>
    <row r="37" spans="1:1">
      <c r="A37" s="4" t="s">
        <v>57</v>
      </c>
    </row>
    <row r="38" spans="1:1">
      <c r="A38" s="4" t="s">
        <v>52</v>
      </c>
    </row>
    <row r="39" spans="1:1">
      <c r="A39" s="4" t="s">
        <v>14</v>
      </c>
    </row>
    <row r="40" spans="1:1">
      <c r="A40" s="4" t="s">
        <v>26</v>
      </c>
    </row>
    <row r="41" spans="1:1">
      <c r="A41" s="4" t="s">
        <v>54</v>
      </c>
    </row>
    <row r="42" spans="1:1">
      <c r="A42" s="4" t="s">
        <v>4</v>
      </c>
    </row>
    <row r="43" spans="1:1">
      <c r="A43" s="4" t="s">
        <v>30</v>
      </c>
    </row>
    <row r="44" spans="1:1">
      <c r="A44" s="4" t="s">
        <v>51</v>
      </c>
    </row>
    <row r="45" spans="1:1">
      <c r="A45" s="4" t="s">
        <v>42</v>
      </c>
    </row>
    <row r="46" spans="1:1">
      <c r="A46" s="4" t="s">
        <v>12</v>
      </c>
    </row>
    <row r="47" spans="1:1">
      <c r="A47" s="4" t="s">
        <v>36</v>
      </c>
    </row>
    <row r="48" spans="1:1">
      <c r="A48" s="4" t="s">
        <v>43</v>
      </c>
    </row>
    <row r="49" spans="1:1">
      <c r="A49" s="4" t="s">
        <v>45</v>
      </c>
    </row>
    <row r="50" spans="1:1">
      <c r="A50" s="4" t="s">
        <v>19</v>
      </c>
    </row>
    <row r="51" spans="1:1">
      <c r="A51" s="4" t="s">
        <v>8</v>
      </c>
    </row>
    <row r="52" spans="1:1">
      <c r="A52" s="4" t="s">
        <v>48</v>
      </c>
    </row>
    <row r="53" spans="1:1">
      <c r="A53" s="3">
        <v>41343</v>
      </c>
    </row>
    <row r="54" spans="1:1">
      <c r="A54" s="4" t="s">
        <v>55</v>
      </c>
    </row>
    <row r="55" spans="1:1">
      <c r="A55" s="4" t="s">
        <v>22</v>
      </c>
    </row>
    <row r="56" spans="1:1">
      <c r="A56" s="4" t="s">
        <v>32</v>
      </c>
    </row>
    <row r="57" spans="1:1">
      <c r="A57" s="4" t="s">
        <v>57</v>
      </c>
    </row>
    <row r="58" spans="1:1">
      <c r="A58" s="4" t="s">
        <v>52</v>
      </c>
    </row>
    <row r="59" spans="1:1">
      <c r="A59" s="4" t="s">
        <v>6</v>
      </c>
    </row>
    <row r="60" spans="1:1">
      <c r="A60" s="4" t="s">
        <v>40</v>
      </c>
    </row>
    <row r="61" spans="1:1">
      <c r="A61" s="4" t="s">
        <v>14</v>
      </c>
    </row>
    <row r="62" spans="1:1">
      <c r="A62" s="4" t="s">
        <v>46</v>
      </c>
    </row>
    <row r="63" spans="1:1">
      <c r="A63" s="4" t="s">
        <v>54</v>
      </c>
    </row>
    <row r="64" spans="1:1">
      <c r="A64" s="4" t="s">
        <v>10</v>
      </c>
    </row>
    <row r="65" spans="1:1">
      <c r="A65" s="4" t="s">
        <v>49</v>
      </c>
    </row>
    <row r="66" spans="1:1">
      <c r="A66" s="4" t="s">
        <v>28</v>
      </c>
    </row>
    <row r="67" spans="1:1">
      <c r="A67" s="4" t="s">
        <v>4</v>
      </c>
    </row>
    <row r="68" spans="1:1">
      <c r="A68" s="4" t="s">
        <v>30</v>
      </c>
    </row>
    <row r="69" spans="1:1">
      <c r="A69" s="4" t="s">
        <v>51</v>
      </c>
    </row>
    <row r="70" spans="1:1">
      <c r="A70" s="4" t="s">
        <v>16</v>
      </c>
    </row>
    <row r="71" spans="1:1">
      <c r="A71" s="4" t="s">
        <v>34</v>
      </c>
    </row>
    <row r="72" spans="1:1">
      <c r="A72" s="4" t="s">
        <v>38</v>
      </c>
    </row>
    <row r="73" spans="1:1">
      <c r="A73" s="4" t="s">
        <v>42</v>
      </c>
    </row>
    <row r="74" spans="1:1">
      <c r="A74" s="4" t="s">
        <v>18</v>
      </c>
    </row>
    <row r="75" spans="1:1">
      <c r="A75" s="4" t="s">
        <v>43</v>
      </c>
    </row>
    <row r="76" spans="1:1">
      <c r="A76" s="4" t="s">
        <v>2</v>
      </c>
    </row>
    <row r="77" spans="1:1">
      <c r="A77" s="4" t="s">
        <v>45</v>
      </c>
    </row>
    <row r="78" spans="1:1">
      <c r="A78" s="4" t="s">
        <v>19</v>
      </c>
    </row>
    <row r="79" spans="1:1">
      <c r="A79" s="4" t="s">
        <v>8</v>
      </c>
    </row>
    <row r="80" spans="1:1">
      <c r="A80" s="4" t="s">
        <v>48</v>
      </c>
    </row>
    <row r="81" spans="1:1">
      <c r="A81" s="3">
        <v>41344</v>
      </c>
    </row>
    <row r="82" spans="1:1">
      <c r="A82" s="4" t="s">
        <v>55</v>
      </c>
    </row>
    <row r="83" spans="1:1">
      <c r="A83" s="4" t="s">
        <v>22</v>
      </c>
    </row>
    <row r="84" spans="1:1">
      <c r="A84" s="4" t="s">
        <v>32</v>
      </c>
    </row>
    <row r="85" spans="1:1">
      <c r="A85" s="4" t="s">
        <v>57</v>
      </c>
    </row>
    <row r="86" spans="1:1">
      <c r="A86" s="4" t="s">
        <v>52</v>
      </c>
    </row>
    <row r="87" spans="1:1">
      <c r="A87" s="4" t="s">
        <v>6</v>
      </c>
    </row>
    <row r="88" spans="1:1">
      <c r="A88" s="4" t="s">
        <v>40</v>
      </c>
    </row>
    <row r="89" spans="1:1">
      <c r="A89" s="4" t="s">
        <v>14</v>
      </c>
    </row>
    <row r="90" spans="1:1">
      <c r="A90" s="4" t="s">
        <v>46</v>
      </c>
    </row>
    <row r="91" spans="1:1">
      <c r="A91" s="4" t="s">
        <v>26</v>
      </c>
    </row>
    <row r="92" spans="1:1">
      <c r="A92" s="4" t="s">
        <v>54</v>
      </c>
    </row>
    <row r="93" spans="1:1">
      <c r="A93" s="4" t="s">
        <v>24</v>
      </c>
    </row>
    <row r="94" spans="1:1">
      <c r="A94" s="4" t="s">
        <v>28</v>
      </c>
    </row>
    <row r="95" spans="1:1">
      <c r="A95" s="4" t="s">
        <v>4</v>
      </c>
    </row>
    <row r="96" spans="1:1">
      <c r="A96" s="4" t="s">
        <v>30</v>
      </c>
    </row>
    <row r="97" spans="1:1">
      <c r="A97" s="4" t="s">
        <v>16</v>
      </c>
    </row>
    <row r="98" spans="1:1">
      <c r="A98" s="4" t="s">
        <v>38</v>
      </c>
    </row>
    <row r="99" spans="1:1">
      <c r="A99" s="4" t="s">
        <v>18</v>
      </c>
    </row>
    <row r="100" spans="1:1">
      <c r="A100" s="4" t="s">
        <v>43</v>
      </c>
    </row>
    <row r="101" spans="1:1">
      <c r="A101" s="4" t="s">
        <v>2</v>
      </c>
    </row>
    <row r="102" spans="1:1">
      <c r="A102" s="4" t="s">
        <v>45</v>
      </c>
    </row>
    <row r="103" spans="1:1">
      <c r="A103" s="4" t="s">
        <v>8</v>
      </c>
    </row>
    <row r="104" spans="1:1">
      <c r="A104" s="4" t="s">
        <v>48</v>
      </c>
    </row>
    <row r="105" spans="1:1">
      <c r="A105" s="3">
        <v>41345</v>
      </c>
    </row>
    <row r="106" spans="1:1">
      <c r="A106" s="4" t="s">
        <v>55</v>
      </c>
    </row>
    <row r="107" spans="1:1">
      <c r="A107" s="4" t="s">
        <v>32</v>
      </c>
    </row>
    <row r="108" spans="1:1">
      <c r="A108" s="4" t="s">
        <v>57</v>
      </c>
    </row>
    <row r="109" spans="1:1">
      <c r="A109" s="4" t="s">
        <v>52</v>
      </c>
    </row>
    <row r="110" spans="1:1">
      <c r="A110" s="4" t="s">
        <v>6</v>
      </c>
    </row>
    <row r="111" spans="1:1">
      <c r="A111" s="4" t="s">
        <v>40</v>
      </c>
    </row>
    <row r="112" spans="1:1">
      <c r="A112" s="4" t="s">
        <v>49</v>
      </c>
    </row>
    <row r="113" spans="1:1">
      <c r="A113" s="4" t="s">
        <v>28</v>
      </c>
    </row>
    <row r="114" spans="1:1">
      <c r="A114" s="4" t="s">
        <v>4</v>
      </c>
    </row>
    <row r="115" spans="1:1">
      <c r="A115" s="4" t="s">
        <v>16</v>
      </c>
    </row>
    <row r="116" spans="1:1">
      <c r="A116" s="4" t="s">
        <v>34</v>
      </c>
    </row>
    <row r="117" spans="1:1">
      <c r="A117" s="4" t="s">
        <v>38</v>
      </c>
    </row>
    <row r="118" spans="1:1">
      <c r="A118" s="4" t="s">
        <v>18</v>
      </c>
    </row>
    <row r="119" spans="1:1">
      <c r="A119" s="4" t="s">
        <v>43</v>
      </c>
    </row>
    <row r="120" spans="1:1">
      <c r="A120" s="4" t="s">
        <v>2</v>
      </c>
    </row>
    <row r="121" spans="1:1">
      <c r="A121" s="4" t="s">
        <v>45</v>
      </c>
    </row>
    <row r="122" spans="1:1">
      <c r="A122" s="4" t="s">
        <v>8</v>
      </c>
    </row>
    <row r="123" spans="1:1">
      <c r="A123" s="3">
        <v>41346</v>
      </c>
    </row>
    <row r="124" spans="1:1">
      <c r="A124" s="4" t="s">
        <v>55</v>
      </c>
    </row>
    <row r="125" spans="1:1">
      <c r="A125" s="4" t="s">
        <v>32</v>
      </c>
    </row>
    <row r="126" spans="1:1">
      <c r="A126" s="4" t="s">
        <v>57</v>
      </c>
    </row>
    <row r="127" spans="1:1">
      <c r="A127" s="4" t="s">
        <v>52</v>
      </c>
    </row>
    <row r="128" spans="1:1">
      <c r="A128" s="4" t="s">
        <v>6</v>
      </c>
    </row>
    <row r="129" spans="1:1">
      <c r="A129" s="4" t="s">
        <v>40</v>
      </c>
    </row>
    <row r="130" spans="1:1">
      <c r="A130" s="4" t="s">
        <v>26</v>
      </c>
    </row>
    <row r="131" spans="1:1">
      <c r="A131" s="4" t="s">
        <v>28</v>
      </c>
    </row>
    <row r="132" spans="1:1">
      <c r="A132" s="4" t="s">
        <v>4</v>
      </c>
    </row>
    <row r="133" spans="1:1">
      <c r="A133" s="4" t="s">
        <v>16</v>
      </c>
    </row>
    <row r="134" spans="1:1">
      <c r="A134" s="4" t="s">
        <v>18</v>
      </c>
    </row>
    <row r="135" spans="1:1">
      <c r="A135" s="4" t="s">
        <v>43</v>
      </c>
    </row>
    <row r="136" spans="1:1">
      <c r="A136" s="4" t="s">
        <v>2</v>
      </c>
    </row>
    <row r="137" spans="1:1">
      <c r="A137" s="4" t="s">
        <v>45</v>
      </c>
    </row>
    <row r="138" spans="1:1">
      <c r="A138" s="4" t="s">
        <v>8</v>
      </c>
    </row>
    <row r="139" spans="1:1">
      <c r="A139" s="3">
        <v>41347</v>
      </c>
    </row>
    <row r="140" spans="1:1">
      <c r="A140" s="4" t="s">
        <v>55</v>
      </c>
    </row>
    <row r="141" spans="1:1">
      <c r="A141" s="4" t="s">
        <v>57</v>
      </c>
    </row>
    <row r="142" spans="1:1">
      <c r="A142" s="4" t="s">
        <v>52</v>
      </c>
    </row>
    <row r="143" spans="1:1">
      <c r="A143" s="4" t="s">
        <v>40</v>
      </c>
    </row>
    <row r="144" spans="1:1">
      <c r="A144" s="4" t="s">
        <v>24</v>
      </c>
    </row>
    <row r="145" spans="1:1">
      <c r="A145" s="4" t="s">
        <v>4</v>
      </c>
    </row>
    <row r="146" spans="1:1">
      <c r="A146" s="4" t="s">
        <v>34</v>
      </c>
    </row>
    <row r="147" spans="1:1">
      <c r="A147" s="4" t="s">
        <v>43</v>
      </c>
    </row>
    <row r="148" spans="1:1">
      <c r="A148" s="4" t="s">
        <v>2</v>
      </c>
    </row>
    <row r="149" spans="1:1">
      <c r="A149" s="4" t="s">
        <v>45</v>
      </c>
    </row>
    <row r="150" spans="1:1">
      <c r="A150" s="4" t="s">
        <v>8</v>
      </c>
    </row>
    <row r="151" spans="1:1">
      <c r="A151" s="3">
        <v>41348</v>
      </c>
    </row>
    <row r="152" spans="1:1">
      <c r="A152" s="4" t="s">
        <v>57</v>
      </c>
    </row>
    <row r="153" spans="1:1">
      <c r="A153" s="4" t="s">
        <v>52</v>
      </c>
    </row>
    <row r="154" spans="1:1">
      <c r="A154" s="4" t="s">
        <v>40</v>
      </c>
    </row>
    <row r="155" spans="1:1">
      <c r="A155" s="4" t="s">
        <v>14</v>
      </c>
    </row>
    <row r="156" spans="1:1">
      <c r="A156" s="4" t="s">
        <v>26</v>
      </c>
    </row>
    <row r="157" spans="1:1">
      <c r="A157" s="4" t="s">
        <v>4</v>
      </c>
    </row>
    <row r="158" spans="1:1">
      <c r="A158" s="4" t="s">
        <v>43</v>
      </c>
    </row>
    <row r="159" spans="1:1">
      <c r="A159" s="4" t="s">
        <v>45</v>
      </c>
    </row>
    <row r="160" spans="1:1">
      <c r="A160" s="3">
        <v>41349</v>
      </c>
    </row>
    <row r="161" spans="1:1">
      <c r="A161" s="4" t="s">
        <v>52</v>
      </c>
    </row>
    <row r="162" spans="1:1">
      <c r="A162" s="4" t="s">
        <v>14</v>
      </c>
    </row>
    <row r="163" spans="1:1">
      <c r="A163" s="4" t="s">
        <v>4</v>
      </c>
    </row>
    <row r="164" spans="1:1">
      <c r="A164" s="4" t="s">
        <v>43</v>
      </c>
    </row>
    <row r="165" spans="1:1">
      <c r="A165" s="4" t="s">
        <v>45</v>
      </c>
    </row>
    <row r="166" spans="1:1">
      <c r="A166" s="3">
        <v>41350</v>
      </c>
    </row>
    <row r="167" spans="1:1">
      <c r="A167" s="4" t="s">
        <v>55</v>
      </c>
    </row>
    <row r="168" spans="1:1">
      <c r="A168" s="4" t="s">
        <v>52</v>
      </c>
    </row>
    <row r="169" spans="1:1">
      <c r="A169" s="4" t="s">
        <v>14</v>
      </c>
    </row>
    <row r="170" spans="1:1">
      <c r="A170" s="4" t="s">
        <v>26</v>
      </c>
    </row>
    <row r="171" spans="1:1">
      <c r="A171" s="4" t="s">
        <v>10</v>
      </c>
    </row>
    <row r="172" spans="1:1">
      <c r="A172" s="4" t="s">
        <v>24</v>
      </c>
    </row>
    <row r="173" spans="1:1">
      <c r="A173" s="4" t="s">
        <v>28</v>
      </c>
    </row>
    <row r="174" spans="1:1">
      <c r="A174" s="4" t="s">
        <v>4</v>
      </c>
    </row>
    <row r="175" spans="1:1">
      <c r="A175" s="4" t="s">
        <v>43</v>
      </c>
    </row>
    <row r="176" spans="1:1">
      <c r="A176" s="4" t="s">
        <v>45</v>
      </c>
    </row>
    <row r="177" spans="1:1">
      <c r="A177" s="3">
        <v>41351</v>
      </c>
    </row>
    <row r="178" spans="1:1">
      <c r="A178" s="4" t="s">
        <v>55</v>
      </c>
    </row>
    <row r="179" spans="1:1">
      <c r="A179" s="4" t="s">
        <v>52</v>
      </c>
    </row>
    <row r="180" spans="1:1">
      <c r="A180" s="4" t="s">
        <v>4</v>
      </c>
    </row>
    <row r="181" spans="1:1">
      <c r="A181" s="4" t="s">
        <v>43</v>
      </c>
    </row>
    <row r="182" spans="1:1">
      <c r="A182" s="4" t="s">
        <v>45</v>
      </c>
    </row>
    <row r="183" spans="1:1">
      <c r="A183" s="3">
        <v>41352</v>
      </c>
    </row>
    <row r="184" spans="1:1">
      <c r="A184" s="4" t="s">
        <v>26</v>
      </c>
    </row>
    <row r="185" spans="1:1">
      <c r="A185" s="3">
        <v>41353</v>
      </c>
    </row>
    <row r="186" spans="1:1">
      <c r="A186" s="4" t="s">
        <v>55</v>
      </c>
    </row>
    <row r="187" spans="1:1">
      <c r="A187" s="4" t="s">
        <v>24</v>
      </c>
    </row>
    <row r="188" spans="1:1">
      <c r="A188" s="4" t="s">
        <v>4</v>
      </c>
    </row>
    <row r="189" spans="1:1">
      <c r="A189" s="4" t="s">
        <v>43</v>
      </c>
    </row>
    <row r="190" spans="1:1">
      <c r="A190" s="4" t="s">
        <v>45</v>
      </c>
    </row>
    <row r="191" spans="1:1">
      <c r="A191" s="3">
        <v>41354</v>
      </c>
    </row>
    <row r="192" spans="1:1">
      <c r="A192" s="4" t="s">
        <v>55</v>
      </c>
    </row>
    <row r="193" spans="1:1">
      <c r="A193" s="4" t="s">
        <v>14</v>
      </c>
    </row>
    <row r="194" spans="1:1">
      <c r="A194" s="4" t="s">
        <v>4</v>
      </c>
    </row>
    <row r="195" spans="1:1">
      <c r="A195" s="4" t="s">
        <v>43</v>
      </c>
    </row>
    <row r="196" spans="1:1">
      <c r="A196" s="4" t="s">
        <v>45</v>
      </c>
    </row>
    <row r="197" spans="1:1">
      <c r="A197" s="3">
        <v>41355</v>
      </c>
    </row>
    <row r="198" spans="1:1">
      <c r="A198" s="4" t="s">
        <v>14</v>
      </c>
    </row>
    <row r="199" spans="1:1">
      <c r="A199" s="4" t="s">
        <v>4</v>
      </c>
    </row>
    <row r="200" spans="1:1">
      <c r="A200" s="3">
        <v>41356</v>
      </c>
    </row>
    <row r="201" spans="1:1">
      <c r="A201" s="4" t="s">
        <v>14</v>
      </c>
    </row>
    <row r="202" spans="1:1">
      <c r="A202" s="4" t="s">
        <v>4</v>
      </c>
    </row>
    <row r="203" spans="1:1">
      <c r="A203" s="3">
        <v>41357</v>
      </c>
    </row>
    <row r="204" spans="1:1">
      <c r="A204" s="4" t="s">
        <v>55</v>
      </c>
    </row>
    <row r="205" spans="1:1">
      <c r="A205" s="4" t="s">
        <v>14</v>
      </c>
    </row>
    <row r="206" spans="1:1">
      <c r="A206" s="4" t="s">
        <v>4</v>
      </c>
    </row>
    <row r="207" spans="1:1">
      <c r="A207" s="3">
        <v>41358</v>
      </c>
    </row>
    <row r="208" spans="1:1">
      <c r="A208" s="4" t="s">
        <v>4</v>
      </c>
    </row>
    <row r="209" spans="1:1">
      <c r="A209" s="3">
        <v>41359</v>
      </c>
    </row>
    <row r="210" spans="1:1">
      <c r="A210" s="4" t="s">
        <v>4</v>
      </c>
    </row>
    <row r="211" spans="1:1">
      <c r="A211" s="3">
        <v>41360</v>
      </c>
    </row>
    <row r="212" spans="1:1">
      <c r="A212" s="4" t="s">
        <v>4</v>
      </c>
    </row>
    <row r="213" spans="1:1">
      <c r="A213" s="3">
        <v>41361</v>
      </c>
    </row>
    <row r="214" spans="1:1">
      <c r="A214" s="4" t="s">
        <v>4</v>
      </c>
    </row>
    <row r="215" spans="1:1">
      <c r="A215" s="3">
        <v>41362</v>
      </c>
    </row>
    <row r="216" spans="1:1">
      <c r="A216" s="4" t="s">
        <v>14</v>
      </c>
    </row>
    <row r="217" spans="1:1">
      <c r="A217" s="4" t="s">
        <v>4</v>
      </c>
    </row>
    <row r="218" spans="1:1">
      <c r="A218" s="3">
        <v>41363</v>
      </c>
    </row>
    <row r="219" spans="1:1">
      <c r="A219" s="4" t="s">
        <v>14</v>
      </c>
    </row>
    <row r="220" spans="1:1">
      <c r="A220" s="4" t="s">
        <v>4</v>
      </c>
    </row>
    <row r="221" spans="1:1">
      <c r="A221" s="3">
        <v>41364</v>
      </c>
    </row>
    <row r="222" spans="1:1">
      <c r="A222" s="4" t="s">
        <v>4</v>
      </c>
    </row>
    <row r="223" spans="1:1">
      <c r="A223" s="3" t="s">
        <v>64</v>
      </c>
    </row>
    <row r="224" spans="1:1">
      <c r="A224" s="4"/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Расчётная таблица</vt:lpstr>
      <vt:lpstr>Сводная таблица</vt:lpstr>
      <vt:lpstr>'Сводная таблица'!Заголовки_для_печати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Никифоров Андрей Анатольевич</cp:lastModifiedBy>
  <dcterms:created xsi:type="dcterms:W3CDTF">2013-03-07T06:04:24Z</dcterms:created>
  <dcterms:modified xsi:type="dcterms:W3CDTF">2013-04-17T12:46:22Z</dcterms:modified>
</cp:coreProperties>
</file>