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 activeTab="3"/>
  </bookViews>
  <sheets>
    <sheet name="9" sheetId="1" r:id="rId1"/>
    <sheet name="10" sheetId="2" r:id="rId2"/>
    <sheet name="Суурь" sheetId="3" r:id="rId3"/>
    <sheet name="5-6-7-8-9 класс" sheetId="4" r:id="rId4"/>
  </sheets>
  <calcPr calcId="124519"/>
</workbook>
</file>

<file path=xl/calcChain.xml><?xml version="1.0" encoding="utf-8"?>
<calcChain xmlns="http://schemas.openxmlformats.org/spreadsheetml/2006/main">
  <c r="U23" i="1"/>
  <c r="U16"/>
  <c r="Q16"/>
  <c r="AJ37" i="4"/>
  <c r="AJ36"/>
  <c r="U39" i="3" s="1"/>
  <c r="AJ35" i="4"/>
  <c r="AJ34"/>
  <c r="U37" i="3" s="1"/>
  <c r="AJ33" i="4"/>
  <c r="U36" i="3" s="1"/>
  <c r="AJ32" i="4"/>
  <c r="U35" i="3" s="1"/>
  <c r="AJ31" i="4"/>
  <c r="U34" i="3" s="1"/>
  <c r="AJ30" i="4"/>
  <c r="U33" i="3" s="1"/>
  <c r="AJ29" i="4"/>
  <c r="U32" i="3" s="1"/>
  <c r="AJ28" i="4"/>
  <c r="U31" i="3" s="1"/>
  <c r="AJ27" i="4"/>
  <c r="U30" i="3" s="1"/>
  <c r="AJ26" i="4"/>
  <c r="U29" i="3" s="1"/>
  <c r="AJ25" i="4"/>
  <c r="AJ24"/>
  <c r="U27" i="3" s="1"/>
  <c r="AJ23" i="4"/>
  <c r="U26" i="3" s="1"/>
  <c r="AJ22" i="4"/>
  <c r="AJ21"/>
  <c r="AJ20"/>
  <c r="U23" i="3" s="1"/>
  <c r="AJ19" i="4"/>
  <c r="U22" i="3" s="1"/>
  <c r="AJ18" i="4"/>
  <c r="AJ17"/>
  <c r="U20" i="3" s="1"/>
  <c r="AJ16" i="4"/>
  <c r="U19" i="3" s="1"/>
  <c r="AJ15" i="4"/>
  <c r="U18" i="3" s="1"/>
  <c r="AJ14" i="4"/>
  <c r="AJ13"/>
  <c r="U16" i="3" s="1"/>
  <c r="AJ12" i="4"/>
  <c r="U15" i="3" s="1"/>
  <c r="AJ11" i="4"/>
  <c r="U14" i="3" s="1"/>
  <c r="AJ10" i="4"/>
  <c r="AJ9"/>
  <c r="U12" i="3" s="1"/>
  <c r="AJ8" i="4"/>
  <c r="U11" i="3" s="1"/>
  <c r="AJ7" i="4"/>
  <c r="U10" i="3" s="1"/>
  <c r="AJ6" i="4"/>
  <c r="AJ5"/>
  <c r="AJ4"/>
  <c r="U7" i="3" s="1"/>
  <c r="AJ3" i="4"/>
  <c r="U6" i="3" s="1"/>
  <c r="BA16"/>
  <c r="BA9"/>
  <c r="AY10"/>
  <c r="AO16"/>
  <c r="AK19"/>
  <c r="AI36"/>
  <c r="AI28"/>
  <c r="AI19"/>
  <c r="AI10"/>
  <c r="AI7"/>
  <c r="AG27"/>
  <c r="AG23"/>
  <c r="AG17"/>
  <c r="AE29"/>
  <c r="AE28"/>
  <c r="AE23"/>
  <c r="AE18"/>
  <c r="AE17"/>
  <c r="AE8"/>
  <c r="AE7"/>
  <c r="AA18"/>
  <c r="Y39"/>
  <c r="Y34"/>
  <c r="Y33"/>
  <c r="Y30"/>
  <c r="Y27"/>
  <c r="Y26"/>
  <c r="Y23"/>
  <c r="Y22"/>
  <c r="Y21"/>
  <c r="Y14"/>
  <c r="Y12"/>
  <c r="Y8"/>
  <c r="W37"/>
  <c r="W36"/>
  <c r="W33"/>
  <c r="W32"/>
  <c r="W26"/>
  <c r="W18"/>
  <c r="W16"/>
  <c r="U40"/>
  <c r="U38"/>
  <c r="U28"/>
  <c r="U25"/>
  <c r="U24"/>
  <c r="U21"/>
  <c r="U17"/>
  <c r="U13"/>
  <c r="U9"/>
  <c r="U8"/>
  <c r="S40"/>
  <c r="S26"/>
  <c r="S11"/>
  <c r="O40"/>
  <c r="O39"/>
  <c r="O38"/>
  <c r="O37"/>
  <c r="O36"/>
  <c r="O35"/>
  <c r="O34"/>
  <c r="O33"/>
  <c r="O32"/>
  <c r="O31"/>
  <c r="O30"/>
  <c r="O29"/>
  <c r="O28"/>
  <c r="O27"/>
  <c r="O26"/>
  <c r="O25"/>
  <c r="O24"/>
  <c r="O23"/>
  <c r="O22"/>
  <c r="O21"/>
  <c r="O20"/>
  <c r="O19"/>
  <c r="O18"/>
  <c r="O17"/>
  <c r="O16"/>
  <c r="O15"/>
  <c r="O14"/>
  <c r="O13"/>
  <c r="O12"/>
  <c r="O11"/>
  <c r="O10"/>
  <c r="O9"/>
  <c r="O8"/>
  <c r="O7"/>
  <c r="M40"/>
  <c r="M31"/>
  <c r="M19"/>
  <c r="K40"/>
  <c r="K34"/>
  <c r="K31"/>
  <c r="K30"/>
  <c r="K29"/>
  <c r="K27"/>
  <c r="K21"/>
  <c r="K18"/>
  <c r="K16"/>
  <c r="K14"/>
  <c r="I36"/>
  <c r="I28"/>
  <c r="I17"/>
  <c r="I13"/>
  <c r="I11"/>
  <c r="I8"/>
  <c r="G38"/>
  <c r="G35"/>
  <c r="G32"/>
  <c r="G31"/>
  <c r="G26"/>
  <c r="G24"/>
  <c r="G15"/>
  <c r="G12"/>
  <c r="G11"/>
  <c r="O6"/>
  <c r="K6"/>
  <c r="N41" i="2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U41"/>
  <c r="U40"/>
  <c r="U39"/>
  <c r="U38"/>
  <c r="U37"/>
  <c r="U36"/>
  <c r="U35"/>
  <c r="U34"/>
  <c r="U33"/>
  <c r="U32"/>
  <c r="U31"/>
  <c r="U30"/>
  <c r="U29"/>
  <c r="U28"/>
  <c r="U27"/>
  <c r="U26"/>
  <c r="U25"/>
  <c r="U24"/>
  <c r="U23"/>
  <c r="U22"/>
  <c r="U21"/>
  <c r="U20"/>
  <c r="U19"/>
  <c r="U18"/>
  <c r="U17"/>
  <c r="U16"/>
  <c r="U15"/>
  <c r="U14"/>
  <c r="U13"/>
  <c r="U12"/>
  <c r="U11"/>
  <c r="U10"/>
  <c r="U9"/>
  <c r="U8"/>
  <c r="U7"/>
  <c r="T41"/>
  <c r="T40"/>
  <c r="T39"/>
  <c r="T38"/>
  <c r="T37"/>
  <c r="T36"/>
  <c r="T35"/>
  <c r="T34"/>
  <c r="T33"/>
  <c r="T32"/>
  <c r="T31"/>
  <c r="T30"/>
  <c r="T29"/>
  <c r="T28"/>
  <c r="T27"/>
  <c r="T26"/>
  <c r="T25"/>
  <c r="T24"/>
  <c r="T23"/>
  <c r="T22"/>
  <c r="T21"/>
  <c r="T20"/>
  <c r="T19"/>
  <c r="T18"/>
  <c r="T17"/>
  <c r="T16"/>
  <c r="T15"/>
  <c r="T14"/>
  <c r="T13"/>
  <c r="T12"/>
  <c r="T11"/>
  <c r="T10"/>
  <c r="T9"/>
  <c r="T8"/>
  <c r="T7"/>
  <c r="S41"/>
  <c r="S40"/>
  <c r="S39"/>
  <c r="S38"/>
  <c r="S37"/>
  <c r="S36"/>
  <c r="S35"/>
  <c r="S34"/>
  <c r="S33"/>
  <c r="S32"/>
  <c r="S31"/>
  <c r="S30"/>
  <c r="S29"/>
  <c r="S28"/>
  <c r="S27"/>
  <c r="S26"/>
  <c r="S25"/>
  <c r="S24"/>
  <c r="S23"/>
  <c r="S22"/>
  <c r="S21"/>
  <c r="S20"/>
  <c r="S19"/>
  <c r="S18"/>
  <c r="S17"/>
  <c r="S16"/>
  <c r="S15"/>
  <c r="S14"/>
  <c r="S13"/>
  <c r="S12"/>
  <c r="S11"/>
  <c r="S10"/>
  <c r="S9"/>
  <c r="S8"/>
  <c r="S7"/>
  <c r="R41"/>
  <c r="R40"/>
  <c r="R39"/>
  <c r="R38"/>
  <c r="R37"/>
  <c r="R36"/>
  <c r="R35"/>
  <c r="R34"/>
  <c r="R33"/>
  <c r="R32"/>
  <c r="R31"/>
  <c r="R30"/>
  <c r="R29"/>
  <c r="R28"/>
  <c r="R27"/>
  <c r="R26"/>
  <c r="R25"/>
  <c r="R24"/>
  <c r="R23"/>
  <c r="R22"/>
  <c r="R21"/>
  <c r="R20"/>
  <c r="R19"/>
  <c r="R18"/>
  <c r="R17"/>
  <c r="R16"/>
  <c r="R15"/>
  <c r="R14"/>
  <c r="R13"/>
  <c r="R12"/>
  <c r="R11"/>
  <c r="R10"/>
  <c r="R9"/>
  <c r="R8"/>
  <c r="R7"/>
  <c r="Q41"/>
  <c r="Q40"/>
  <c r="Q39"/>
  <c r="Q38"/>
  <c r="Q37"/>
  <c r="Q36"/>
  <c r="Q35"/>
  <c r="Q34"/>
  <c r="Q33"/>
  <c r="Q32"/>
  <c r="Q31"/>
  <c r="Q30"/>
  <c r="Q29"/>
  <c r="Q28"/>
  <c r="Q27"/>
  <c r="Q26"/>
  <c r="Q25"/>
  <c r="Q24"/>
  <c r="Q23"/>
  <c r="Q22"/>
  <c r="Q21"/>
  <c r="Q20"/>
  <c r="Q19"/>
  <c r="Q18"/>
  <c r="Q17"/>
  <c r="Q16"/>
  <c r="Q15"/>
  <c r="Q14"/>
  <c r="Q13"/>
  <c r="Q12"/>
  <c r="Q11"/>
  <c r="Q10"/>
  <c r="Q9"/>
  <c r="Q8"/>
  <c r="Q7"/>
  <c r="P41"/>
  <c r="P40"/>
  <c r="P39"/>
  <c r="P38"/>
  <c r="P37"/>
  <c r="P36"/>
  <c r="P35"/>
  <c r="P34"/>
  <c r="P33"/>
  <c r="P32"/>
  <c r="P31"/>
  <c r="P30"/>
  <c r="P29"/>
  <c r="P28"/>
  <c r="P27"/>
  <c r="P26"/>
  <c r="P25"/>
  <c r="P24"/>
  <c r="P23"/>
  <c r="P22"/>
  <c r="P21"/>
  <c r="P20"/>
  <c r="P19"/>
  <c r="P18"/>
  <c r="P17"/>
  <c r="P16"/>
  <c r="P15"/>
  <c r="P14"/>
  <c r="P13"/>
  <c r="P12"/>
  <c r="P11"/>
  <c r="P10"/>
  <c r="P9"/>
  <c r="P8"/>
  <c r="P7"/>
  <c r="O41"/>
  <c r="O40"/>
  <c r="O39"/>
  <c r="O38"/>
  <c r="O37"/>
  <c r="O36"/>
  <c r="O35"/>
  <c r="O34"/>
  <c r="O33"/>
  <c r="O32"/>
  <c r="O31"/>
  <c r="O30"/>
  <c r="O29"/>
  <c r="O28"/>
  <c r="O27"/>
  <c r="O26"/>
  <c r="O25"/>
  <c r="O24"/>
  <c r="O23"/>
  <c r="O22"/>
  <c r="O21"/>
  <c r="O20"/>
  <c r="O19"/>
  <c r="O18"/>
  <c r="O17"/>
  <c r="O16"/>
  <c r="O15"/>
  <c r="O14"/>
  <c r="O13"/>
  <c r="O12"/>
  <c r="O11"/>
  <c r="O10"/>
  <c r="O9"/>
  <c r="O8"/>
  <c r="O7"/>
  <c r="M41"/>
  <c r="M40"/>
  <c r="M39"/>
  <c r="M38"/>
  <c r="M37"/>
  <c r="M36"/>
  <c r="M35"/>
  <c r="M34"/>
  <c r="M33"/>
  <c r="M32"/>
  <c r="M31"/>
  <c r="M30"/>
  <c r="M29"/>
  <c r="M28"/>
  <c r="M27"/>
  <c r="M26"/>
  <c r="M25"/>
  <c r="M24"/>
  <c r="M23"/>
  <c r="M22"/>
  <c r="M21"/>
  <c r="M20"/>
  <c r="M19"/>
  <c r="M18"/>
  <c r="M17"/>
  <c r="M16"/>
  <c r="M15"/>
  <c r="M14"/>
  <c r="M13"/>
  <c r="M12"/>
  <c r="M11"/>
  <c r="M10"/>
  <c r="M9"/>
  <c r="M8"/>
  <c r="M7"/>
  <c r="L41"/>
  <c r="L40"/>
  <c r="L39"/>
  <c r="L38"/>
  <c r="L37"/>
  <c r="L36"/>
  <c r="L35"/>
  <c r="L34"/>
  <c r="L33"/>
  <c r="L32"/>
  <c r="L31"/>
  <c r="L30"/>
  <c r="L29"/>
  <c r="L28"/>
  <c r="L27"/>
  <c r="L26"/>
  <c r="L25"/>
  <c r="L24"/>
  <c r="L23"/>
  <c r="L22"/>
  <c r="L21"/>
  <c r="L20"/>
  <c r="L19"/>
  <c r="L18"/>
  <c r="L17"/>
  <c r="L16"/>
  <c r="L15"/>
  <c r="L14"/>
  <c r="L13"/>
  <c r="L12"/>
  <c r="L11"/>
  <c r="L10"/>
  <c r="L9"/>
  <c r="L8"/>
  <c r="L7"/>
  <c r="K41"/>
  <c r="K40"/>
  <c r="K39"/>
  <c r="K38"/>
  <c r="K37"/>
  <c r="K36"/>
  <c r="K35"/>
  <c r="K34"/>
  <c r="K33"/>
  <c r="K32"/>
  <c r="K31"/>
  <c r="K30"/>
  <c r="K29"/>
  <c r="K28"/>
  <c r="K27"/>
  <c r="K26"/>
  <c r="K25"/>
  <c r="K24"/>
  <c r="K23"/>
  <c r="K22"/>
  <c r="K21"/>
  <c r="K20"/>
  <c r="K19"/>
  <c r="K18"/>
  <c r="K17"/>
  <c r="K16"/>
  <c r="K15"/>
  <c r="K14"/>
  <c r="K13"/>
  <c r="K12"/>
  <c r="K11"/>
  <c r="K10"/>
  <c r="K9"/>
  <c r="K8"/>
  <c r="K7"/>
  <c r="J41"/>
  <c r="J40"/>
  <c r="J39"/>
  <c r="J38"/>
  <c r="J37"/>
  <c r="J36"/>
  <c r="J35"/>
  <c r="J34"/>
  <c r="J33"/>
  <c r="J32"/>
  <c r="J31"/>
  <c r="J30"/>
  <c r="J29"/>
  <c r="J28"/>
  <c r="J27"/>
  <c r="J26"/>
  <c r="J25"/>
  <c r="J24"/>
  <c r="J23"/>
  <c r="J22"/>
  <c r="J21"/>
  <c r="J20"/>
  <c r="J19"/>
  <c r="J18"/>
  <c r="J17"/>
  <c r="J16"/>
  <c r="J15"/>
  <c r="J14"/>
  <c r="J13"/>
  <c r="J12"/>
  <c r="J11"/>
  <c r="J10"/>
  <c r="J9"/>
  <c r="J8"/>
  <c r="J7"/>
  <c r="I41"/>
  <c r="I40"/>
  <c r="I39"/>
  <c r="I38"/>
  <c r="I37"/>
  <c r="I36"/>
  <c r="I35"/>
  <c r="I34"/>
  <c r="I33"/>
  <c r="I32"/>
  <c r="I31"/>
  <c r="I30"/>
  <c r="I29"/>
  <c r="I28"/>
  <c r="I27"/>
  <c r="I26"/>
  <c r="I25"/>
  <c r="I24"/>
  <c r="I23"/>
  <c r="I22"/>
  <c r="I21"/>
  <c r="I20"/>
  <c r="I19"/>
  <c r="I18"/>
  <c r="I17"/>
  <c r="I16"/>
  <c r="I15"/>
  <c r="I14"/>
  <c r="I13"/>
  <c r="I12"/>
  <c r="I11"/>
  <c r="I10"/>
  <c r="I9"/>
  <c r="I8"/>
  <c r="I7"/>
  <c r="H41"/>
  <c r="H40"/>
  <c r="H39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H7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E8"/>
  <c r="E7"/>
  <c r="D41"/>
  <c r="D40"/>
  <c r="D39"/>
  <c r="V39" s="1"/>
  <c r="W39" s="1"/>
  <c r="X39" s="1"/>
  <c r="D38"/>
  <c r="D37"/>
  <c r="D36"/>
  <c r="D35"/>
  <c r="V35" s="1"/>
  <c r="W35" s="1"/>
  <c r="X35" s="1"/>
  <c r="D34"/>
  <c r="D33"/>
  <c r="D32"/>
  <c r="D31"/>
  <c r="V31" s="1"/>
  <c r="W31" s="1"/>
  <c r="X31" s="1"/>
  <c r="D30"/>
  <c r="D29"/>
  <c r="D28"/>
  <c r="D27"/>
  <c r="V27" s="1"/>
  <c r="W27" s="1"/>
  <c r="X27" s="1"/>
  <c r="D26"/>
  <c r="D25"/>
  <c r="D24"/>
  <c r="D23"/>
  <c r="V23" s="1"/>
  <c r="W23" s="1"/>
  <c r="X23" s="1"/>
  <c r="D22"/>
  <c r="D21"/>
  <c r="D20"/>
  <c r="D19"/>
  <c r="V19" s="1"/>
  <c r="W19" s="1"/>
  <c r="X19" s="1"/>
  <c r="D18"/>
  <c r="D17"/>
  <c r="D16"/>
  <c r="D15"/>
  <c r="V15" s="1"/>
  <c r="W15" s="1"/>
  <c r="X15" s="1"/>
  <c r="D14"/>
  <c r="D13"/>
  <c r="D12"/>
  <c r="D11"/>
  <c r="V11" s="1"/>
  <c r="W11" s="1"/>
  <c r="X11" s="1"/>
  <c r="D10"/>
  <c r="D9"/>
  <c r="D8"/>
  <c r="D7"/>
  <c r="S40" i="1"/>
  <c r="S39"/>
  <c r="S38"/>
  <c r="S37"/>
  <c r="S36"/>
  <c r="S35"/>
  <c r="S34"/>
  <c r="S33"/>
  <c r="S32"/>
  <c r="S31"/>
  <c r="S30"/>
  <c r="S29"/>
  <c r="S28"/>
  <c r="S27"/>
  <c r="S26"/>
  <c r="S25"/>
  <c r="S24"/>
  <c r="S23"/>
  <c r="S22"/>
  <c r="S21"/>
  <c r="S20"/>
  <c r="S19"/>
  <c r="S18"/>
  <c r="S17"/>
  <c r="S16"/>
  <c r="S15"/>
  <c r="S14"/>
  <c r="S13"/>
  <c r="S12"/>
  <c r="S11"/>
  <c r="S10"/>
  <c r="S9"/>
  <c r="S8"/>
  <c r="S7"/>
  <c r="S6"/>
  <c r="R40"/>
  <c r="R39"/>
  <c r="R38"/>
  <c r="R37"/>
  <c r="R36"/>
  <c r="R35"/>
  <c r="R34"/>
  <c r="R33"/>
  <c r="R32"/>
  <c r="R31"/>
  <c r="R30"/>
  <c r="R29"/>
  <c r="R28"/>
  <c r="R27"/>
  <c r="R26"/>
  <c r="R25"/>
  <c r="R24"/>
  <c r="R23"/>
  <c r="R22"/>
  <c r="R21"/>
  <c r="R20"/>
  <c r="R19"/>
  <c r="R18"/>
  <c r="R17"/>
  <c r="R16"/>
  <c r="R15"/>
  <c r="R14"/>
  <c r="R13"/>
  <c r="R12"/>
  <c r="R11"/>
  <c r="R10"/>
  <c r="R9"/>
  <c r="R8"/>
  <c r="R7"/>
  <c r="R6"/>
  <c r="Q40"/>
  <c r="Q39"/>
  <c r="Q38"/>
  <c r="Q37"/>
  <c r="Q36"/>
  <c r="Q35"/>
  <c r="Q34"/>
  <c r="Q33"/>
  <c r="Q32"/>
  <c r="Q31"/>
  <c r="Q30"/>
  <c r="Q29"/>
  <c r="Q28"/>
  <c r="Q27"/>
  <c r="Q26"/>
  <c r="Q25"/>
  <c r="Q24"/>
  <c r="Q23"/>
  <c r="Q22"/>
  <c r="Q21"/>
  <c r="Q20"/>
  <c r="Q19"/>
  <c r="Q18"/>
  <c r="Q17"/>
  <c r="Q15"/>
  <c r="Q14"/>
  <c r="Q13"/>
  <c r="Q12"/>
  <c r="Q11"/>
  <c r="Q10"/>
  <c r="Q9"/>
  <c r="Q8"/>
  <c r="Q7"/>
  <c r="Q6"/>
  <c r="P40"/>
  <c r="P39"/>
  <c r="P38"/>
  <c r="P37"/>
  <c r="P36"/>
  <c r="P35"/>
  <c r="P34"/>
  <c r="P33"/>
  <c r="P32"/>
  <c r="P31"/>
  <c r="P30"/>
  <c r="P29"/>
  <c r="P28"/>
  <c r="P27"/>
  <c r="P26"/>
  <c r="P25"/>
  <c r="P24"/>
  <c r="P23"/>
  <c r="P22"/>
  <c r="P21"/>
  <c r="P20"/>
  <c r="P19"/>
  <c r="P18"/>
  <c r="P17"/>
  <c r="P16"/>
  <c r="P15"/>
  <c r="P14"/>
  <c r="P13"/>
  <c r="P12"/>
  <c r="P11"/>
  <c r="P10"/>
  <c r="P9"/>
  <c r="P8"/>
  <c r="P7"/>
  <c r="P6"/>
  <c r="O40"/>
  <c r="O39"/>
  <c r="O38"/>
  <c r="O37"/>
  <c r="O36"/>
  <c r="O35"/>
  <c r="O34"/>
  <c r="O33"/>
  <c r="O32"/>
  <c r="O31"/>
  <c r="O30"/>
  <c r="O29"/>
  <c r="O28"/>
  <c r="O27"/>
  <c r="O26"/>
  <c r="O25"/>
  <c r="O24"/>
  <c r="O23"/>
  <c r="O22"/>
  <c r="O21"/>
  <c r="O20"/>
  <c r="O19"/>
  <c r="O18"/>
  <c r="O17"/>
  <c r="O16"/>
  <c r="O15"/>
  <c r="O14"/>
  <c r="O13"/>
  <c r="O12"/>
  <c r="O11"/>
  <c r="O10"/>
  <c r="O9"/>
  <c r="O8"/>
  <c r="O7"/>
  <c r="O6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M40"/>
  <c r="M39"/>
  <c r="M38"/>
  <c r="M37"/>
  <c r="M36"/>
  <c r="M35"/>
  <c r="M34"/>
  <c r="M33"/>
  <c r="M32"/>
  <c r="M31"/>
  <c r="M30"/>
  <c r="M29"/>
  <c r="M28"/>
  <c r="M27"/>
  <c r="M26"/>
  <c r="M25"/>
  <c r="M24"/>
  <c r="M23"/>
  <c r="M22"/>
  <c r="M21"/>
  <c r="M20"/>
  <c r="M19"/>
  <c r="M18"/>
  <c r="M17"/>
  <c r="M16"/>
  <c r="M15"/>
  <c r="M14"/>
  <c r="M13"/>
  <c r="M12"/>
  <c r="M11"/>
  <c r="M10"/>
  <c r="M9"/>
  <c r="M8"/>
  <c r="M7"/>
  <c r="M6"/>
  <c r="L40"/>
  <c r="L39"/>
  <c r="L38"/>
  <c r="L37"/>
  <c r="L36"/>
  <c r="L35"/>
  <c r="L34"/>
  <c r="L33"/>
  <c r="L32"/>
  <c r="L31"/>
  <c r="L30"/>
  <c r="L29"/>
  <c r="L28"/>
  <c r="L27"/>
  <c r="L26"/>
  <c r="L25"/>
  <c r="L24"/>
  <c r="L23"/>
  <c r="L22"/>
  <c r="L21"/>
  <c r="L20"/>
  <c r="L19"/>
  <c r="L18"/>
  <c r="L17"/>
  <c r="L16"/>
  <c r="L15"/>
  <c r="L14"/>
  <c r="L13"/>
  <c r="L12"/>
  <c r="L11"/>
  <c r="L10"/>
  <c r="L9"/>
  <c r="L8"/>
  <c r="L7"/>
  <c r="L6"/>
  <c r="K40"/>
  <c r="K39"/>
  <c r="K38"/>
  <c r="K37"/>
  <c r="K36"/>
  <c r="K35"/>
  <c r="K34"/>
  <c r="K33"/>
  <c r="K32"/>
  <c r="K31"/>
  <c r="K30"/>
  <c r="K29"/>
  <c r="K28"/>
  <c r="K27"/>
  <c r="K26"/>
  <c r="K25"/>
  <c r="K24"/>
  <c r="K23"/>
  <c r="K22"/>
  <c r="K21"/>
  <c r="K20"/>
  <c r="K19"/>
  <c r="K18"/>
  <c r="K17"/>
  <c r="K16"/>
  <c r="K15"/>
  <c r="K14"/>
  <c r="K13"/>
  <c r="K12"/>
  <c r="K11"/>
  <c r="K10"/>
  <c r="K9"/>
  <c r="K8"/>
  <c r="K7"/>
  <c r="K6"/>
  <c r="J40"/>
  <c r="J39"/>
  <c r="J38"/>
  <c r="J37"/>
  <c r="J36"/>
  <c r="J35"/>
  <c r="J34"/>
  <c r="J33"/>
  <c r="J32"/>
  <c r="J31"/>
  <c r="J30"/>
  <c r="J29"/>
  <c r="J28"/>
  <c r="J27"/>
  <c r="J26"/>
  <c r="J25"/>
  <c r="J24"/>
  <c r="J23"/>
  <c r="J22"/>
  <c r="J21"/>
  <c r="J20"/>
  <c r="J19"/>
  <c r="J18"/>
  <c r="J17"/>
  <c r="J16"/>
  <c r="J15"/>
  <c r="J14"/>
  <c r="J13"/>
  <c r="J12"/>
  <c r="J11"/>
  <c r="J10"/>
  <c r="J9"/>
  <c r="J8"/>
  <c r="J7"/>
  <c r="J6"/>
  <c r="I40"/>
  <c r="I39"/>
  <c r="I38"/>
  <c r="I37"/>
  <c r="I36"/>
  <c r="I35"/>
  <c r="I34"/>
  <c r="I33"/>
  <c r="I32"/>
  <c r="I31"/>
  <c r="I30"/>
  <c r="I29"/>
  <c r="I28"/>
  <c r="I27"/>
  <c r="I26"/>
  <c r="I25"/>
  <c r="I24"/>
  <c r="I23"/>
  <c r="I22"/>
  <c r="I21"/>
  <c r="I20"/>
  <c r="I19"/>
  <c r="I18"/>
  <c r="I17"/>
  <c r="I16"/>
  <c r="I15"/>
  <c r="I14"/>
  <c r="I13"/>
  <c r="I12"/>
  <c r="I11"/>
  <c r="I10"/>
  <c r="I9"/>
  <c r="I8"/>
  <c r="I7"/>
  <c r="I6"/>
  <c r="H40"/>
  <c r="H39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H7"/>
  <c r="H6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E8"/>
  <c r="E7"/>
  <c r="E6"/>
  <c r="D40"/>
  <c r="D39"/>
  <c r="D38"/>
  <c r="D37"/>
  <c r="D36"/>
  <c r="D35"/>
  <c r="D34"/>
  <c r="D33"/>
  <c r="D32"/>
  <c r="D31"/>
  <c r="D30"/>
  <c r="D29"/>
  <c r="D28"/>
  <c r="D27"/>
  <c r="D26"/>
  <c r="D25"/>
  <c r="D24"/>
  <c r="D23"/>
  <c r="D22"/>
  <c r="D21"/>
  <c r="D20"/>
  <c r="D19"/>
  <c r="D18"/>
  <c r="D17"/>
  <c r="D16"/>
  <c r="D15"/>
  <c r="D14"/>
  <c r="D13"/>
  <c r="D12"/>
  <c r="D11"/>
  <c r="D10"/>
  <c r="D9"/>
  <c r="D8"/>
  <c r="D7"/>
  <c r="D6"/>
  <c r="CU37" i="4"/>
  <c r="BC40" i="3" s="1"/>
  <c r="CU36" i="4"/>
  <c r="BC39" i="3" s="1"/>
  <c r="CU35" i="4"/>
  <c r="BC38" i="3" s="1"/>
  <c r="CU34" i="4"/>
  <c r="BC37" i="3" s="1"/>
  <c r="CU33" i="4"/>
  <c r="BC36" i="3" s="1"/>
  <c r="CU32" i="4"/>
  <c r="BC35" i="3" s="1"/>
  <c r="CU31" i="4"/>
  <c r="BC34" i="3" s="1"/>
  <c r="CU30" i="4"/>
  <c r="BC33" i="3" s="1"/>
  <c r="CU29" i="4"/>
  <c r="BC32" i="3" s="1"/>
  <c r="CU28" i="4"/>
  <c r="BC31" i="3" s="1"/>
  <c r="CU27" i="4"/>
  <c r="BC30" i="3" s="1"/>
  <c r="CU26" i="4"/>
  <c r="BC29" i="3" s="1"/>
  <c r="CU25" i="4"/>
  <c r="BC28" i="3" s="1"/>
  <c r="CU24" i="4"/>
  <c r="BC27" i="3" s="1"/>
  <c r="CU23" i="4"/>
  <c r="BC26" i="3" s="1"/>
  <c r="CU22" i="4"/>
  <c r="BC25" i="3" s="1"/>
  <c r="CU21" i="4"/>
  <c r="BC24" i="3" s="1"/>
  <c r="CU20" i="4"/>
  <c r="BC23" i="3" s="1"/>
  <c r="CU19" i="4"/>
  <c r="BC22" i="3" s="1"/>
  <c r="CU18" i="4"/>
  <c r="BC21" i="3" s="1"/>
  <c r="CU17" i="4"/>
  <c r="BC20" i="3" s="1"/>
  <c r="CU16" i="4"/>
  <c r="BC19" i="3" s="1"/>
  <c r="CU15" i="4"/>
  <c r="BC18" i="3" s="1"/>
  <c r="CU14" i="4"/>
  <c r="BC17" i="3" s="1"/>
  <c r="CU13" i="4"/>
  <c r="BC16" i="3" s="1"/>
  <c r="CU12" i="4"/>
  <c r="BC15" i="3" s="1"/>
  <c r="CU11" i="4"/>
  <c r="BC14" i="3" s="1"/>
  <c r="CU10" i="4"/>
  <c r="BC13" i="3" s="1"/>
  <c r="CU9" i="4"/>
  <c r="BC12" i="3" s="1"/>
  <c r="CU8" i="4"/>
  <c r="BC11" i="3" s="1"/>
  <c r="CU7" i="4"/>
  <c r="BC10" i="3" s="1"/>
  <c r="CU6" i="4"/>
  <c r="BC9" i="3" s="1"/>
  <c r="CU5" i="4"/>
  <c r="BC8" i="3" s="1"/>
  <c r="CU4" i="4"/>
  <c r="BC7" i="3" s="1"/>
  <c r="CU3" i="4"/>
  <c r="BC6" i="3" s="1"/>
  <c r="CO37" i="4"/>
  <c r="BA40" i="3" s="1"/>
  <c r="CO36" i="4"/>
  <c r="BA39" i="3" s="1"/>
  <c r="CO35" i="4"/>
  <c r="BA38" i="3" s="1"/>
  <c r="CO34" i="4"/>
  <c r="BA37" i="3" s="1"/>
  <c r="CO33" i="4"/>
  <c r="BA36" i="3" s="1"/>
  <c r="CO32" i="4"/>
  <c r="BA35" i="3" s="1"/>
  <c r="CO31" i="4"/>
  <c r="BA34" i="3" s="1"/>
  <c r="CO30" i="4"/>
  <c r="BA33" i="3" s="1"/>
  <c r="CO29" i="4"/>
  <c r="BA32" i="3" s="1"/>
  <c r="CO28" i="4"/>
  <c r="BA31" i="3" s="1"/>
  <c r="CO27" i="4"/>
  <c r="BA30" i="3" s="1"/>
  <c r="CO26" i="4"/>
  <c r="BA29" i="3" s="1"/>
  <c r="CO25" i="4"/>
  <c r="BA28" i="3" s="1"/>
  <c r="CO24" i="4"/>
  <c r="BA27" i="3" s="1"/>
  <c r="CO23" i="4"/>
  <c r="BA26" i="3" s="1"/>
  <c r="CO22" i="4"/>
  <c r="BA25" i="3" s="1"/>
  <c r="CO21" i="4"/>
  <c r="BA24" i="3" s="1"/>
  <c r="CO20" i="4"/>
  <c r="BA23" i="3" s="1"/>
  <c r="CO19" i="4"/>
  <c r="BA22" i="3" s="1"/>
  <c r="CO18" i="4"/>
  <c r="BA21" i="3" s="1"/>
  <c r="CO17" i="4"/>
  <c r="BA20" i="3" s="1"/>
  <c r="CO16" i="4"/>
  <c r="BA19" i="3" s="1"/>
  <c r="CO15" i="4"/>
  <c r="BA18" i="3" s="1"/>
  <c r="CO14" i="4"/>
  <c r="BA17" i="3" s="1"/>
  <c r="CO13" i="4"/>
  <c r="CO12"/>
  <c r="BA15" i="3" s="1"/>
  <c r="CO11" i="4"/>
  <c r="BA14" i="3" s="1"/>
  <c r="CO10" i="4"/>
  <c r="BA13" i="3" s="1"/>
  <c r="CO9" i="4"/>
  <c r="BA12" i="3" s="1"/>
  <c r="CO8" i="4"/>
  <c r="BA11" i="3" s="1"/>
  <c r="CO7" i="4"/>
  <c r="BA10" i="3" s="1"/>
  <c r="CO6" i="4"/>
  <c r="CO5"/>
  <c r="BA8" i="3" s="1"/>
  <c r="CO4" i="4"/>
  <c r="BA7" i="3" s="1"/>
  <c r="CO3" i="4"/>
  <c r="BA6" i="3" s="1"/>
  <c r="CK37" i="4"/>
  <c r="AY40" i="3" s="1"/>
  <c r="CK36" i="4"/>
  <c r="AY39" i="3" s="1"/>
  <c r="CK35" i="4"/>
  <c r="AY38" i="3" s="1"/>
  <c r="CK34" i="4"/>
  <c r="AY37" i="3" s="1"/>
  <c r="CK33" i="4"/>
  <c r="AY36" i="3" s="1"/>
  <c r="CK32" i="4"/>
  <c r="AY35" i="3" s="1"/>
  <c r="CK31" i="4"/>
  <c r="AY34" i="3" s="1"/>
  <c r="CK30" i="4"/>
  <c r="AY33" i="3" s="1"/>
  <c r="CK29" i="4"/>
  <c r="AY32" i="3" s="1"/>
  <c r="CK28" i="4"/>
  <c r="AY31" i="3" s="1"/>
  <c r="CK27" i="4"/>
  <c r="AY30" i="3" s="1"/>
  <c r="CK26" i="4"/>
  <c r="AY29" i="3" s="1"/>
  <c r="CK25" i="4"/>
  <c r="AY28" i="3" s="1"/>
  <c r="CK24" i="4"/>
  <c r="AY27" i="3" s="1"/>
  <c r="CK23" i="4"/>
  <c r="AY26" i="3" s="1"/>
  <c r="CK22" i="4"/>
  <c r="AY25" i="3" s="1"/>
  <c r="CK21" i="4"/>
  <c r="AY24" i="3" s="1"/>
  <c r="CK20" i="4"/>
  <c r="AY23" i="3" s="1"/>
  <c r="CK19" i="4"/>
  <c r="AY22" i="3" s="1"/>
  <c r="CK18" i="4"/>
  <c r="AY21" i="3" s="1"/>
  <c r="CK17" i="4"/>
  <c r="AY20" i="3" s="1"/>
  <c r="CK16" i="4"/>
  <c r="AY19" i="3" s="1"/>
  <c r="CK15" i="4"/>
  <c r="AY18" i="3" s="1"/>
  <c r="CK14" i="4"/>
  <c r="AY17" i="3" s="1"/>
  <c r="CK13" i="4"/>
  <c r="AY16" i="3" s="1"/>
  <c r="CK12" i="4"/>
  <c r="AY15" i="3" s="1"/>
  <c r="CK11" i="4"/>
  <c r="AY14" i="3" s="1"/>
  <c r="CK10" i="4"/>
  <c r="AY13" i="3" s="1"/>
  <c r="CK9" i="4"/>
  <c r="AY12" i="3" s="1"/>
  <c r="CK8" i="4"/>
  <c r="AY11" i="3" s="1"/>
  <c r="CK7" i="4"/>
  <c r="CK6"/>
  <c r="AY9" i="3" s="1"/>
  <c r="CK5" i="4"/>
  <c r="AY8" i="3" s="1"/>
  <c r="CK4" i="4"/>
  <c r="AY7" i="3" s="1"/>
  <c r="CK3" i="4"/>
  <c r="AY6" i="3" s="1"/>
  <c r="CE37" i="4"/>
  <c r="AO40" i="3" s="1"/>
  <c r="CE36" i="4"/>
  <c r="AO39" i="3" s="1"/>
  <c r="CE35" i="4"/>
  <c r="AO38" i="3" s="1"/>
  <c r="CE34" i="4"/>
  <c r="AO37" i="3" s="1"/>
  <c r="CE33" i="4"/>
  <c r="AO36" i="3" s="1"/>
  <c r="CE32" i="4"/>
  <c r="AO35" i="3" s="1"/>
  <c r="CE31" i="4"/>
  <c r="AO34" i="3" s="1"/>
  <c r="CE30" i="4"/>
  <c r="AO33" i="3" s="1"/>
  <c r="CE29" i="4"/>
  <c r="AO32" i="3" s="1"/>
  <c r="CE28" i="4"/>
  <c r="AO31" i="3" s="1"/>
  <c r="CE27" i="4"/>
  <c r="AO30" i="3" s="1"/>
  <c r="CE26" i="4"/>
  <c r="AO29" i="3" s="1"/>
  <c r="CE25" i="4"/>
  <c r="AO28" i="3" s="1"/>
  <c r="CE24" i="4"/>
  <c r="AO27" i="3" s="1"/>
  <c r="CE23" i="4"/>
  <c r="AO26" i="3" s="1"/>
  <c r="CE22" i="4"/>
  <c r="AO25" i="3" s="1"/>
  <c r="CE21" i="4"/>
  <c r="AO24" i="3" s="1"/>
  <c r="CE20" i="4"/>
  <c r="AO23" i="3" s="1"/>
  <c r="CE19" i="4"/>
  <c r="AO22" i="3" s="1"/>
  <c r="CE18" i="4"/>
  <c r="AO21" i="3" s="1"/>
  <c r="CE17" i="4"/>
  <c r="AO20" i="3" s="1"/>
  <c r="CE16" i="4"/>
  <c r="AO19" i="3" s="1"/>
  <c r="CE15" i="4"/>
  <c r="AO18" i="3" s="1"/>
  <c r="CE14" i="4"/>
  <c r="AO17" i="3" s="1"/>
  <c r="CE13" i="4"/>
  <c r="CE12"/>
  <c r="AO15" i="3" s="1"/>
  <c r="CE11" i="4"/>
  <c r="AO14" i="3" s="1"/>
  <c r="CE10" i="4"/>
  <c r="AO13" i="3" s="1"/>
  <c r="CE9" i="4"/>
  <c r="AO12" i="3" s="1"/>
  <c r="CE8" i="4"/>
  <c r="AO11" i="3" s="1"/>
  <c r="CE7" i="4"/>
  <c r="AO10" i="3" s="1"/>
  <c r="CE6" i="4"/>
  <c r="AO9" i="3" s="1"/>
  <c r="CE5" i="4"/>
  <c r="AO8" i="3" s="1"/>
  <c r="CE4" i="4"/>
  <c r="AO7" i="3" s="1"/>
  <c r="CE3" i="4"/>
  <c r="AO6" i="3" s="1"/>
  <c r="BY37" i="4"/>
  <c r="AM40" i="3" s="1"/>
  <c r="BY36" i="4"/>
  <c r="AM39" i="3" s="1"/>
  <c r="BY35" i="4"/>
  <c r="AM38" i="3" s="1"/>
  <c r="BY34" i="4"/>
  <c r="AM37" i="3" s="1"/>
  <c r="BY33" i="4"/>
  <c r="AM36" i="3" s="1"/>
  <c r="BY32" i="4"/>
  <c r="AM35" i="3" s="1"/>
  <c r="BY31" i="4"/>
  <c r="AM34" i="3" s="1"/>
  <c r="BY30" i="4"/>
  <c r="AM33" i="3" s="1"/>
  <c r="BY29" i="4"/>
  <c r="AM32" i="3" s="1"/>
  <c r="BY28" i="4"/>
  <c r="AM31" i="3" s="1"/>
  <c r="BY27" i="4"/>
  <c r="AM30" i="3" s="1"/>
  <c r="BY26" i="4"/>
  <c r="AM29" i="3" s="1"/>
  <c r="BY25" i="4"/>
  <c r="AM28" i="3" s="1"/>
  <c r="BY24" i="4"/>
  <c r="AM27" i="3" s="1"/>
  <c r="BY23" i="4"/>
  <c r="AM26" i="3" s="1"/>
  <c r="BY22" i="4"/>
  <c r="AM25" i="3" s="1"/>
  <c r="BY21" i="4"/>
  <c r="AM24" i="3" s="1"/>
  <c r="BY20" i="4"/>
  <c r="AM23" i="3" s="1"/>
  <c r="BY19" i="4"/>
  <c r="AM22" i="3" s="1"/>
  <c r="BY18" i="4"/>
  <c r="AM21" i="3" s="1"/>
  <c r="BY17" i="4"/>
  <c r="AM20" i="3" s="1"/>
  <c r="BY16" i="4"/>
  <c r="AM19" i="3" s="1"/>
  <c r="BY15" i="4"/>
  <c r="AM18" i="3" s="1"/>
  <c r="BY14" i="4"/>
  <c r="AM17" i="3" s="1"/>
  <c r="BY13" i="4"/>
  <c r="AM16" i="3" s="1"/>
  <c r="BY12" i="4"/>
  <c r="AM15" i="3" s="1"/>
  <c r="BY11" i="4"/>
  <c r="AM14" i="3" s="1"/>
  <c r="BY10" i="4"/>
  <c r="AM13" i="3" s="1"/>
  <c r="BY9" i="4"/>
  <c r="AM12" i="3" s="1"/>
  <c r="BY8" i="4"/>
  <c r="AM11" i="3" s="1"/>
  <c r="BY7" i="4"/>
  <c r="AM10" i="3" s="1"/>
  <c r="BY6" i="4"/>
  <c r="AM9" i="3" s="1"/>
  <c r="BY5" i="4"/>
  <c r="AM8" i="3" s="1"/>
  <c r="BY4" i="4"/>
  <c r="AM7" i="3" s="1"/>
  <c r="BY3" i="4"/>
  <c r="AM6" i="3" s="1"/>
  <c r="BS37" i="4"/>
  <c r="AK40" i="3" s="1"/>
  <c r="BS36" i="4"/>
  <c r="AK39" i="3" s="1"/>
  <c r="BS35" i="4"/>
  <c r="AK38" i="3" s="1"/>
  <c r="BS34" i="4"/>
  <c r="AK37" i="3" s="1"/>
  <c r="BS33" i="4"/>
  <c r="AK36" i="3" s="1"/>
  <c r="BS32" i="4"/>
  <c r="AK35" i="3" s="1"/>
  <c r="BS31" i="4"/>
  <c r="AK34" i="3" s="1"/>
  <c r="BS30" i="4"/>
  <c r="AK33" i="3" s="1"/>
  <c r="BS29" i="4"/>
  <c r="AK32" i="3" s="1"/>
  <c r="BS28" i="4"/>
  <c r="AK31" i="3" s="1"/>
  <c r="BS27" i="4"/>
  <c r="AK30" i="3" s="1"/>
  <c r="BS26" i="4"/>
  <c r="AK29" i="3" s="1"/>
  <c r="BS25" i="4"/>
  <c r="AK28" i="3" s="1"/>
  <c r="BS24" i="4"/>
  <c r="AK27" i="3" s="1"/>
  <c r="BS23" i="4"/>
  <c r="AK26" i="3" s="1"/>
  <c r="BS22" i="4"/>
  <c r="AK25" i="3" s="1"/>
  <c r="BS21" i="4"/>
  <c r="AK24" i="3" s="1"/>
  <c r="BS20" i="4"/>
  <c r="AK23" i="3" s="1"/>
  <c r="BS19" i="4"/>
  <c r="AK22" i="3" s="1"/>
  <c r="BS18" i="4"/>
  <c r="AK21" i="3" s="1"/>
  <c r="BS17" i="4"/>
  <c r="AK20" i="3" s="1"/>
  <c r="BS16" i="4"/>
  <c r="BS15"/>
  <c r="AK18" i="3" s="1"/>
  <c r="BS14" i="4"/>
  <c r="AK17" i="3" s="1"/>
  <c r="BS13" i="4"/>
  <c r="AK16" i="3" s="1"/>
  <c r="BS12" i="4"/>
  <c r="AK15" i="3" s="1"/>
  <c r="BS11" i="4"/>
  <c r="AK14" i="3" s="1"/>
  <c r="BS10" i="4"/>
  <c r="AK13" i="3" s="1"/>
  <c r="BS9" i="4"/>
  <c r="AK12" i="3" s="1"/>
  <c r="BS8" i="4"/>
  <c r="AK11" i="3" s="1"/>
  <c r="BS7" i="4"/>
  <c r="AK10" i="3" s="1"/>
  <c r="BS6" i="4"/>
  <c r="AK9" i="3" s="1"/>
  <c r="BS5" i="4"/>
  <c r="AK8" i="3" s="1"/>
  <c r="BS4" i="4"/>
  <c r="AK7" i="3" s="1"/>
  <c r="BS3" i="4"/>
  <c r="AK6" i="3" s="1"/>
  <c r="BM37" i="4"/>
  <c r="AI40" i="3" s="1"/>
  <c r="BM36" i="4"/>
  <c r="AI39" i="3" s="1"/>
  <c r="BM35" i="4"/>
  <c r="AI38" i="3" s="1"/>
  <c r="BM34" i="4"/>
  <c r="AI37" i="3" s="1"/>
  <c r="BM33" i="4"/>
  <c r="BM32"/>
  <c r="AI35" i="3" s="1"/>
  <c r="BM31" i="4"/>
  <c r="AI34" i="3" s="1"/>
  <c r="BM30" i="4"/>
  <c r="AI33" i="3" s="1"/>
  <c r="BM29" i="4"/>
  <c r="AI32" i="3" s="1"/>
  <c r="BM28" i="4"/>
  <c r="AI31" i="3" s="1"/>
  <c r="BM27" i="4"/>
  <c r="AI30" i="3" s="1"/>
  <c r="BM26" i="4"/>
  <c r="AI29" i="3" s="1"/>
  <c r="BM25" i="4"/>
  <c r="BM24"/>
  <c r="AI27" i="3" s="1"/>
  <c r="BM23" i="4"/>
  <c r="AI26" i="3" s="1"/>
  <c r="BM22" i="4"/>
  <c r="AI25" i="3" s="1"/>
  <c r="BM21" i="4"/>
  <c r="AI24" i="3" s="1"/>
  <c r="BM20" i="4"/>
  <c r="AI23" i="3" s="1"/>
  <c r="BM19" i="4"/>
  <c r="AI22" i="3" s="1"/>
  <c r="BM18" i="4"/>
  <c r="AI21" i="3" s="1"/>
  <c r="BM17" i="4"/>
  <c r="AI20" i="3" s="1"/>
  <c r="BM16" i="4"/>
  <c r="BM15"/>
  <c r="AI18" i="3" s="1"/>
  <c r="BM14" i="4"/>
  <c r="AI17" i="3" s="1"/>
  <c r="BM13" i="4"/>
  <c r="AI16" i="3" s="1"/>
  <c r="BM12" i="4"/>
  <c r="AI15" i="3" s="1"/>
  <c r="BM11" i="4"/>
  <c r="AI14" i="3" s="1"/>
  <c r="BM10" i="4"/>
  <c r="AI13" i="3" s="1"/>
  <c r="BM9" i="4"/>
  <c r="AI12" i="3" s="1"/>
  <c r="BM8" i="4"/>
  <c r="AI11" i="3" s="1"/>
  <c r="BM7" i="4"/>
  <c r="BM6"/>
  <c r="AI9" i="3" s="1"/>
  <c r="BM5" i="4"/>
  <c r="AI8" i="3" s="1"/>
  <c r="BM4" i="4"/>
  <c r="BM3"/>
  <c r="AI6" i="3" s="1"/>
  <c r="BJ37" i="4"/>
  <c r="AG40" i="3" s="1"/>
  <c r="BJ36" i="4"/>
  <c r="AG39" i="3" s="1"/>
  <c r="BJ35" i="4"/>
  <c r="AG38" i="3" s="1"/>
  <c r="BJ34" i="4"/>
  <c r="AG37" i="3" s="1"/>
  <c r="BJ33" i="4"/>
  <c r="AG36" i="3" s="1"/>
  <c r="BJ32" i="4"/>
  <c r="AG35" i="3" s="1"/>
  <c r="BJ31" i="4"/>
  <c r="AG34" i="3" s="1"/>
  <c r="BJ30" i="4"/>
  <c r="AG33" i="3" s="1"/>
  <c r="BJ29" i="4"/>
  <c r="AG32" i="3" s="1"/>
  <c r="BJ28" i="4"/>
  <c r="AG31" i="3" s="1"/>
  <c r="BJ27" i="4"/>
  <c r="AG30" i="3" s="1"/>
  <c r="BJ26" i="4"/>
  <c r="AG29" i="3" s="1"/>
  <c r="BJ25" i="4"/>
  <c r="AG28" i="3" s="1"/>
  <c r="BJ24" i="4"/>
  <c r="BJ23"/>
  <c r="AG26" i="3" s="1"/>
  <c r="BJ22" i="4"/>
  <c r="AG25" i="3" s="1"/>
  <c r="BJ21" i="4"/>
  <c r="AG24" i="3" s="1"/>
  <c r="BJ20" i="4"/>
  <c r="BJ19"/>
  <c r="AG22" i="3" s="1"/>
  <c r="BJ18" i="4"/>
  <c r="AG21" i="3" s="1"/>
  <c r="BJ17" i="4"/>
  <c r="AG20" i="3" s="1"/>
  <c r="BJ16" i="4"/>
  <c r="AG19" i="3" s="1"/>
  <c r="BJ15" i="4"/>
  <c r="AG18" i="3" s="1"/>
  <c r="BJ14" i="4"/>
  <c r="BJ13"/>
  <c r="AG16" i="3" s="1"/>
  <c r="BJ12" i="4"/>
  <c r="AG15" i="3" s="1"/>
  <c r="BJ11" i="4"/>
  <c r="AG14" i="3" s="1"/>
  <c r="BJ10" i="4"/>
  <c r="AG13" i="3" s="1"/>
  <c r="BJ9" i="4"/>
  <c r="AG12" i="3" s="1"/>
  <c r="BJ8" i="4"/>
  <c r="AG11" i="3" s="1"/>
  <c r="BJ7" i="4"/>
  <c r="AG10" i="3" s="1"/>
  <c r="BJ6" i="4"/>
  <c r="AG9" i="3" s="1"/>
  <c r="BJ5" i="4"/>
  <c r="AG8" i="3" s="1"/>
  <c r="BJ4" i="4"/>
  <c r="AG7" i="3" s="1"/>
  <c r="BJ3" i="4"/>
  <c r="AG6" i="3" s="1"/>
  <c r="BD37" i="4"/>
  <c r="AE40" i="3" s="1"/>
  <c r="BD36" i="4"/>
  <c r="AE39" i="3" s="1"/>
  <c r="BD35" i="4"/>
  <c r="AE38" i="3" s="1"/>
  <c r="BD34" i="4"/>
  <c r="AE37" i="3" s="1"/>
  <c r="BD33" i="4"/>
  <c r="AE36" i="3" s="1"/>
  <c r="BD32" i="4"/>
  <c r="AE35" i="3" s="1"/>
  <c r="BD31" i="4"/>
  <c r="AE34" i="3" s="1"/>
  <c r="BD30" i="4"/>
  <c r="AE33" i="3" s="1"/>
  <c r="BD29" i="4"/>
  <c r="AE32" i="3" s="1"/>
  <c r="BD28" i="4"/>
  <c r="AE31" i="3" s="1"/>
  <c r="BD27" i="4"/>
  <c r="AE30" i="3" s="1"/>
  <c r="BD26" i="4"/>
  <c r="BD25"/>
  <c r="BD24"/>
  <c r="AE27" i="3" s="1"/>
  <c r="BD23" i="4"/>
  <c r="AE26" i="3" s="1"/>
  <c r="BD22" i="4"/>
  <c r="AE25" i="3" s="1"/>
  <c r="BD21" i="4"/>
  <c r="AE24" i="3" s="1"/>
  <c r="BD20" i="4"/>
  <c r="BD19"/>
  <c r="AE22" i="3" s="1"/>
  <c r="BD18" i="4"/>
  <c r="AE21" i="3" s="1"/>
  <c r="BD17" i="4"/>
  <c r="AE20" i="3" s="1"/>
  <c r="BD16" i="4"/>
  <c r="AE19" i="3" s="1"/>
  <c r="BD15" i="4"/>
  <c r="BD14"/>
  <c r="BD13"/>
  <c r="AE16" i="3" s="1"/>
  <c r="BD12" i="4"/>
  <c r="AE15" i="3" s="1"/>
  <c r="BD11" i="4"/>
  <c r="AE14" i="3" s="1"/>
  <c r="BD10" i="4"/>
  <c r="AE13" i="3" s="1"/>
  <c r="BD9" i="4"/>
  <c r="AE12" i="3" s="1"/>
  <c r="BD8" i="4"/>
  <c r="AE11" i="3" s="1"/>
  <c r="BD7" i="4"/>
  <c r="AE10" i="3" s="1"/>
  <c r="BD6" i="4"/>
  <c r="AE9" i="3" s="1"/>
  <c r="BD5" i="4"/>
  <c r="BD4"/>
  <c r="BD3"/>
  <c r="AE6" i="3" s="1"/>
  <c r="BA37" i="4"/>
  <c r="AC40" i="3" s="1"/>
  <c r="BA36" i="4"/>
  <c r="AC39" i="3" s="1"/>
  <c r="BA35" i="4"/>
  <c r="AC38" i="3" s="1"/>
  <c r="BA34" i="4"/>
  <c r="AC37" i="3" s="1"/>
  <c r="BA33" i="4"/>
  <c r="AC36" i="3" s="1"/>
  <c r="BA32" i="4"/>
  <c r="AC35" i="3" s="1"/>
  <c r="BA31" i="4"/>
  <c r="AC34" i="3" s="1"/>
  <c r="BA30" i="4"/>
  <c r="AC33" i="3" s="1"/>
  <c r="BA29" i="4"/>
  <c r="AC32" i="3" s="1"/>
  <c r="BA28" i="4"/>
  <c r="AC31" i="3" s="1"/>
  <c r="BA27" i="4"/>
  <c r="AC30" i="3" s="1"/>
  <c r="BA26" i="4"/>
  <c r="AC29" i="3" s="1"/>
  <c r="BA25" i="4"/>
  <c r="AC28" i="3" s="1"/>
  <c r="BA24" i="4"/>
  <c r="AC27" i="3" s="1"/>
  <c r="BA23" i="4"/>
  <c r="AC26" i="3" s="1"/>
  <c r="BA22" i="4"/>
  <c r="AC25" i="3" s="1"/>
  <c r="BA21" i="4"/>
  <c r="AC24" i="3" s="1"/>
  <c r="BA20" i="4"/>
  <c r="AC23" i="3" s="1"/>
  <c r="BA19" i="4"/>
  <c r="AC22" i="3" s="1"/>
  <c r="BA18" i="4"/>
  <c r="AC21" i="3" s="1"/>
  <c r="BA17" i="4"/>
  <c r="AC20" i="3" s="1"/>
  <c r="BA16" i="4"/>
  <c r="AC19" i="3" s="1"/>
  <c r="BA15" i="4"/>
  <c r="AC18" i="3" s="1"/>
  <c r="BA14" i="4"/>
  <c r="AC17" i="3" s="1"/>
  <c r="BA13" i="4"/>
  <c r="AC16" i="3" s="1"/>
  <c r="BA12" i="4"/>
  <c r="AC15" i="3" s="1"/>
  <c r="BA11" i="4"/>
  <c r="AC14" i="3" s="1"/>
  <c r="BA10" i="4"/>
  <c r="AC13" i="3" s="1"/>
  <c r="BA9" i="4"/>
  <c r="AC12" i="3" s="1"/>
  <c r="BA8" i="4"/>
  <c r="AC11" i="3" s="1"/>
  <c r="BA7" i="4"/>
  <c r="AC10" i="3" s="1"/>
  <c r="BA6" i="4"/>
  <c r="AC9" i="3" s="1"/>
  <c r="BA5" i="4"/>
  <c r="AC8" i="3" s="1"/>
  <c r="BA4" i="4"/>
  <c r="AC7" i="3" s="1"/>
  <c r="BA3" i="4"/>
  <c r="AC6" i="3" s="1"/>
  <c r="AW37" i="4"/>
  <c r="AA40" i="3" s="1"/>
  <c r="AW36" i="4"/>
  <c r="AA39" i="3" s="1"/>
  <c r="AW35" i="4"/>
  <c r="AA38" i="3" s="1"/>
  <c r="AW34" i="4"/>
  <c r="AA37" i="3" s="1"/>
  <c r="AW33" i="4"/>
  <c r="AA36" i="3" s="1"/>
  <c r="AW32" i="4"/>
  <c r="AA35" i="3" s="1"/>
  <c r="AW31" i="4"/>
  <c r="AA34" i="3" s="1"/>
  <c r="AW30" i="4"/>
  <c r="AA33" i="3" s="1"/>
  <c r="AW29" i="4"/>
  <c r="AA32" i="3" s="1"/>
  <c r="AW28" i="4"/>
  <c r="AA31" i="3" s="1"/>
  <c r="AW27" i="4"/>
  <c r="AA30" i="3" s="1"/>
  <c r="AW26" i="4"/>
  <c r="AA29" i="3" s="1"/>
  <c r="AW25" i="4"/>
  <c r="AA28" i="3" s="1"/>
  <c r="AW24" i="4"/>
  <c r="AA27" i="3" s="1"/>
  <c r="AW23" i="4"/>
  <c r="AA26" i="3" s="1"/>
  <c r="AW22" i="4"/>
  <c r="AA25" i="3" s="1"/>
  <c r="AW21" i="4"/>
  <c r="AA24" i="3" s="1"/>
  <c r="AW20" i="4"/>
  <c r="AA23" i="3" s="1"/>
  <c r="AW19" i="4"/>
  <c r="AA22" i="3" s="1"/>
  <c r="AW18" i="4"/>
  <c r="AA21" i="3" s="1"/>
  <c r="AW17" i="4"/>
  <c r="AA20" i="3" s="1"/>
  <c r="AW16" i="4"/>
  <c r="AA19" i="3" s="1"/>
  <c r="AW15" i="4"/>
  <c r="AW14"/>
  <c r="AA17" i="3" s="1"/>
  <c r="AW13" i="4"/>
  <c r="AA16" i="3" s="1"/>
  <c r="AW12" i="4"/>
  <c r="AA15" i="3" s="1"/>
  <c r="AW11" i="4"/>
  <c r="AA14" i="3" s="1"/>
  <c r="AW10" i="4"/>
  <c r="AA13" i="3" s="1"/>
  <c r="AW9" i="4"/>
  <c r="AA12" i="3" s="1"/>
  <c r="AW8" i="4"/>
  <c r="AA11" i="3" s="1"/>
  <c r="AW7" i="4"/>
  <c r="AA10" i="3" s="1"/>
  <c r="AW6" i="4"/>
  <c r="AA9" i="3" s="1"/>
  <c r="AW5" i="4"/>
  <c r="AA8" i="3" s="1"/>
  <c r="AW4" i="4"/>
  <c r="AA7" i="3" s="1"/>
  <c r="AW3" i="4"/>
  <c r="AA6" i="3" s="1"/>
  <c r="AQ37" i="4"/>
  <c r="Y40" i="3" s="1"/>
  <c r="AQ36" i="4"/>
  <c r="AQ35"/>
  <c r="Y38" i="3" s="1"/>
  <c r="AQ34" i="4"/>
  <c r="Y37" i="3" s="1"/>
  <c r="AQ33" i="4"/>
  <c r="Y36" i="3" s="1"/>
  <c r="AQ32" i="4"/>
  <c r="Y35" i="3" s="1"/>
  <c r="AQ31" i="4"/>
  <c r="AQ30"/>
  <c r="AQ29"/>
  <c r="Y32" i="3" s="1"/>
  <c r="AQ28" i="4"/>
  <c r="Y31" i="3" s="1"/>
  <c r="AQ27" i="4"/>
  <c r="AQ26"/>
  <c r="Y29" i="3" s="1"/>
  <c r="AQ25" i="4"/>
  <c r="Y28" i="3" s="1"/>
  <c r="AQ24" i="4"/>
  <c r="AQ23"/>
  <c r="AQ22"/>
  <c r="Y25" i="3" s="1"/>
  <c r="AQ21" i="4"/>
  <c r="Y24" i="3" s="1"/>
  <c r="AQ20" i="4"/>
  <c r="AQ19"/>
  <c r="AQ18"/>
  <c r="AQ17"/>
  <c r="Y20" i="3" s="1"/>
  <c r="AQ16" i="4"/>
  <c r="Y19" i="3" s="1"/>
  <c r="AQ15" i="4"/>
  <c r="Y18" i="3" s="1"/>
  <c r="AQ14" i="4"/>
  <c r="Y17" i="3" s="1"/>
  <c r="AQ13" i="4"/>
  <c r="Y16" i="3" s="1"/>
  <c r="AQ12" i="4"/>
  <c r="Y15" i="3" s="1"/>
  <c r="AQ11" i="4"/>
  <c r="AQ10"/>
  <c r="Y13" i="3" s="1"/>
  <c r="AQ9" i="4"/>
  <c r="AQ8"/>
  <c r="Y11" i="3" s="1"/>
  <c r="AQ7" i="4"/>
  <c r="Y10" i="3" s="1"/>
  <c r="AQ6" i="4"/>
  <c r="Y9" i="3" s="1"/>
  <c r="AQ5" i="4"/>
  <c r="AQ4"/>
  <c r="Y7" i="3" s="1"/>
  <c r="AQ3" i="4"/>
  <c r="Y6" i="3" s="1"/>
  <c r="AN37" i="4"/>
  <c r="W40" i="3" s="1"/>
  <c r="AN36" i="4"/>
  <c r="W39" i="3" s="1"/>
  <c r="AN35" i="4"/>
  <c r="W38" i="3" s="1"/>
  <c r="AN34" i="4"/>
  <c r="AN33"/>
  <c r="AN32"/>
  <c r="W35" i="3" s="1"/>
  <c r="AN31" i="4"/>
  <c r="W34" i="3" s="1"/>
  <c r="AN30" i="4"/>
  <c r="AN29"/>
  <c r="AN28"/>
  <c r="W31" i="3" s="1"/>
  <c r="AN27" i="4"/>
  <c r="W30" i="3" s="1"/>
  <c r="AN26" i="4"/>
  <c r="W29" i="3" s="1"/>
  <c r="AN25" i="4"/>
  <c r="W28" i="3" s="1"/>
  <c r="AN24" i="4"/>
  <c r="W27" i="3" s="1"/>
  <c r="AN23" i="4"/>
  <c r="AN22"/>
  <c r="W25" i="3" s="1"/>
  <c r="AN21" i="4"/>
  <c r="W24" i="3" s="1"/>
  <c r="AN20" i="4"/>
  <c r="W23" i="3" s="1"/>
  <c r="AN19" i="4"/>
  <c r="W22" i="3" s="1"/>
  <c r="AN18" i="4"/>
  <c r="W21" i="3" s="1"/>
  <c r="AN17" i="4"/>
  <c r="W20" i="3" s="1"/>
  <c r="AN16" i="4"/>
  <c r="W19" i="3" s="1"/>
  <c r="AN15" i="4"/>
  <c r="AN14"/>
  <c r="W17" i="3" s="1"/>
  <c r="AN13" i="4"/>
  <c r="AN12"/>
  <c r="W15" i="3" s="1"/>
  <c r="AN11" i="4"/>
  <c r="W14" i="3" s="1"/>
  <c r="AN10" i="4"/>
  <c r="W13" i="3" s="1"/>
  <c r="AN9" i="4"/>
  <c r="W12" i="3" s="1"/>
  <c r="AN8" i="4"/>
  <c r="W11" i="3" s="1"/>
  <c r="AN7" i="4"/>
  <c r="W10" i="3" s="1"/>
  <c r="AN6" i="4"/>
  <c r="W9" i="3" s="1"/>
  <c r="AN5" i="4"/>
  <c r="W8" i="3" s="1"/>
  <c r="AN4" i="4"/>
  <c r="W7" i="3" s="1"/>
  <c r="AN3" i="4"/>
  <c r="W6" i="3" s="1"/>
  <c r="AD37" i="4"/>
  <c r="AD36"/>
  <c r="S39" i="3" s="1"/>
  <c r="AD35" i="4"/>
  <c r="S38" i="3" s="1"/>
  <c r="AD34" i="4"/>
  <c r="S37" i="3" s="1"/>
  <c r="AD33" i="4"/>
  <c r="S36" i="3" s="1"/>
  <c r="AD32" i="4"/>
  <c r="S35" i="3" s="1"/>
  <c r="AD31" i="4"/>
  <c r="S34" i="3" s="1"/>
  <c r="AD30" i="4"/>
  <c r="S33" i="3" s="1"/>
  <c r="AD29" i="4"/>
  <c r="S32" i="3" s="1"/>
  <c r="AD28" i="4"/>
  <c r="S31" i="3" s="1"/>
  <c r="AD27" i="4"/>
  <c r="S30" i="3" s="1"/>
  <c r="AD26" i="4"/>
  <c r="S29" i="3" s="1"/>
  <c r="AD25" i="4"/>
  <c r="S28" i="3" s="1"/>
  <c r="AD24" i="4"/>
  <c r="S27" i="3" s="1"/>
  <c r="AD23" i="4"/>
  <c r="AD22"/>
  <c r="S25" i="3" s="1"/>
  <c r="AD21" i="4"/>
  <c r="S24" i="3" s="1"/>
  <c r="AD20" i="4"/>
  <c r="S23" i="3" s="1"/>
  <c r="AD19" i="4"/>
  <c r="S22" i="3" s="1"/>
  <c r="AD18" i="4"/>
  <c r="S21" i="3" s="1"/>
  <c r="AD17" i="4"/>
  <c r="S20" i="3" s="1"/>
  <c r="AD16" i="4"/>
  <c r="S19" i="3" s="1"/>
  <c r="AD15" i="4"/>
  <c r="S18" i="3" s="1"/>
  <c r="AD14" i="4"/>
  <c r="S17" i="3" s="1"/>
  <c r="AD13" i="4"/>
  <c r="S16" i="3" s="1"/>
  <c r="AD12" i="4"/>
  <c r="S15" i="3" s="1"/>
  <c r="AD11" i="4"/>
  <c r="S14" i="3" s="1"/>
  <c r="AD10" i="4"/>
  <c r="S13" i="3" s="1"/>
  <c r="AD9" i="4"/>
  <c r="S12" i="3" s="1"/>
  <c r="AD8" i="4"/>
  <c r="AD7"/>
  <c r="S10" i="3" s="1"/>
  <c r="AD6" i="4"/>
  <c r="S9" i="3" s="1"/>
  <c r="AD5" i="4"/>
  <c r="S8" i="3" s="1"/>
  <c r="AD4" i="4"/>
  <c r="S7" i="3" s="1"/>
  <c r="AD3" i="4"/>
  <c r="S6" i="3" s="1"/>
  <c r="X37" i="4"/>
  <c r="X36"/>
  <c r="M39" i="3" s="1"/>
  <c r="X35" i="4"/>
  <c r="M38" i="3" s="1"/>
  <c r="X34" i="4"/>
  <c r="M37" i="3" s="1"/>
  <c r="X33" i="4"/>
  <c r="M36" i="3" s="1"/>
  <c r="X32" i="4"/>
  <c r="M35" i="3" s="1"/>
  <c r="X31" i="4"/>
  <c r="M34" i="3" s="1"/>
  <c r="X30" i="4"/>
  <c r="M33" i="3" s="1"/>
  <c r="X29" i="4"/>
  <c r="M32" i="3" s="1"/>
  <c r="X28" i="4"/>
  <c r="X27"/>
  <c r="M30" i="3" s="1"/>
  <c r="X26" i="4"/>
  <c r="M29" i="3" s="1"/>
  <c r="X25" i="4"/>
  <c r="M28" i="3" s="1"/>
  <c r="X24" i="4"/>
  <c r="M27" i="3" s="1"/>
  <c r="X23" i="4"/>
  <c r="M26" i="3" s="1"/>
  <c r="X22" i="4"/>
  <c r="M25" i="3" s="1"/>
  <c r="X21" i="4"/>
  <c r="M24" i="3" s="1"/>
  <c r="X20" i="4"/>
  <c r="M23" i="3" s="1"/>
  <c r="X19" i="4"/>
  <c r="M22" i="3" s="1"/>
  <c r="X18" i="4"/>
  <c r="M21" i="3" s="1"/>
  <c r="X17" i="4"/>
  <c r="M20" i="3" s="1"/>
  <c r="X16" i="4"/>
  <c r="X15"/>
  <c r="M18" i="3" s="1"/>
  <c r="X14" i="4"/>
  <c r="M17" i="3" s="1"/>
  <c r="X13" i="4"/>
  <c r="M16" i="3" s="1"/>
  <c r="X12" i="4"/>
  <c r="M15" i="3" s="1"/>
  <c r="X11" i="4"/>
  <c r="M14" i="3" s="1"/>
  <c r="X10" i="4"/>
  <c r="M13" i="3" s="1"/>
  <c r="X9" i="4"/>
  <c r="M12" i="3" s="1"/>
  <c r="X8" i="4"/>
  <c r="M11" i="3" s="1"/>
  <c r="X7" i="4"/>
  <c r="M10" i="3" s="1"/>
  <c r="X6" i="4"/>
  <c r="M9" i="3" s="1"/>
  <c r="X5" i="4"/>
  <c r="M8" i="3" s="1"/>
  <c r="X4" i="4"/>
  <c r="M7" i="3" s="1"/>
  <c r="X3" i="4"/>
  <c r="M6" i="3" s="1"/>
  <c r="S37" i="4"/>
  <c r="S36"/>
  <c r="K39" i="3" s="1"/>
  <c r="S35" i="4"/>
  <c r="K38" i="3" s="1"/>
  <c r="S34" i="4"/>
  <c r="K37" i="3" s="1"/>
  <c r="S33" i="4"/>
  <c r="K36" i="3" s="1"/>
  <c r="S32" i="4"/>
  <c r="K35" i="3" s="1"/>
  <c r="S31" i="4"/>
  <c r="S30"/>
  <c r="K33" i="3" s="1"/>
  <c r="S29" i="4"/>
  <c r="K32" i="3" s="1"/>
  <c r="S28" i="4"/>
  <c r="S27"/>
  <c r="S26"/>
  <c r="S25"/>
  <c r="K28" i="3" s="1"/>
  <c r="S24" i="4"/>
  <c r="S23"/>
  <c r="K26" i="3" s="1"/>
  <c r="S22" i="4"/>
  <c r="K25" i="3" s="1"/>
  <c r="S21" i="4"/>
  <c r="K24" i="3" s="1"/>
  <c r="S20" i="4"/>
  <c r="K23" i="3" s="1"/>
  <c r="S19" i="4"/>
  <c r="K22" i="3" s="1"/>
  <c r="S18" i="4"/>
  <c r="S17"/>
  <c r="K20" i="3" s="1"/>
  <c r="S16" i="4"/>
  <c r="K19" i="3" s="1"/>
  <c r="S15" i="4"/>
  <c r="S14"/>
  <c r="K17" i="3" s="1"/>
  <c r="S13" i="4"/>
  <c r="S12"/>
  <c r="K15" i="3" s="1"/>
  <c r="S11" i="4"/>
  <c r="S10"/>
  <c r="K13" i="3" s="1"/>
  <c r="S9" i="4"/>
  <c r="K12" i="3" s="1"/>
  <c r="S8" i="4"/>
  <c r="K11" i="3" s="1"/>
  <c r="S7" i="4"/>
  <c r="K10" i="3" s="1"/>
  <c r="S6" i="4"/>
  <c r="K9" i="3" s="1"/>
  <c r="S5" i="4"/>
  <c r="K8" i="3" s="1"/>
  <c r="S4" i="4"/>
  <c r="K7" i="3" s="1"/>
  <c r="S3" i="4"/>
  <c r="O37"/>
  <c r="I40" i="3" s="1"/>
  <c r="O36" i="4"/>
  <c r="I39" i="3" s="1"/>
  <c r="O35" i="4"/>
  <c r="I38" i="3" s="1"/>
  <c r="O34" i="4"/>
  <c r="I37" i="3" s="1"/>
  <c r="O33" i="4"/>
  <c r="O32"/>
  <c r="I35" i="3" s="1"/>
  <c r="O31" i="4"/>
  <c r="I34" i="3" s="1"/>
  <c r="O30" i="4"/>
  <c r="I33" i="3" s="1"/>
  <c r="O29" i="4"/>
  <c r="I32" i="3" s="1"/>
  <c r="O28" i="4"/>
  <c r="I31" i="3" s="1"/>
  <c r="O27" i="4"/>
  <c r="I30" i="3" s="1"/>
  <c r="O26" i="4"/>
  <c r="I29" i="3" s="1"/>
  <c r="O25" i="4"/>
  <c r="O24"/>
  <c r="I27" i="3" s="1"/>
  <c r="O23" i="4"/>
  <c r="I26" i="3" s="1"/>
  <c r="O22" i="4"/>
  <c r="I25" i="3" s="1"/>
  <c r="O21" i="4"/>
  <c r="I24" i="3" s="1"/>
  <c r="O20" i="4"/>
  <c r="I23" i="3" s="1"/>
  <c r="O19" i="4"/>
  <c r="I22" i="3" s="1"/>
  <c r="O18" i="4"/>
  <c r="I21" i="3" s="1"/>
  <c r="O17" i="4"/>
  <c r="I20" i="3" s="1"/>
  <c r="O16" i="4"/>
  <c r="I19" i="3" s="1"/>
  <c r="O15" i="4"/>
  <c r="I18" i="3" s="1"/>
  <c r="O14" i="4"/>
  <c r="O13"/>
  <c r="I16" i="3" s="1"/>
  <c r="O12" i="4"/>
  <c r="I15" i="3" s="1"/>
  <c r="O11" i="4"/>
  <c r="I14" i="3" s="1"/>
  <c r="O10" i="4"/>
  <c r="O9"/>
  <c r="I12" i="3" s="1"/>
  <c r="O8" i="4"/>
  <c r="O7"/>
  <c r="I10" i="3" s="1"/>
  <c r="O6" i="4"/>
  <c r="I9" i="3" s="1"/>
  <c r="O5" i="4"/>
  <c r="O4"/>
  <c r="I7" i="3" s="1"/>
  <c r="O3" i="4"/>
  <c r="I6" i="3" s="1"/>
  <c r="I37" i="4"/>
  <c r="G40" i="3" s="1"/>
  <c r="I36" i="4"/>
  <c r="G39" i="3" s="1"/>
  <c r="I35" i="4"/>
  <c r="I34"/>
  <c r="G37" i="3" s="1"/>
  <c r="I33" i="4"/>
  <c r="G36" i="3" s="1"/>
  <c r="I32" i="4"/>
  <c r="I31"/>
  <c r="G34" i="3" s="1"/>
  <c r="I30" i="4"/>
  <c r="G33" i="3" s="1"/>
  <c r="I29" i="4"/>
  <c r="I28"/>
  <c r="I27"/>
  <c r="G30" i="3" s="1"/>
  <c r="I26" i="4"/>
  <c r="G29" i="3" s="1"/>
  <c r="I25" i="4"/>
  <c r="G28" i="3" s="1"/>
  <c r="I24" i="4"/>
  <c r="G27" i="3" s="1"/>
  <c r="I23" i="4"/>
  <c r="I22"/>
  <c r="G25" i="3" s="1"/>
  <c r="I21" i="4"/>
  <c r="I20"/>
  <c r="G23" i="3" s="1"/>
  <c r="I19" i="4"/>
  <c r="G22" i="3" s="1"/>
  <c r="I18" i="4"/>
  <c r="G21" i="3" s="1"/>
  <c r="I17" i="4"/>
  <c r="G20" i="3" s="1"/>
  <c r="I16" i="4"/>
  <c r="G19" i="3" s="1"/>
  <c r="I15" i="4"/>
  <c r="G18" i="3" s="1"/>
  <c r="I14" i="4"/>
  <c r="G17" i="3" s="1"/>
  <c r="I13" i="4"/>
  <c r="G16" i="3" s="1"/>
  <c r="I12" i="4"/>
  <c r="I11"/>
  <c r="G14" i="3" s="1"/>
  <c r="I10" i="4"/>
  <c r="G13" i="3" s="1"/>
  <c r="I9" i="4"/>
  <c r="I8"/>
  <c r="I7"/>
  <c r="G10" i="3" s="1"/>
  <c r="I6" i="4"/>
  <c r="G9" i="3" s="1"/>
  <c r="I5" i="4"/>
  <c r="G8" i="3" s="1"/>
  <c r="I4" i="4"/>
  <c r="G7" i="3" s="1"/>
  <c r="I3" i="4"/>
  <c r="G6" i="3" s="1"/>
  <c r="V18" i="2"/>
  <c r="W18" s="1"/>
  <c r="X18" s="1"/>
  <c r="V30"/>
  <c r="W30" s="1"/>
  <c r="X30" s="1"/>
  <c r="T38" i="1" l="1"/>
  <c r="U38" s="1"/>
  <c r="V38" s="1"/>
  <c r="Y39" i="2" s="1"/>
  <c r="Z39" s="1"/>
  <c r="T34" i="1"/>
  <c r="U34" s="1"/>
  <c r="V34" s="1"/>
  <c r="Y35" i="2" s="1"/>
  <c r="Z35" s="1"/>
  <c r="T30" i="1"/>
  <c r="U30" s="1"/>
  <c r="V30" s="1"/>
  <c r="Y31" i="2" s="1"/>
  <c r="T26" i="1"/>
  <c r="U26" s="1"/>
  <c r="V26" s="1"/>
  <c r="Y27" i="2" s="1"/>
  <c r="Z27" s="1"/>
  <c r="V24"/>
  <c r="W24" s="1"/>
  <c r="X24" s="1"/>
  <c r="V32"/>
  <c r="W32" s="1"/>
  <c r="X32" s="1"/>
  <c r="V40"/>
  <c r="W40" s="1"/>
  <c r="X40" s="1"/>
  <c r="V16"/>
  <c r="W16" s="1"/>
  <c r="X16" s="1"/>
  <c r="V10"/>
  <c r="W10" s="1"/>
  <c r="X10" s="1"/>
  <c r="V14"/>
  <c r="W14" s="1"/>
  <c r="X14" s="1"/>
  <c r="V22"/>
  <c r="W22" s="1"/>
  <c r="X22" s="1"/>
  <c r="V26"/>
  <c r="W26" s="1"/>
  <c r="X26" s="1"/>
  <c r="V34"/>
  <c r="W34" s="1"/>
  <c r="X34" s="1"/>
  <c r="V38"/>
  <c r="W38" s="1"/>
  <c r="X38" s="1"/>
  <c r="V8"/>
  <c r="W8" s="1"/>
  <c r="X8" s="1"/>
  <c r="V12"/>
  <c r="W12" s="1"/>
  <c r="X12" s="1"/>
  <c r="V20"/>
  <c r="W20" s="1"/>
  <c r="X20" s="1"/>
  <c r="V28"/>
  <c r="W28" s="1"/>
  <c r="X28" s="1"/>
  <c r="V36"/>
  <c r="W36" s="1"/>
  <c r="X36" s="1"/>
  <c r="V7"/>
  <c r="W7" s="1"/>
  <c r="X7" s="1"/>
  <c r="V9"/>
  <c r="W9" s="1"/>
  <c r="X9" s="1"/>
  <c r="V13"/>
  <c r="W13" s="1"/>
  <c r="X13" s="1"/>
  <c r="V17"/>
  <c r="W17" s="1"/>
  <c r="X17" s="1"/>
  <c r="V21"/>
  <c r="W21" s="1"/>
  <c r="X21" s="1"/>
  <c r="V25"/>
  <c r="W25" s="1"/>
  <c r="X25" s="1"/>
  <c r="V29"/>
  <c r="W29" s="1"/>
  <c r="X29" s="1"/>
  <c r="V33"/>
  <c r="W33" s="1"/>
  <c r="X33" s="1"/>
  <c r="V37"/>
  <c r="W37" s="1"/>
  <c r="X37" s="1"/>
  <c r="V41"/>
  <c r="W41" s="1"/>
  <c r="X41" s="1"/>
  <c r="T9" i="1"/>
  <c r="U9" s="1"/>
  <c r="V9" s="1"/>
  <c r="Y10" i="2" s="1"/>
  <c r="T13" i="1"/>
  <c r="U13" s="1"/>
  <c r="V13" s="1"/>
  <c r="Y14" i="2" s="1"/>
  <c r="T17" i="1"/>
  <c r="U17" s="1"/>
  <c r="V17" s="1"/>
  <c r="Y18" i="2" s="1"/>
  <c r="Z18" s="1"/>
  <c r="T25" i="1"/>
  <c r="U25" s="1"/>
  <c r="V25" s="1"/>
  <c r="Y26" i="2" s="1"/>
  <c r="T29" i="1"/>
  <c r="U29" s="1"/>
  <c r="V29" s="1"/>
  <c r="Y30" i="2" s="1"/>
  <c r="Z30" s="1"/>
  <c r="T33" i="1"/>
  <c r="U33" s="1"/>
  <c r="V33" s="1"/>
  <c r="Y34" i="2" s="1"/>
  <c r="T37" i="1"/>
  <c r="U37" s="1"/>
  <c r="V37" s="1"/>
  <c r="Y38" i="2" s="1"/>
  <c r="T21" i="1"/>
  <c r="U21" s="1"/>
  <c r="V21" s="1"/>
  <c r="Y22" i="2" s="1"/>
  <c r="T10" i="1"/>
  <c r="U10" s="1"/>
  <c r="V10" s="1"/>
  <c r="Y11" i="2" s="1"/>
  <c r="Z11" s="1"/>
  <c r="T14" i="1"/>
  <c r="U14" s="1"/>
  <c r="V14" s="1"/>
  <c r="Y15" i="2" s="1"/>
  <c r="Z15" s="1"/>
  <c r="T18" i="1"/>
  <c r="U18" s="1"/>
  <c r="V18" s="1"/>
  <c r="Y19" i="2" s="1"/>
  <c r="Z19" s="1"/>
  <c r="T22" i="1"/>
  <c r="U22" s="1"/>
  <c r="V22" s="1"/>
  <c r="Y23" i="2" s="1"/>
  <c r="Z23" s="1"/>
  <c r="T24" i="1"/>
  <c r="U24" s="1"/>
  <c r="V24" s="1"/>
  <c r="Y25" i="2" s="1"/>
  <c r="T40" i="1"/>
  <c r="U40" s="1"/>
  <c r="V40" s="1"/>
  <c r="Y41" i="2" s="1"/>
  <c r="T7" i="1"/>
  <c r="U7" s="1"/>
  <c r="V7" s="1"/>
  <c r="Y8" i="2" s="1"/>
  <c r="T11" i="1"/>
  <c r="U11" s="1"/>
  <c r="V11" s="1"/>
  <c r="Y12" i="2" s="1"/>
  <c r="T15" i="1"/>
  <c r="U15" s="1"/>
  <c r="V15" s="1"/>
  <c r="Y16" i="2" s="1"/>
  <c r="T19" i="1"/>
  <c r="U19" s="1"/>
  <c r="V19" s="1"/>
  <c r="Y20" i="2" s="1"/>
  <c r="T23" i="1"/>
  <c r="V23" s="1"/>
  <c r="Y24" i="2" s="1"/>
  <c r="T27" i="1"/>
  <c r="U27" s="1"/>
  <c r="V27" s="1"/>
  <c r="Y28" i="2" s="1"/>
  <c r="T31" i="1"/>
  <c r="U31" s="1"/>
  <c r="V31" s="1"/>
  <c r="Y32" i="2" s="1"/>
  <c r="T35" i="1"/>
  <c r="U35" s="1"/>
  <c r="V35" s="1"/>
  <c r="Y36" i="2" s="1"/>
  <c r="Z36" s="1"/>
  <c r="T39" i="1"/>
  <c r="U39" s="1"/>
  <c r="V39" s="1"/>
  <c r="Y40" i="2" s="1"/>
  <c r="T12" i="1"/>
  <c r="U12" s="1"/>
  <c r="V12" s="1"/>
  <c r="Y13" i="2" s="1"/>
  <c r="T16" i="1"/>
  <c r="T20"/>
  <c r="U20" s="1"/>
  <c r="V20" s="1"/>
  <c r="Y21" i="2" s="1"/>
  <c r="T28" i="1"/>
  <c r="U28" s="1"/>
  <c r="V28" s="1"/>
  <c r="Y29" i="2" s="1"/>
  <c r="T32" i="1"/>
  <c r="U32" s="1"/>
  <c r="V32" s="1"/>
  <c r="Y33" i="2" s="1"/>
  <c r="T36" i="1"/>
  <c r="U36" s="1"/>
  <c r="V36" s="1"/>
  <c r="Y37" i="2" s="1"/>
  <c r="T8" i="1"/>
  <c r="U8" s="1"/>
  <c r="V8" s="1"/>
  <c r="Y9" i="2" s="1"/>
  <c r="T6" i="1"/>
  <c r="U6" s="1"/>
  <c r="V6" s="1"/>
  <c r="Y7" i="2" s="1"/>
  <c r="Z31"/>
  <c r="Z38" l="1"/>
  <c r="Z34"/>
  <c r="Z26"/>
  <c r="V16" i="1"/>
  <c r="Y17" i="2" s="1"/>
  <c r="Z17" s="1"/>
  <c r="Z7"/>
  <c r="Z14"/>
  <c r="Z24"/>
  <c r="Z32"/>
  <c r="Z40"/>
  <c r="Z8"/>
  <c r="Z13"/>
  <c r="Z28"/>
  <c r="Z22"/>
  <c r="Z12"/>
  <c r="Z16"/>
  <c r="Z10"/>
  <c r="Z20"/>
  <c r="Z29"/>
  <c r="Z9"/>
  <c r="Z21"/>
  <c r="Z41"/>
  <c r="Z33"/>
  <c r="Z37"/>
  <c r="Z25"/>
</calcChain>
</file>

<file path=xl/sharedStrings.xml><?xml version="1.0" encoding="utf-8"?>
<sst xmlns="http://schemas.openxmlformats.org/spreadsheetml/2006/main" count="505" uniqueCount="197">
  <si>
    <t>№</t>
  </si>
  <si>
    <t>Фамилия</t>
  </si>
  <si>
    <t>Имя</t>
  </si>
  <si>
    <t>лит.</t>
  </si>
  <si>
    <t>алг.</t>
  </si>
  <si>
    <t>геом.</t>
  </si>
  <si>
    <t>р.я</t>
  </si>
  <si>
    <t>ф-ка</t>
  </si>
  <si>
    <t>хим.</t>
  </si>
  <si>
    <t>биол.</t>
  </si>
  <si>
    <t>г.м</t>
  </si>
  <si>
    <t>м.и</t>
  </si>
  <si>
    <t>м.я</t>
  </si>
  <si>
    <t>м.л</t>
  </si>
  <si>
    <t>м.п.</t>
  </si>
  <si>
    <t>оивт</t>
  </si>
  <si>
    <t>физ-ра</t>
  </si>
  <si>
    <t>анг. яз.</t>
  </si>
  <si>
    <t>я-к яз.</t>
  </si>
  <si>
    <t>итого</t>
  </si>
  <si>
    <t>ср.балл</t>
  </si>
  <si>
    <t>ср.балл*0,25</t>
  </si>
  <si>
    <t>ознакомлены</t>
  </si>
  <si>
    <t>Предметы</t>
  </si>
  <si>
    <t>ист.</t>
  </si>
  <si>
    <t>пр.</t>
  </si>
  <si>
    <t>ср.балл*0,75</t>
  </si>
  <si>
    <t>итог</t>
  </si>
  <si>
    <t>ср.балл*0,25 / 8/</t>
  </si>
  <si>
    <t>Энхсайхан</t>
  </si>
  <si>
    <t>Авидмаа</t>
  </si>
  <si>
    <t>Алтанс¿х</t>
  </si>
  <si>
    <t>Алтанзаяа</t>
  </si>
  <si>
    <t>Цэрэндагва</t>
  </si>
  <si>
    <t>Аминаа</t>
  </si>
  <si>
    <t>Энхтайван</t>
  </si>
  <si>
    <t>Ануцэцэн</t>
  </si>
  <si>
    <t>Жамсранжав</t>
  </si>
  <si>
    <t>Арвинбаяр</t>
  </si>
  <si>
    <t>Гантºмºр</t>
  </si>
  <si>
    <t>Анхлан</t>
  </si>
  <si>
    <t>Ананд</t>
  </si>
  <si>
    <t>Бадраа</t>
  </si>
  <si>
    <t>Батмºнх</t>
  </si>
  <si>
    <t>Батцэцэг</t>
  </si>
  <si>
    <t>Булган</t>
  </si>
  <si>
    <t>Билг¿¿н</t>
  </si>
  <si>
    <t>Баярмагнай</t>
  </si>
  <si>
    <t>Буянбат</t>
  </si>
  <si>
    <t>Батнасан</t>
  </si>
  <si>
    <t>Буянжаргал</t>
  </si>
  <si>
    <t>Эрдэнэцогт</t>
  </si>
  <si>
    <t>Болор-Эрдэнэ</t>
  </si>
  <si>
    <t>Амарбат</t>
  </si>
  <si>
    <t>Г¿нбилиг</t>
  </si>
  <si>
    <t>Лхагважав</t>
  </si>
  <si>
    <t>Дэлгэрсайхан</t>
  </si>
  <si>
    <t>Энхбат</t>
  </si>
  <si>
    <t>Дэлгэрмаа</t>
  </si>
  <si>
    <t>Жан</t>
  </si>
  <si>
    <t>Жян юй жиэ</t>
  </si>
  <si>
    <t>Батсуурь</t>
  </si>
  <si>
    <t>Лхагвацэрэн</t>
  </si>
  <si>
    <t>Баатарх¿¿</t>
  </si>
  <si>
    <t>Лхамчимэг</t>
  </si>
  <si>
    <t>Ганхуяг</t>
  </si>
  <si>
    <t>Мишээл</t>
  </si>
  <si>
    <t>Баяржаргал</t>
  </si>
  <si>
    <t>Нандин-Эрдэнэ</t>
  </si>
  <si>
    <t>Ганбат</t>
  </si>
  <si>
    <t>Намжимбаатар</t>
  </si>
  <si>
    <t>Мэндсайхан</t>
  </si>
  <si>
    <t>Ням-Очир</t>
  </si>
  <si>
    <t>Ганх¿¿</t>
  </si>
  <si>
    <t>Саруул</t>
  </si>
  <si>
    <t>Цогтбаатар</t>
  </si>
  <si>
    <t>Сайннаран</t>
  </si>
  <si>
    <t>Эрдэнэ-Очир</t>
  </si>
  <si>
    <t>Солонго</t>
  </si>
  <si>
    <t>Даваадагва</t>
  </si>
  <si>
    <t>Тэм¿¿жин</t>
  </si>
  <si>
    <t>Мэндээ</t>
  </si>
  <si>
    <t>Тэм¿¿лэн</t>
  </si>
  <si>
    <t>Баярсайхан</t>
  </si>
  <si>
    <t>Тодбаяр</t>
  </si>
  <si>
    <t>Энхболд</t>
  </si>
  <si>
    <t>Халиун</t>
  </si>
  <si>
    <t>Мºнхболд</t>
  </si>
  <si>
    <t>Хаш-Эрдэнэ</t>
  </si>
  <si>
    <t>Оюундалай</t>
  </si>
  <si>
    <t>Х¿слэн</t>
  </si>
  <si>
    <t>ªсºхбаяр</t>
  </si>
  <si>
    <t>Цэлмэн</t>
  </si>
  <si>
    <t>Цэнд-Аюуш</t>
  </si>
  <si>
    <t>Цэрэнлхагва</t>
  </si>
  <si>
    <t>Энхс¿х</t>
  </si>
  <si>
    <t>Энх-Агар</t>
  </si>
  <si>
    <t>Сводная  ведомость успеваемости  учащихся  10 В класса  за  курс  8 класса  / 2011-2012 уч. год /</t>
  </si>
  <si>
    <t>Сводная  ведомость успеваемости  учащихся  10 В класса   / 2012-2013 уч. год /</t>
  </si>
  <si>
    <t>Классный   руководитель                                                                    /   Харина Е.Ю.   /</t>
  </si>
  <si>
    <t>Зам. директора  по  УВР                                                                    /   Суянз М.М./</t>
  </si>
  <si>
    <t>Проверил/а /                                                                                       /                                                    /</t>
  </si>
  <si>
    <t>Улаанбаатар  хотын  Сүхбаатар  дүүргийн  Монгол-Оросын хамтарсан дунд сургуулийн 10-р ангийн В бүлгийн суралцагчдын суурь боловсролын гэрчилгээнд тавигдах дүнгийн "В" маягт</t>
  </si>
  <si>
    <t>Овог</t>
  </si>
  <si>
    <t>Нэр</t>
  </si>
  <si>
    <t>Регистрийн дугаар</t>
  </si>
  <si>
    <t>Боловсролыг үнэмлэхний дугаар 2013</t>
  </si>
  <si>
    <t>Монгол хэл</t>
  </si>
  <si>
    <t>Уран зохиол</t>
  </si>
  <si>
    <t>Монгол бичиг</t>
  </si>
  <si>
    <t>Түүх</t>
  </si>
  <si>
    <t>Нийгмийн ухаан, иргэншил</t>
  </si>
  <si>
    <t>Эрүүл мэнд</t>
  </si>
  <si>
    <t>Биологи</t>
  </si>
  <si>
    <t>Газарзүй</t>
  </si>
  <si>
    <t>Физик</t>
  </si>
  <si>
    <t>Хими</t>
  </si>
  <si>
    <t>Математик</t>
  </si>
  <si>
    <t>Дүрслэх урлаг, зураг зүй</t>
  </si>
  <si>
    <t>Технологи</t>
  </si>
  <si>
    <t>Биеийн тамир</t>
  </si>
  <si>
    <t>Хөгжим</t>
  </si>
  <si>
    <t>Англи хэл</t>
  </si>
  <si>
    <t>Орос хэл</t>
  </si>
  <si>
    <t>Мэдээлэл зүй</t>
  </si>
  <si>
    <t>Төгсөлтийн шалгалт</t>
  </si>
  <si>
    <t>Сонгон судалсан хичээл</t>
  </si>
  <si>
    <t>Гарын үсэг</t>
  </si>
  <si>
    <t>Монгол хэл, монгол бичиг</t>
  </si>
  <si>
    <t>Оросын уран зохиол</t>
  </si>
  <si>
    <t>Геометри</t>
  </si>
  <si>
    <t>хэл</t>
  </si>
  <si>
    <t>Дүн</t>
  </si>
  <si>
    <t>Хувь</t>
  </si>
  <si>
    <t>УЗ 97022845</t>
  </si>
  <si>
    <t>УЗ 97031929</t>
  </si>
  <si>
    <t>УШ 97052322</t>
  </si>
  <si>
    <t>УШ 97080727</t>
  </si>
  <si>
    <t>ЖЮ 97020410</t>
  </si>
  <si>
    <t>УК 97102046</t>
  </si>
  <si>
    <t>УШ 97092834</t>
  </si>
  <si>
    <t>ПБ 96052405</t>
  </si>
  <si>
    <t>УИ 96081609</t>
  </si>
  <si>
    <t>УШ 97050115</t>
  </si>
  <si>
    <t>УИ 97120701</t>
  </si>
  <si>
    <t>УК 96080941</t>
  </si>
  <si>
    <t>УК 97072638</t>
  </si>
  <si>
    <t>УК 97073032</t>
  </si>
  <si>
    <t>УШ 97052661</t>
  </si>
  <si>
    <t>ЮД 97092783</t>
  </si>
  <si>
    <t>УП 97080614</t>
  </si>
  <si>
    <t>УШ 97060106</t>
  </si>
  <si>
    <t>УИ 97112147</t>
  </si>
  <si>
    <t>ЖЮ 97091341</t>
  </si>
  <si>
    <t>УШ 97080454</t>
  </si>
  <si>
    <t>ДЮ 97010117</t>
  </si>
  <si>
    <t>УД 97030907</t>
  </si>
  <si>
    <t>УХ 97020985</t>
  </si>
  <si>
    <t>УИ 97052309</t>
  </si>
  <si>
    <t>УЗ 97090336</t>
  </si>
  <si>
    <t>УИ 97090121</t>
  </si>
  <si>
    <t>УЗ 98011657</t>
  </si>
  <si>
    <t>УИ 97052863</t>
  </si>
  <si>
    <t>УИ 97053068</t>
  </si>
  <si>
    <t>УИ 96112859</t>
  </si>
  <si>
    <t>УЗ 97110306</t>
  </si>
  <si>
    <t>УХ 97060202</t>
  </si>
  <si>
    <t>УХ 97061804</t>
  </si>
  <si>
    <t>УЗ 97041932</t>
  </si>
  <si>
    <t>Төгсөлтийн шалгалтын комиссын дарга: ................................................. /       /</t>
  </si>
  <si>
    <t>Сургуулийн захирал: .................................................... /  Ж. Соронзон  /</t>
  </si>
  <si>
    <t>Мэргэжлийн  хяналтын  улсын  байцаагч................................................../       /</t>
  </si>
  <si>
    <t>Сургалтын менежер: .................................................... /  Суянз  М. М.  /</t>
  </si>
  <si>
    <t>Ангийн багш:   ....................................................           /                                                  /</t>
  </si>
  <si>
    <t>Монгольский язык</t>
  </si>
  <si>
    <t>Монгольская литература</t>
  </si>
  <si>
    <t>Ст.мон.письменность</t>
  </si>
  <si>
    <t>История</t>
  </si>
  <si>
    <t>Обществознание</t>
  </si>
  <si>
    <t>Биология</t>
  </si>
  <si>
    <t>География</t>
  </si>
  <si>
    <t>Физика</t>
  </si>
  <si>
    <t>Химия</t>
  </si>
  <si>
    <t>Математика</t>
  </si>
  <si>
    <t>ИЗО и черчение</t>
  </si>
  <si>
    <t>Труд</t>
  </si>
  <si>
    <t>Физическая культура</t>
  </si>
  <si>
    <t>Музыка</t>
  </si>
  <si>
    <t>Английский язык</t>
  </si>
  <si>
    <t>Русский язык</t>
  </si>
  <si>
    <t>Информатика</t>
  </si>
  <si>
    <t>Русская литература</t>
  </si>
  <si>
    <t>Геометрия</t>
  </si>
  <si>
    <t>Япон/Кит. Язык</t>
  </si>
  <si>
    <t>Ср.</t>
  </si>
  <si>
    <t>Всебщая история</t>
  </si>
  <si>
    <t>9 класс</t>
  </si>
</sst>
</file>

<file path=xl/styles.xml><?xml version="1.0" encoding="utf-8"?>
<styleSheet xmlns="http://schemas.openxmlformats.org/spreadsheetml/2006/main">
  <fonts count="19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9"/>
      <color theme="1"/>
      <name val="Calibri"/>
      <family val="2"/>
      <scheme val="minor"/>
    </font>
    <font>
      <b/>
      <sz val="8"/>
      <color theme="1"/>
      <name val="Arial"/>
      <family val="2"/>
    </font>
    <font>
      <b/>
      <sz val="10"/>
      <color theme="1"/>
      <name val="Arial"/>
      <family val="2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Arial Mon"/>
      <family val="2"/>
      <charset val="204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1"/>
      <scheme val="minor"/>
    </font>
    <font>
      <b/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1"/>
      <scheme val="minor"/>
    </font>
    <font>
      <sz val="10"/>
      <color theme="1"/>
      <name val="Arial Mon"/>
      <family val="2"/>
      <charset val="204"/>
    </font>
    <font>
      <sz val="8"/>
      <color theme="1"/>
      <name val="Arial Mon"/>
      <family val="2"/>
      <charset val="204"/>
    </font>
    <font>
      <b/>
      <sz val="8"/>
      <color theme="1"/>
      <name val="Calibri"/>
      <family val="2"/>
      <charset val="204"/>
      <scheme val="minor"/>
    </font>
    <font>
      <sz val="11"/>
      <color theme="1"/>
      <name val="Mogul Antiqua"/>
      <charset val="204"/>
    </font>
    <font>
      <sz val="10"/>
      <color theme="1"/>
      <name val="Mogul Europe"/>
      <family val="2"/>
      <charset val="204"/>
    </font>
    <font>
      <sz val="8"/>
      <color theme="1"/>
      <name val="Mogul Avant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Border="1"/>
    <xf numFmtId="0" fontId="1" fillId="0" borderId="1" xfId="0" applyFont="1" applyBorder="1"/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8" fillId="0" borderId="1" xfId="0" applyFont="1" applyBorder="1" applyAlignment="1">
      <alignment wrapText="1"/>
    </xf>
    <xf numFmtId="0" fontId="10" fillId="0" borderId="0" xfId="0" applyFont="1" applyAlignment="1">
      <alignment horizontal="center" vertical="center"/>
    </xf>
    <xf numFmtId="0" fontId="10" fillId="0" borderId="0" xfId="0" applyNumberFormat="1" applyFont="1" applyAlignment="1">
      <alignment horizontal="center" vertical="center"/>
    </xf>
    <xf numFmtId="0" fontId="10" fillId="0" borderId="1" xfId="0" applyFont="1" applyBorder="1" applyAlignment="1">
      <alignment horizontal="center" vertical="center" textRotation="90"/>
    </xf>
    <xf numFmtId="0" fontId="13" fillId="0" borderId="1" xfId="0" applyFont="1" applyBorder="1" applyAlignment="1">
      <alignment horizontal="center" wrapText="1"/>
    </xf>
    <xf numFmtId="0" fontId="10" fillId="0" borderId="1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12" fillId="0" borderId="0" xfId="0" applyFont="1"/>
    <xf numFmtId="0" fontId="12" fillId="0" borderId="1" xfId="0" applyFont="1" applyBorder="1" applyAlignment="1">
      <alignment horizontal="center"/>
    </xf>
    <xf numFmtId="0" fontId="14" fillId="0" borderId="4" xfId="0" applyFont="1" applyBorder="1" applyAlignment="1">
      <alignment horizontal="center" wrapText="1"/>
    </xf>
    <xf numFmtId="0" fontId="12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15" fillId="2" borderId="1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0" fontId="12" fillId="3" borderId="1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/>
    </xf>
    <xf numFmtId="2" fontId="10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2" borderId="4" xfId="0" applyNumberFormat="1" applyFont="1" applyFill="1" applyBorder="1" applyAlignment="1">
      <alignment horizontal="center"/>
    </xf>
    <xf numFmtId="0" fontId="4" fillId="2" borderId="5" xfId="0" applyNumberFormat="1" applyFont="1" applyFill="1" applyBorder="1" applyAlignment="1">
      <alignment horizontal="center"/>
    </xf>
    <xf numFmtId="0" fontId="4" fillId="2" borderId="6" xfId="0" applyNumberFormat="1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10" fillId="0" borderId="1" xfId="0" applyFont="1" applyBorder="1" applyAlignment="1">
      <alignment horizontal="center" vertical="center" textRotation="90" wrapText="1"/>
    </xf>
    <xf numFmtId="0" fontId="11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textRotation="90" wrapText="1"/>
    </xf>
    <xf numFmtId="0" fontId="10" fillId="0" borderId="7" xfId="0" applyFont="1" applyBorder="1" applyAlignment="1">
      <alignment horizontal="center" vertical="center" textRotation="90" wrapText="1"/>
    </xf>
    <xf numFmtId="0" fontId="10" fillId="0" borderId="3" xfId="0" applyFont="1" applyBorder="1" applyAlignment="1">
      <alignment horizontal="center" vertical="center" textRotation="90" wrapText="1"/>
    </xf>
    <xf numFmtId="0" fontId="12" fillId="2" borderId="1" xfId="0" applyFont="1" applyFill="1" applyBorder="1" applyAlignment="1">
      <alignment horizontal="center"/>
    </xf>
    <xf numFmtId="0" fontId="12" fillId="0" borderId="8" xfId="0" applyFont="1" applyBorder="1" applyAlignment="1">
      <alignment horizontal="center"/>
    </xf>
    <xf numFmtId="0" fontId="12" fillId="0" borderId="9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6" fillId="0" borderId="1" xfId="0" applyFont="1" applyBorder="1" applyAlignment="1">
      <alignment wrapText="1"/>
    </xf>
    <xf numFmtId="0" fontId="1" fillId="3" borderId="1" xfId="0" applyFont="1" applyFill="1" applyBorder="1"/>
    <xf numFmtId="0" fontId="16" fillId="3" borderId="1" xfId="0" applyFont="1" applyFill="1" applyBorder="1" applyAlignment="1">
      <alignment wrapText="1"/>
    </xf>
    <xf numFmtId="0" fontId="1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2" fontId="2" fillId="3" borderId="1" xfId="0" applyNumberFormat="1" applyFont="1" applyFill="1" applyBorder="1" applyAlignment="1">
      <alignment horizontal="center"/>
    </xf>
    <xf numFmtId="0" fontId="0" fillId="3" borderId="1" xfId="0" applyFill="1" applyBorder="1"/>
    <xf numFmtId="0" fontId="17" fillId="0" borderId="1" xfId="0" applyFont="1" applyBorder="1" applyAlignment="1">
      <alignment wrapText="1"/>
    </xf>
    <xf numFmtId="0" fontId="18" fillId="0" borderId="1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W44"/>
  <sheetViews>
    <sheetView zoomScale="80" zoomScaleNormal="80" zoomScaleSheetLayoutView="77" workbookViewId="0">
      <selection activeCell="Y30" sqref="Y30"/>
    </sheetView>
  </sheetViews>
  <sheetFormatPr defaultRowHeight="15"/>
  <cols>
    <col min="1" max="1" width="3.85546875" customWidth="1"/>
    <col min="2" max="2" width="16.5703125" customWidth="1"/>
    <col min="3" max="3" width="17" customWidth="1"/>
    <col min="4" max="20" width="7.7109375" customWidth="1"/>
    <col min="21" max="21" width="7.5703125" customWidth="1"/>
    <col min="22" max="22" width="8.140625" customWidth="1"/>
    <col min="23" max="23" width="11.42578125" customWidth="1"/>
  </cols>
  <sheetData>
    <row r="2" spans="1:23" ht="18.75">
      <c r="A2" s="24" t="s">
        <v>97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</row>
    <row r="4" spans="1:23">
      <c r="A4" s="26" t="s">
        <v>0</v>
      </c>
      <c r="B4" s="26" t="s">
        <v>1</v>
      </c>
      <c r="C4" s="26" t="s">
        <v>2</v>
      </c>
      <c r="D4" s="28" t="s">
        <v>23</v>
      </c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30"/>
      <c r="T4" s="26" t="s">
        <v>19</v>
      </c>
      <c r="U4" s="32" t="s">
        <v>20</v>
      </c>
      <c r="V4" s="34" t="s">
        <v>21</v>
      </c>
      <c r="W4" s="36" t="s">
        <v>22</v>
      </c>
    </row>
    <row r="5" spans="1:23">
      <c r="A5" s="27"/>
      <c r="B5" s="27"/>
      <c r="C5" s="27"/>
      <c r="D5" s="4" t="s">
        <v>4</v>
      </c>
      <c r="E5" s="5" t="s">
        <v>5</v>
      </c>
      <c r="F5" s="4" t="s">
        <v>6</v>
      </c>
      <c r="G5" s="4" t="s">
        <v>3</v>
      </c>
      <c r="H5" s="4" t="s">
        <v>7</v>
      </c>
      <c r="I5" s="5" t="s">
        <v>8</v>
      </c>
      <c r="J5" s="5" t="s">
        <v>9</v>
      </c>
      <c r="K5" s="4" t="s">
        <v>10</v>
      </c>
      <c r="L5" s="4" t="s">
        <v>11</v>
      </c>
      <c r="M5" s="4" t="s">
        <v>12</v>
      </c>
      <c r="N5" s="4" t="s">
        <v>13</v>
      </c>
      <c r="O5" s="4" t="s">
        <v>14</v>
      </c>
      <c r="P5" s="5" t="s">
        <v>15</v>
      </c>
      <c r="Q5" s="5" t="s">
        <v>16</v>
      </c>
      <c r="R5" s="5" t="s">
        <v>17</v>
      </c>
      <c r="S5" s="5" t="s">
        <v>18</v>
      </c>
      <c r="T5" s="27"/>
      <c r="U5" s="33"/>
      <c r="V5" s="35"/>
      <c r="W5" s="37"/>
    </row>
    <row r="6" spans="1:23">
      <c r="A6" s="2">
        <v>1</v>
      </c>
      <c r="B6" s="57" t="s">
        <v>29</v>
      </c>
      <c r="C6" s="57" t="s">
        <v>30</v>
      </c>
      <c r="D6" s="17">
        <f>'5-6-7-8-9 класс'!AU3</f>
        <v>67.099999999999994</v>
      </c>
      <c r="E6" s="17">
        <f>'5-6-7-8-9 класс'!CM3</f>
        <v>62.4</v>
      </c>
      <c r="F6" s="17">
        <f>'5-6-7-8-9 класс'!BW3</f>
        <v>91.7</v>
      </c>
      <c r="G6" s="17">
        <f>'5-6-7-8-9 класс'!CI3</f>
        <v>83.2</v>
      </c>
      <c r="H6" s="17">
        <f>'5-6-7-8-9 класс'!AL3</f>
        <v>61.8</v>
      </c>
      <c r="I6" s="17">
        <f>'5-6-7-8-9 класс'!AO3</f>
        <v>71.8</v>
      </c>
      <c r="J6" s="17">
        <f>'5-6-7-8-9 класс'!AB3</f>
        <v>100</v>
      </c>
      <c r="K6" s="17">
        <f>'5-6-7-8-9 класс'!AH3</f>
        <v>63.2</v>
      </c>
      <c r="L6" s="17">
        <f>'5-6-7-8-9 класс'!V3</f>
        <v>61.8</v>
      </c>
      <c r="M6" s="17">
        <f>'5-6-7-8-9 класс'!G3</f>
        <v>80</v>
      </c>
      <c r="N6" s="17">
        <f>'5-6-7-8-9 класс'!M3</f>
        <v>74.2</v>
      </c>
      <c r="O6" s="17">
        <f>'5-6-7-8-9 класс'!Q3</f>
        <v>61.7</v>
      </c>
      <c r="P6" s="17">
        <f>'5-6-7-8-9 класс'!CC3</f>
        <v>82.5</v>
      </c>
      <c r="Q6" s="17">
        <f>'5-6-7-8-9 класс'!BH3</f>
        <v>86.7</v>
      </c>
      <c r="R6" s="17">
        <f>'5-6-7-8-9 класс'!BQ3</f>
        <v>78.900000000000006</v>
      </c>
      <c r="S6" s="17">
        <f>'5-6-7-8-9 класс'!CS3</f>
        <v>85.7</v>
      </c>
      <c r="T6" s="3">
        <f>D6+E6+F6+G6+H6+I6+J6+K6+L6+M6+N6+O6+P6+Q6+R6+S6</f>
        <v>1212.7000000000003</v>
      </c>
      <c r="U6" s="18">
        <f>T6/16</f>
        <v>75.793750000000017</v>
      </c>
      <c r="V6" s="18">
        <f>U6*0.25</f>
        <v>18.948437500000004</v>
      </c>
      <c r="W6" s="1"/>
    </row>
    <row r="7" spans="1:23">
      <c r="A7" s="2">
        <v>2</v>
      </c>
      <c r="B7" s="57" t="s">
        <v>31</v>
      </c>
      <c r="C7" s="57" t="s">
        <v>32</v>
      </c>
      <c r="D7" s="17">
        <f>'5-6-7-8-9 класс'!AU4</f>
        <v>60</v>
      </c>
      <c r="E7" s="17">
        <f>'5-6-7-8-9 класс'!CM4</f>
        <v>60</v>
      </c>
      <c r="F7" s="17">
        <f>'5-6-7-8-9 класс'!BW4</f>
        <v>86.5</v>
      </c>
      <c r="G7" s="17">
        <f>'5-6-7-8-9 класс'!CI4</f>
        <v>68.2</v>
      </c>
      <c r="H7" s="17">
        <f>'5-6-7-8-9 класс'!AL4</f>
        <v>61.4</v>
      </c>
      <c r="I7" s="17">
        <f>'5-6-7-8-9 класс'!AO4</f>
        <v>63.9</v>
      </c>
      <c r="J7" s="17">
        <f>'5-6-7-8-9 класс'!AB4</f>
        <v>64</v>
      </c>
      <c r="K7" s="17">
        <f>'5-6-7-8-9 класс'!AH4</f>
        <v>60.8</v>
      </c>
      <c r="L7" s="17">
        <f>'5-6-7-8-9 класс'!V4</f>
        <v>67.2</v>
      </c>
      <c r="M7" s="17">
        <f>'5-6-7-8-9 класс'!G4</f>
        <v>61.9</v>
      </c>
      <c r="N7" s="17">
        <f>'5-6-7-8-9 класс'!M4</f>
        <v>64.5</v>
      </c>
      <c r="O7" s="17">
        <f>'5-6-7-8-9 класс'!Q4</f>
        <v>65.099999999999994</v>
      </c>
      <c r="P7" s="17">
        <f>'5-6-7-8-9 класс'!CC4</f>
        <v>82.6</v>
      </c>
      <c r="Q7" s="17">
        <f>'5-6-7-8-9 класс'!BH4</f>
        <v>88.4</v>
      </c>
      <c r="R7" s="17">
        <f>'5-6-7-8-9 класс'!BQ4</f>
        <v>69.3</v>
      </c>
      <c r="S7" s="17">
        <f>'5-6-7-8-9 класс'!CS4</f>
        <v>61.6</v>
      </c>
      <c r="T7" s="3">
        <f t="shared" ref="T7:T40" si="0">D7+E7+F7+G7+H7+I7+J7+K7+L7+M7+N7+O7+P7+Q7+R7+S7</f>
        <v>1085.3999999999999</v>
      </c>
      <c r="U7" s="18">
        <f t="shared" ref="U7:U40" si="1">T7/16</f>
        <v>67.837499999999991</v>
      </c>
      <c r="V7" s="18">
        <f t="shared" ref="V7:V40" si="2">U7*0.25</f>
        <v>16.959374999999998</v>
      </c>
      <c r="W7" s="1"/>
    </row>
    <row r="8" spans="1:23">
      <c r="A8" s="2">
        <v>3</v>
      </c>
      <c r="B8" s="57" t="s">
        <v>33</v>
      </c>
      <c r="C8" s="57" t="s">
        <v>34</v>
      </c>
      <c r="D8" s="17">
        <f>'5-6-7-8-9 класс'!AU5</f>
        <v>60</v>
      </c>
      <c r="E8" s="17">
        <f>'5-6-7-8-9 класс'!CM5</f>
        <v>71</v>
      </c>
      <c r="F8" s="17">
        <f>'5-6-7-8-9 класс'!BW5</f>
        <v>87.5</v>
      </c>
      <c r="G8" s="17">
        <f>'5-6-7-8-9 класс'!CI5</f>
        <v>74.599999999999994</v>
      </c>
      <c r="H8" s="17">
        <f>'5-6-7-8-9 класс'!AL5</f>
        <v>60.9</v>
      </c>
      <c r="I8" s="17">
        <f>'5-6-7-8-9 класс'!AO5</f>
        <v>77.2</v>
      </c>
      <c r="J8" s="17">
        <f>'5-6-7-8-9 класс'!AB5</f>
        <v>78.7</v>
      </c>
      <c r="K8" s="17">
        <f>'5-6-7-8-9 класс'!AH5</f>
        <v>68.8</v>
      </c>
      <c r="L8" s="17">
        <f>'5-6-7-8-9 класс'!V5</f>
        <v>78.5</v>
      </c>
      <c r="M8" s="17">
        <f>'5-6-7-8-9 класс'!G5</f>
        <v>77.8</v>
      </c>
      <c r="N8" s="17">
        <f>'5-6-7-8-9 класс'!M5</f>
        <v>76.900000000000006</v>
      </c>
      <c r="O8" s="17">
        <f>'5-6-7-8-9 класс'!Q5</f>
        <v>62.8</v>
      </c>
      <c r="P8" s="17">
        <f>'5-6-7-8-9 класс'!CC5</f>
        <v>97.7</v>
      </c>
      <c r="Q8" s="17">
        <f>'5-6-7-8-9 класс'!BH5</f>
        <v>91.7</v>
      </c>
      <c r="R8" s="17">
        <f>'5-6-7-8-9 класс'!BQ5</f>
        <v>80.599999999999994</v>
      </c>
      <c r="S8" s="17">
        <f>'5-6-7-8-9 класс'!CS5</f>
        <v>76.900000000000006</v>
      </c>
      <c r="T8" s="3">
        <f t="shared" si="0"/>
        <v>1221.5999999999999</v>
      </c>
      <c r="U8" s="18">
        <f t="shared" si="1"/>
        <v>76.349999999999994</v>
      </c>
      <c r="V8" s="18">
        <f t="shared" si="2"/>
        <v>19.087499999999999</v>
      </c>
      <c r="W8" s="1"/>
    </row>
    <row r="9" spans="1:23">
      <c r="A9" s="2">
        <v>4</v>
      </c>
      <c r="B9" s="57" t="s">
        <v>35</v>
      </c>
      <c r="C9" s="57" t="s">
        <v>36</v>
      </c>
      <c r="D9" s="17">
        <f>'5-6-7-8-9 класс'!AU6</f>
        <v>60</v>
      </c>
      <c r="E9" s="17">
        <f>'5-6-7-8-9 класс'!CM6</f>
        <v>60.7</v>
      </c>
      <c r="F9" s="17">
        <f>'5-6-7-8-9 класс'!BW6</f>
        <v>71</v>
      </c>
      <c r="G9" s="17">
        <f>'5-6-7-8-9 класс'!CI6</f>
        <v>65</v>
      </c>
      <c r="H9" s="17">
        <f>'5-6-7-8-9 класс'!AL6</f>
        <v>60.9</v>
      </c>
      <c r="I9" s="17">
        <f>'5-6-7-8-9 класс'!AO6</f>
        <v>60.5</v>
      </c>
      <c r="J9" s="17">
        <f>'5-6-7-8-9 класс'!AB6</f>
        <v>61.6</v>
      </c>
      <c r="K9" s="17">
        <f>'5-6-7-8-9 класс'!AH6</f>
        <v>69.3</v>
      </c>
      <c r="L9" s="17">
        <f>'5-6-7-8-9 класс'!V6</f>
        <v>72.400000000000006</v>
      </c>
      <c r="M9" s="17">
        <f>'5-6-7-8-9 класс'!G6</f>
        <v>85.7</v>
      </c>
      <c r="N9" s="17">
        <f>'5-6-7-8-9 класс'!M6</f>
        <v>64.099999999999994</v>
      </c>
      <c r="O9" s="17">
        <f>'5-6-7-8-9 класс'!Q6</f>
        <v>76.3</v>
      </c>
      <c r="P9" s="17">
        <f>'5-6-7-8-9 класс'!CC6</f>
        <v>80.599999999999994</v>
      </c>
      <c r="Q9" s="17">
        <f>'5-6-7-8-9 класс'!BH6</f>
        <v>93.4</v>
      </c>
      <c r="R9" s="17">
        <f>'5-6-7-8-9 класс'!BQ6</f>
        <v>69.5</v>
      </c>
      <c r="S9" s="17">
        <f>'5-6-7-8-9 класс'!CS6</f>
        <v>91.6</v>
      </c>
      <c r="T9" s="3">
        <f t="shared" si="0"/>
        <v>1142.5999999999999</v>
      </c>
      <c r="U9" s="18">
        <f t="shared" si="1"/>
        <v>71.412499999999994</v>
      </c>
      <c r="V9" s="18">
        <f t="shared" si="2"/>
        <v>17.853124999999999</v>
      </c>
      <c r="W9" s="1"/>
    </row>
    <row r="10" spans="1:23">
      <c r="A10" s="2">
        <v>5</v>
      </c>
      <c r="B10" s="57" t="s">
        <v>37</v>
      </c>
      <c r="C10" s="57" t="s">
        <v>38</v>
      </c>
      <c r="D10" s="17">
        <f>'5-6-7-8-9 класс'!AU7</f>
        <v>84.2</v>
      </c>
      <c r="E10" s="17">
        <f>'5-6-7-8-9 класс'!CM7</f>
        <v>85.4</v>
      </c>
      <c r="F10" s="17">
        <f>'5-6-7-8-9 класс'!BW7</f>
        <v>91.5</v>
      </c>
      <c r="G10" s="17">
        <f>'5-6-7-8-9 класс'!CI7</f>
        <v>92.6</v>
      </c>
      <c r="H10" s="17">
        <f>'5-6-7-8-9 класс'!AL7</f>
        <v>90.9</v>
      </c>
      <c r="I10" s="17">
        <f>'5-6-7-8-9 класс'!AO7</f>
        <v>95.5</v>
      </c>
      <c r="J10" s="17">
        <f>'5-6-7-8-9 класс'!AB7</f>
        <v>86</v>
      </c>
      <c r="K10" s="17">
        <f>'5-6-7-8-9 класс'!AH7</f>
        <v>84.6</v>
      </c>
      <c r="L10" s="17">
        <f>'5-6-7-8-9 класс'!V7</f>
        <v>83.6</v>
      </c>
      <c r="M10" s="17">
        <f>'5-6-7-8-9 класс'!G7</f>
        <v>96.4</v>
      </c>
      <c r="N10" s="17">
        <f>'5-6-7-8-9 класс'!M7</f>
        <v>90.4</v>
      </c>
      <c r="O10" s="17">
        <f>'5-6-7-8-9 класс'!Q7</f>
        <v>85.1</v>
      </c>
      <c r="P10" s="17">
        <f>'5-6-7-8-9 класс'!CC7</f>
        <v>94.3</v>
      </c>
      <c r="Q10" s="17">
        <f>'5-6-7-8-9 класс'!BH7</f>
        <v>98.4</v>
      </c>
      <c r="R10" s="17">
        <f>'5-6-7-8-9 класс'!BQ7</f>
        <v>89.5</v>
      </c>
      <c r="S10" s="17">
        <f>'5-6-7-8-9 класс'!CS7</f>
        <v>90</v>
      </c>
      <c r="T10" s="3">
        <f t="shared" si="0"/>
        <v>1438.4</v>
      </c>
      <c r="U10" s="18">
        <f t="shared" si="1"/>
        <v>89.9</v>
      </c>
      <c r="V10" s="18">
        <f t="shared" si="2"/>
        <v>22.475000000000001</v>
      </c>
      <c r="W10" s="1"/>
    </row>
    <row r="11" spans="1:23">
      <c r="A11" s="2">
        <v>6</v>
      </c>
      <c r="B11" s="57" t="s">
        <v>39</v>
      </c>
      <c r="C11" s="57" t="s">
        <v>40</v>
      </c>
      <c r="D11" s="17">
        <f>'5-6-7-8-9 класс'!AU8</f>
        <v>62.2</v>
      </c>
      <c r="E11" s="17">
        <f>'5-6-7-8-9 класс'!CM8</f>
        <v>80</v>
      </c>
      <c r="F11" s="17">
        <f>'5-6-7-8-9 класс'!BW8</f>
        <v>65</v>
      </c>
      <c r="G11" s="17">
        <f>'5-6-7-8-9 класс'!CI8</f>
        <v>72.099999999999994</v>
      </c>
      <c r="H11" s="17">
        <f>'5-6-7-8-9 класс'!AL8</f>
        <v>69.5</v>
      </c>
      <c r="I11" s="17">
        <f>'5-6-7-8-9 класс'!AO8</f>
        <v>64.5</v>
      </c>
      <c r="J11" s="17">
        <f>'5-6-7-8-9 класс'!AB8</f>
        <v>61.1</v>
      </c>
      <c r="K11" s="17">
        <f>'5-6-7-8-9 класс'!AH8</f>
        <v>60.5</v>
      </c>
      <c r="L11" s="17">
        <f>'5-6-7-8-9 класс'!V8</f>
        <v>62.3</v>
      </c>
      <c r="M11" s="17">
        <f>'5-6-7-8-9 класс'!G8</f>
        <v>70.7</v>
      </c>
      <c r="N11" s="17">
        <f>'5-6-7-8-9 класс'!M8</f>
        <v>74.3</v>
      </c>
      <c r="O11" s="17">
        <f>'5-6-7-8-9 класс'!Q8</f>
        <v>60</v>
      </c>
      <c r="P11" s="17">
        <f>'5-6-7-8-9 класс'!CC8</f>
        <v>75</v>
      </c>
      <c r="Q11" s="17">
        <f>'5-6-7-8-9 класс'!BH8</f>
        <v>91.7</v>
      </c>
      <c r="R11" s="17">
        <f>'5-6-7-8-9 класс'!BQ8</f>
        <v>69.099999999999994</v>
      </c>
      <c r="S11" s="17">
        <f>'5-6-7-8-9 класс'!CS8</f>
        <v>60</v>
      </c>
      <c r="T11" s="3">
        <f t="shared" si="0"/>
        <v>1098</v>
      </c>
      <c r="U11" s="18">
        <f t="shared" si="1"/>
        <v>68.625</v>
      </c>
      <c r="V11" s="18">
        <f t="shared" si="2"/>
        <v>17.15625</v>
      </c>
      <c r="W11" s="1"/>
    </row>
    <row r="12" spans="1:23">
      <c r="A12" s="2">
        <v>7</v>
      </c>
      <c r="B12" s="57" t="s">
        <v>41</v>
      </c>
      <c r="C12" s="57" t="s">
        <v>42</v>
      </c>
      <c r="D12" s="17">
        <f>'5-6-7-8-9 класс'!AU9</f>
        <v>67.2</v>
      </c>
      <c r="E12" s="17">
        <f>'5-6-7-8-9 класс'!CM9</f>
        <v>60</v>
      </c>
      <c r="F12" s="17">
        <f>'5-6-7-8-9 класс'!BW9</f>
        <v>76.5</v>
      </c>
      <c r="G12" s="17">
        <f>'5-6-7-8-9 класс'!CI9</f>
        <v>77.400000000000006</v>
      </c>
      <c r="H12" s="17">
        <f>'5-6-7-8-9 класс'!AL9</f>
        <v>66.2</v>
      </c>
      <c r="I12" s="17">
        <f>'5-6-7-8-9 класс'!AO9</f>
        <v>64.5</v>
      </c>
      <c r="J12" s="17">
        <f>'5-6-7-8-9 класс'!AB9</f>
        <v>82.8</v>
      </c>
      <c r="K12" s="17">
        <f>'5-6-7-8-9 класс'!AH9</f>
        <v>63.1</v>
      </c>
      <c r="L12" s="17">
        <f>'5-6-7-8-9 класс'!V9</f>
        <v>68.099999999999994</v>
      </c>
      <c r="M12" s="17">
        <f>'5-6-7-8-9 класс'!G9</f>
        <v>80</v>
      </c>
      <c r="N12" s="17">
        <f>'5-6-7-8-9 класс'!M9</f>
        <v>67.2</v>
      </c>
      <c r="O12" s="17">
        <f>'5-6-7-8-9 класс'!Q9</f>
        <v>65.400000000000006</v>
      </c>
      <c r="P12" s="17">
        <f>'5-6-7-8-9 класс'!CC9</f>
        <v>83</v>
      </c>
      <c r="Q12" s="17">
        <f>'5-6-7-8-9 класс'!BH9</f>
        <v>92.5</v>
      </c>
      <c r="R12" s="17">
        <f>'5-6-7-8-9 класс'!BQ9</f>
        <v>75.3</v>
      </c>
      <c r="S12" s="17">
        <f>'5-6-7-8-9 класс'!CS9</f>
        <v>68.5</v>
      </c>
      <c r="T12" s="3">
        <f t="shared" si="0"/>
        <v>1157.7</v>
      </c>
      <c r="U12" s="18">
        <f t="shared" si="1"/>
        <v>72.356250000000003</v>
      </c>
      <c r="V12" s="18">
        <f t="shared" si="2"/>
        <v>18.089062500000001</v>
      </c>
      <c r="W12" s="1"/>
    </row>
    <row r="13" spans="1:23">
      <c r="A13" s="2">
        <v>8</v>
      </c>
      <c r="B13" s="57" t="s">
        <v>43</v>
      </c>
      <c r="C13" s="57" t="s">
        <v>44</v>
      </c>
      <c r="D13" s="17">
        <f>'5-6-7-8-9 класс'!AU10</f>
        <v>68.7</v>
      </c>
      <c r="E13" s="17">
        <f>'5-6-7-8-9 класс'!CM10</f>
        <v>60.6</v>
      </c>
      <c r="F13" s="17">
        <f>'5-6-7-8-9 класс'!BW10</f>
        <v>87.5</v>
      </c>
      <c r="G13" s="17">
        <f>'5-6-7-8-9 класс'!CI10</f>
        <v>85.8</v>
      </c>
      <c r="H13" s="17">
        <f>'5-6-7-8-9 класс'!AL10</f>
        <v>70.400000000000006</v>
      </c>
      <c r="I13" s="17">
        <f>'5-6-7-8-9 класс'!AO10</f>
        <v>76.2</v>
      </c>
      <c r="J13" s="17">
        <f>'5-6-7-8-9 класс'!AB10</f>
        <v>80.2</v>
      </c>
      <c r="K13" s="17">
        <f>'5-6-7-8-9 класс'!AH10</f>
        <v>65.7</v>
      </c>
      <c r="L13" s="17">
        <f>'5-6-7-8-9 класс'!V10</f>
        <v>70.8</v>
      </c>
      <c r="M13" s="17">
        <f>'5-6-7-8-9 класс'!G10</f>
        <v>80.8</v>
      </c>
      <c r="N13" s="17">
        <f>'5-6-7-8-9 класс'!M10</f>
        <v>80.400000000000006</v>
      </c>
      <c r="O13" s="17">
        <f>'5-6-7-8-9 класс'!Q10</f>
        <v>70.2</v>
      </c>
      <c r="P13" s="17">
        <f>'5-6-7-8-9 класс'!CC10</f>
        <v>94.8</v>
      </c>
      <c r="Q13" s="17">
        <f>'5-6-7-8-9 класс'!BH10</f>
        <v>90.9</v>
      </c>
      <c r="R13" s="17">
        <f>'5-6-7-8-9 класс'!BQ10</f>
        <v>80.5</v>
      </c>
      <c r="S13" s="17">
        <f>'5-6-7-8-9 класс'!CS10</f>
        <v>86.9</v>
      </c>
      <c r="T13" s="3">
        <f t="shared" si="0"/>
        <v>1250.4000000000001</v>
      </c>
      <c r="U13" s="18">
        <f t="shared" si="1"/>
        <v>78.150000000000006</v>
      </c>
      <c r="V13" s="18">
        <f t="shared" si="2"/>
        <v>19.537500000000001</v>
      </c>
      <c r="W13" s="1"/>
    </row>
    <row r="14" spans="1:23">
      <c r="A14" s="2">
        <v>9</v>
      </c>
      <c r="B14" s="57" t="s">
        <v>45</v>
      </c>
      <c r="C14" s="57" t="s">
        <v>46</v>
      </c>
      <c r="D14" s="17">
        <f>'5-6-7-8-9 класс'!AU11</f>
        <v>97.8</v>
      </c>
      <c r="E14" s="17">
        <f>'5-6-7-8-9 класс'!CM11</f>
        <v>98.8</v>
      </c>
      <c r="F14" s="17">
        <f>'5-6-7-8-9 класс'!BW11</f>
        <v>98</v>
      </c>
      <c r="G14" s="17">
        <f>'5-6-7-8-9 класс'!CI11</f>
        <v>97.4</v>
      </c>
      <c r="H14" s="17">
        <f>'5-6-7-8-9 класс'!AL11</f>
        <v>98.1</v>
      </c>
      <c r="I14" s="17">
        <f>'5-6-7-8-9 класс'!AO11</f>
        <v>94</v>
      </c>
      <c r="J14" s="17">
        <f>'5-6-7-8-9 класс'!AB11</f>
        <v>98.5</v>
      </c>
      <c r="K14" s="17">
        <f>'5-6-7-8-9 класс'!AH11</f>
        <v>94</v>
      </c>
      <c r="L14" s="17">
        <f>'5-6-7-8-9 класс'!V11</f>
        <v>90.9</v>
      </c>
      <c r="M14" s="17">
        <f>'5-6-7-8-9 класс'!G11</f>
        <v>97.1</v>
      </c>
      <c r="N14" s="17">
        <f>'5-6-7-8-9 класс'!M11</f>
        <v>93.9</v>
      </c>
      <c r="O14" s="17">
        <f>'5-6-7-8-9 класс'!Q11</f>
        <v>94.8</v>
      </c>
      <c r="P14" s="17">
        <f>'5-6-7-8-9 класс'!CC11</f>
        <v>94.3</v>
      </c>
      <c r="Q14" s="17">
        <f>'5-6-7-8-9 класс'!BH11</f>
        <v>95.9</v>
      </c>
      <c r="R14" s="17">
        <f>'5-6-7-8-9 класс'!BQ11</f>
        <v>97.8</v>
      </c>
      <c r="S14" s="17">
        <f>'5-6-7-8-9 класс'!CS11</f>
        <v>96.8</v>
      </c>
      <c r="T14" s="3">
        <f t="shared" si="0"/>
        <v>1538.1</v>
      </c>
      <c r="U14" s="18">
        <f t="shared" si="1"/>
        <v>96.131249999999994</v>
      </c>
      <c r="V14" s="18">
        <f t="shared" si="2"/>
        <v>24.032812499999999</v>
      </c>
      <c r="W14" s="1"/>
    </row>
    <row r="15" spans="1:23">
      <c r="A15" s="2">
        <v>10</v>
      </c>
      <c r="B15" s="57" t="s">
        <v>47</v>
      </c>
      <c r="C15" s="57" t="s">
        <v>48</v>
      </c>
      <c r="D15" s="17">
        <f>'5-6-7-8-9 класс'!AU12</f>
        <v>60</v>
      </c>
      <c r="E15" s="17">
        <f>'5-6-7-8-9 класс'!CM12</f>
        <v>62</v>
      </c>
      <c r="F15" s="17">
        <f>'5-6-7-8-9 класс'!BW12</f>
        <v>72.5</v>
      </c>
      <c r="G15" s="17">
        <f>'5-6-7-8-9 класс'!CI12</f>
        <v>66.5</v>
      </c>
      <c r="H15" s="17">
        <f>'5-6-7-8-9 класс'!AL12</f>
        <v>66.2</v>
      </c>
      <c r="I15" s="17">
        <f>'5-6-7-8-9 класс'!AO12</f>
        <v>63</v>
      </c>
      <c r="J15" s="17">
        <f>'5-6-7-8-9 класс'!AB12</f>
        <v>68.7</v>
      </c>
      <c r="K15" s="17">
        <f>'5-6-7-8-9 класс'!AH12</f>
        <v>67.900000000000006</v>
      </c>
      <c r="L15" s="17">
        <f>'5-6-7-8-9 класс'!V12</f>
        <v>66.8</v>
      </c>
      <c r="M15" s="17">
        <f>'5-6-7-8-9 класс'!G12</f>
        <v>76.7</v>
      </c>
      <c r="N15" s="17">
        <f>'5-6-7-8-9 класс'!M12</f>
        <v>70.2</v>
      </c>
      <c r="O15" s="17">
        <f>'5-6-7-8-9 класс'!Q12</f>
        <v>60</v>
      </c>
      <c r="P15" s="17">
        <f>'5-6-7-8-9 класс'!CC12</f>
        <v>75.5</v>
      </c>
      <c r="Q15" s="17">
        <f>'5-6-7-8-9 класс'!BH12</f>
        <v>100</v>
      </c>
      <c r="R15" s="17">
        <f>'5-6-7-8-9 класс'!BQ12</f>
        <v>79</v>
      </c>
      <c r="S15" s="17">
        <f>'5-6-7-8-9 класс'!CS12</f>
        <v>65.599999999999994</v>
      </c>
      <c r="T15" s="3">
        <f t="shared" si="0"/>
        <v>1120.5999999999999</v>
      </c>
      <c r="U15" s="18">
        <f t="shared" si="1"/>
        <v>70.037499999999994</v>
      </c>
      <c r="V15" s="18">
        <f t="shared" si="2"/>
        <v>17.509374999999999</v>
      </c>
      <c r="W15" s="1"/>
    </row>
    <row r="16" spans="1:23">
      <c r="A16" s="2">
        <v>11</v>
      </c>
      <c r="B16" s="57" t="s">
        <v>49</v>
      </c>
      <c r="C16" s="57" t="s">
        <v>50</v>
      </c>
      <c r="D16" s="17">
        <f>'5-6-7-8-9 класс'!AU13</f>
        <v>92.1</v>
      </c>
      <c r="E16" s="17">
        <f>'5-6-7-8-9 класс'!CM13</f>
        <v>90</v>
      </c>
      <c r="F16" s="17">
        <f>'5-6-7-8-9 класс'!BW13</f>
        <v>100</v>
      </c>
      <c r="G16" s="17">
        <f>'5-6-7-8-9 класс'!CI13</f>
        <v>96.5</v>
      </c>
      <c r="H16" s="17">
        <f>'5-6-7-8-9 класс'!AL13</f>
        <v>92.9</v>
      </c>
      <c r="I16" s="17">
        <f>'5-6-7-8-9 класс'!AO13</f>
        <v>96.1</v>
      </c>
      <c r="J16" s="17">
        <f>'5-6-7-8-9 класс'!AB13</f>
        <v>99.7</v>
      </c>
      <c r="K16" s="17">
        <f>'5-6-7-8-9 класс'!AH13</f>
        <v>91.2</v>
      </c>
      <c r="L16" s="17">
        <f>'5-6-7-8-9 класс'!V13</f>
        <v>92.7</v>
      </c>
      <c r="M16" s="17">
        <f>'5-6-7-8-9 класс'!G13</f>
        <v>96.4</v>
      </c>
      <c r="N16" s="17">
        <f>'5-6-7-8-9 класс'!M13</f>
        <v>99</v>
      </c>
      <c r="O16" s="17">
        <f>'5-6-7-8-9 класс'!Q13</f>
        <v>95.4</v>
      </c>
      <c r="P16" s="17">
        <f>'5-6-7-8-9 класс'!CC13</f>
        <v>94</v>
      </c>
      <c r="Q16" s="17">
        <f>'5-6-7-8-9 класс'!BH13</f>
        <v>0</v>
      </c>
      <c r="R16" s="17">
        <f>'5-6-7-8-9 класс'!BQ13</f>
        <v>96.5</v>
      </c>
      <c r="S16" s="17">
        <f>'5-6-7-8-9 класс'!CS13</f>
        <v>96.5</v>
      </c>
      <c r="T16" s="3">
        <f t="shared" si="0"/>
        <v>1429.0000000000002</v>
      </c>
      <c r="U16" s="18">
        <f>T16/15</f>
        <v>95.26666666666668</v>
      </c>
      <c r="V16" s="18">
        <f t="shared" si="2"/>
        <v>23.81666666666667</v>
      </c>
      <c r="W16" s="1"/>
    </row>
    <row r="17" spans="1:23">
      <c r="A17" s="2">
        <v>12</v>
      </c>
      <c r="B17" s="57" t="s">
        <v>51</v>
      </c>
      <c r="C17" s="57" t="s">
        <v>52</v>
      </c>
      <c r="D17" s="17">
        <f>'5-6-7-8-9 класс'!AU14</f>
        <v>60.4</v>
      </c>
      <c r="E17" s="17">
        <f>'5-6-7-8-9 класс'!CM14</f>
        <v>69</v>
      </c>
      <c r="F17" s="17">
        <f>'5-6-7-8-9 класс'!BW14</f>
        <v>85</v>
      </c>
      <c r="G17" s="17">
        <f>'5-6-7-8-9 класс'!CI14</f>
        <v>66.2</v>
      </c>
      <c r="H17" s="17">
        <f>'5-6-7-8-9 класс'!AL14</f>
        <v>76.2</v>
      </c>
      <c r="I17" s="17">
        <f>'5-6-7-8-9 класс'!AO14</f>
        <v>80.5</v>
      </c>
      <c r="J17" s="17">
        <f>'5-6-7-8-9 класс'!AB14</f>
        <v>75.599999999999994</v>
      </c>
      <c r="K17" s="17">
        <f>'5-6-7-8-9 класс'!AH14</f>
        <v>66.400000000000006</v>
      </c>
      <c r="L17" s="17">
        <f>'5-6-7-8-9 класс'!V14</f>
        <v>78.2</v>
      </c>
      <c r="M17" s="17">
        <f>'5-6-7-8-9 класс'!G14</f>
        <v>90</v>
      </c>
      <c r="N17" s="17">
        <f>'5-6-7-8-9 класс'!M14</f>
        <v>84.3</v>
      </c>
      <c r="O17" s="17">
        <f>'5-6-7-8-9 класс'!Q14</f>
        <v>64.7</v>
      </c>
      <c r="P17" s="17">
        <f>'5-6-7-8-9 класс'!CC14</f>
        <v>90.2</v>
      </c>
      <c r="Q17" s="17">
        <f>'5-6-7-8-9 класс'!BH14</f>
        <v>94.2</v>
      </c>
      <c r="R17" s="17">
        <f>'5-6-7-8-9 класс'!BQ14</f>
        <v>80.599999999999994</v>
      </c>
      <c r="S17" s="17">
        <f>'5-6-7-8-9 класс'!CS14</f>
        <v>93.8</v>
      </c>
      <c r="T17" s="3">
        <f t="shared" si="0"/>
        <v>1255.3</v>
      </c>
      <c r="U17" s="18">
        <f t="shared" si="1"/>
        <v>78.456249999999997</v>
      </c>
      <c r="V17" s="18">
        <f t="shared" si="2"/>
        <v>19.614062499999999</v>
      </c>
      <c r="W17" s="1"/>
    </row>
    <row r="18" spans="1:23">
      <c r="A18" s="2">
        <v>13</v>
      </c>
      <c r="B18" s="57" t="s">
        <v>53</v>
      </c>
      <c r="C18" s="57" t="s">
        <v>54</v>
      </c>
      <c r="D18" s="17">
        <f>'5-6-7-8-9 класс'!AU15</f>
        <v>65</v>
      </c>
      <c r="E18" s="17">
        <f>'5-6-7-8-9 класс'!CM15</f>
        <v>63.5</v>
      </c>
      <c r="F18" s="17">
        <f>'5-6-7-8-9 класс'!BW15</f>
        <v>65</v>
      </c>
      <c r="G18" s="17">
        <f>'5-6-7-8-9 класс'!CI15</f>
        <v>63.9</v>
      </c>
      <c r="H18" s="17">
        <f>'5-6-7-8-9 класс'!AL15</f>
        <v>60.7</v>
      </c>
      <c r="I18" s="17">
        <f>'5-6-7-8-9 класс'!AO15</f>
        <v>64.599999999999994</v>
      </c>
      <c r="J18" s="17">
        <f>'5-6-7-8-9 класс'!AB15</f>
        <v>75.099999999999994</v>
      </c>
      <c r="K18" s="17">
        <f>'5-6-7-8-9 класс'!AH15</f>
        <v>63.6</v>
      </c>
      <c r="L18" s="17">
        <f>'5-6-7-8-9 класс'!V15</f>
        <v>62.8</v>
      </c>
      <c r="M18" s="17">
        <f>'5-6-7-8-9 класс'!G15</f>
        <v>78.5</v>
      </c>
      <c r="N18" s="17">
        <f>'5-6-7-8-9 класс'!M15</f>
        <v>75.400000000000006</v>
      </c>
      <c r="O18" s="17">
        <f>'5-6-7-8-9 класс'!Q15</f>
        <v>65.2</v>
      </c>
      <c r="P18" s="17">
        <f>'5-6-7-8-9 класс'!CC15</f>
        <v>90.7</v>
      </c>
      <c r="Q18" s="17">
        <f>'5-6-7-8-9 класс'!BH15</f>
        <v>90</v>
      </c>
      <c r="R18" s="17">
        <f>'5-6-7-8-9 класс'!BQ15</f>
        <v>73</v>
      </c>
      <c r="S18" s="17">
        <f>'5-6-7-8-9 класс'!CS15</f>
        <v>81</v>
      </c>
      <c r="T18" s="3">
        <f t="shared" si="0"/>
        <v>1138</v>
      </c>
      <c r="U18" s="18">
        <f t="shared" si="1"/>
        <v>71.125</v>
      </c>
      <c r="V18" s="18">
        <f t="shared" si="2"/>
        <v>17.78125</v>
      </c>
      <c r="W18" s="1"/>
    </row>
    <row r="19" spans="1:23">
      <c r="A19" s="2">
        <v>14</v>
      </c>
      <c r="B19" s="57" t="s">
        <v>55</v>
      </c>
      <c r="C19" s="57" t="s">
        <v>56</v>
      </c>
      <c r="D19" s="17">
        <f>'5-6-7-8-9 класс'!AU16</f>
        <v>73.7</v>
      </c>
      <c r="E19" s="17">
        <f>'5-6-7-8-9 класс'!CM16</f>
        <v>64.599999999999994</v>
      </c>
      <c r="F19" s="17">
        <f>'5-6-7-8-9 класс'!BW16</f>
        <v>80</v>
      </c>
      <c r="G19" s="17">
        <f>'5-6-7-8-9 класс'!CI16</f>
        <v>88.5</v>
      </c>
      <c r="H19" s="17">
        <f>'5-6-7-8-9 класс'!AL16</f>
        <v>66.7</v>
      </c>
      <c r="I19" s="17">
        <f>'5-6-7-8-9 класс'!AO16</f>
        <v>68.599999999999994</v>
      </c>
      <c r="J19" s="17">
        <f>'5-6-7-8-9 класс'!AB16</f>
        <v>65</v>
      </c>
      <c r="K19" s="17">
        <f>'5-6-7-8-9 класс'!AH16</f>
        <v>65</v>
      </c>
      <c r="L19" s="17">
        <f>'5-6-7-8-9 класс'!V16</f>
        <v>69.099999999999994</v>
      </c>
      <c r="M19" s="17">
        <f>'5-6-7-8-9 класс'!G16</f>
        <v>83</v>
      </c>
      <c r="N19" s="17">
        <f>'5-6-7-8-9 класс'!M16</f>
        <v>71.900000000000006</v>
      </c>
      <c r="O19" s="17">
        <f>'5-6-7-8-9 класс'!Q16</f>
        <v>62.2</v>
      </c>
      <c r="P19" s="17">
        <f>'5-6-7-8-9 класс'!CC16</f>
        <v>71.900000000000006</v>
      </c>
      <c r="Q19" s="17">
        <f>'5-6-7-8-9 класс'!BH16</f>
        <v>95</v>
      </c>
      <c r="R19" s="17">
        <f>'5-6-7-8-9 класс'!BQ16</f>
        <v>87.6</v>
      </c>
      <c r="S19" s="17">
        <f>'5-6-7-8-9 класс'!CS16</f>
        <v>63.7</v>
      </c>
      <c r="T19" s="3">
        <f t="shared" si="0"/>
        <v>1176.5</v>
      </c>
      <c r="U19" s="18">
        <f t="shared" si="1"/>
        <v>73.53125</v>
      </c>
      <c r="V19" s="18">
        <f t="shared" si="2"/>
        <v>18.3828125</v>
      </c>
      <c r="W19" s="1"/>
    </row>
    <row r="20" spans="1:23">
      <c r="A20" s="2">
        <v>15</v>
      </c>
      <c r="B20" s="57" t="s">
        <v>57</v>
      </c>
      <c r="C20" s="57" t="s">
        <v>58</v>
      </c>
      <c r="D20" s="17">
        <f>'5-6-7-8-9 класс'!AU17</f>
        <v>80.3</v>
      </c>
      <c r="E20" s="17">
        <f>'5-6-7-8-9 класс'!CM17</f>
        <v>82.2</v>
      </c>
      <c r="F20" s="17">
        <f>'5-6-7-8-9 класс'!BW17</f>
        <v>90</v>
      </c>
      <c r="G20" s="17">
        <f>'5-6-7-8-9 класс'!CI17</f>
        <v>78.900000000000006</v>
      </c>
      <c r="H20" s="17">
        <f>'5-6-7-8-9 класс'!AL17</f>
        <v>63.1</v>
      </c>
      <c r="I20" s="17">
        <f>'5-6-7-8-9 класс'!AO17</f>
        <v>71.7</v>
      </c>
      <c r="J20" s="17">
        <f>'5-6-7-8-9 класс'!AB17</f>
        <v>88.7</v>
      </c>
      <c r="K20" s="17">
        <f>'5-6-7-8-9 класс'!AH17</f>
        <v>71.900000000000006</v>
      </c>
      <c r="L20" s="17">
        <f>'5-6-7-8-9 класс'!V17</f>
        <v>73.900000000000006</v>
      </c>
      <c r="M20" s="17">
        <f>'5-6-7-8-9 класс'!G17</f>
        <v>83.5</v>
      </c>
      <c r="N20" s="17">
        <f>'5-6-7-8-9 класс'!M17</f>
        <v>91.9</v>
      </c>
      <c r="O20" s="17">
        <f>'5-6-7-8-9 класс'!Q17</f>
        <v>66.400000000000006</v>
      </c>
      <c r="P20" s="17">
        <f>'5-6-7-8-9 класс'!CC17</f>
        <v>92.9</v>
      </c>
      <c r="Q20" s="17">
        <f>'5-6-7-8-9 класс'!BH17</f>
        <v>91.7</v>
      </c>
      <c r="R20" s="17">
        <f>'5-6-7-8-9 класс'!BQ17</f>
        <v>71.2</v>
      </c>
      <c r="S20" s="17">
        <f>'5-6-7-8-9 класс'!CS17</f>
        <v>0</v>
      </c>
      <c r="T20" s="3">
        <f t="shared" si="0"/>
        <v>1198.3</v>
      </c>
      <c r="U20" s="18">
        <f t="shared" si="1"/>
        <v>74.893749999999997</v>
      </c>
      <c r="V20" s="18">
        <f t="shared" si="2"/>
        <v>18.723437499999999</v>
      </c>
      <c r="W20" s="1"/>
    </row>
    <row r="21" spans="1:23">
      <c r="A21" s="2">
        <v>16</v>
      </c>
      <c r="B21" s="57" t="s">
        <v>59</v>
      </c>
      <c r="C21" s="57" t="s">
        <v>60</v>
      </c>
      <c r="D21" s="17">
        <f>'5-6-7-8-9 класс'!AU18</f>
        <v>94.7</v>
      </c>
      <c r="E21" s="17">
        <f>'5-6-7-8-9 класс'!CM18</f>
        <v>93.2</v>
      </c>
      <c r="F21" s="17">
        <f>'5-6-7-8-9 класс'!BW18</f>
        <v>92.5</v>
      </c>
      <c r="G21" s="17">
        <f>'5-6-7-8-9 класс'!CI18</f>
        <v>90.1</v>
      </c>
      <c r="H21" s="17">
        <f>'5-6-7-8-9 класс'!AL18</f>
        <v>88.6</v>
      </c>
      <c r="I21" s="17">
        <f>'5-6-7-8-9 класс'!AO18</f>
        <v>92.5</v>
      </c>
      <c r="J21" s="17">
        <f>'5-6-7-8-9 класс'!AB18</f>
        <v>98.4</v>
      </c>
      <c r="K21" s="17">
        <f>'5-6-7-8-9 класс'!AH18</f>
        <v>82.9</v>
      </c>
      <c r="L21" s="17">
        <f>'5-6-7-8-9 класс'!V18</f>
        <v>84.7</v>
      </c>
      <c r="M21" s="17">
        <f>'5-6-7-8-9 класс'!G18</f>
        <v>97.8</v>
      </c>
      <c r="N21" s="17">
        <f>'5-6-7-8-9 класс'!M18</f>
        <v>92</v>
      </c>
      <c r="O21" s="17">
        <f>'5-6-7-8-9 класс'!Q18</f>
        <v>90.5</v>
      </c>
      <c r="P21" s="17">
        <f>'5-6-7-8-9 класс'!CC18</f>
        <v>95.9</v>
      </c>
      <c r="Q21" s="17">
        <f>'5-6-7-8-9 класс'!BH18</f>
        <v>98.4</v>
      </c>
      <c r="R21" s="17">
        <f>'5-6-7-8-9 класс'!BQ18</f>
        <v>90.7</v>
      </c>
      <c r="S21" s="17">
        <f>'5-6-7-8-9 класс'!CS18</f>
        <v>99.4</v>
      </c>
      <c r="T21" s="3">
        <f t="shared" si="0"/>
        <v>1482.3000000000004</v>
      </c>
      <c r="U21" s="18">
        <f t="shared" si="1"/>
        <v>92.643750000000026</v>
      </c>
      <c r="V21" s="18">
        <f t="shared" si="2"/>
        <v>23.160937500000006</v>
      </c>
      <c r="W21" s="1"/>
    </row>
    <row r="22" spans="1:23">
      <c r="A22" s="58">
        <v>17</v>
      </c>
      <c r="B22" s="59" t="s">
        <v>61</v>
      </c>
      <c r="C22" s="59" t="s">
        <v>62</v>
      </c>
      <c r="D22" s="60">
        <f>'5-6-7-8-9 класс'!AU19</f>
        <v>0</v>
      </c>
      <c r="E22" s="60">
        <f>'5-6-7-8-9 класс'!CM19</f>
        <v>62</v>
      </c>
      <c r="F22" s="60">
        <f>'5-6-7-8-9 класс'!BW19</f>
        <v>60</v>
      </c>
      <c r="G22" s="60">
        <f>'5-6-7-8-9 класс'!CI19</f>
        <v>61.4</v>
      </c>
      <c r="H22" s="60">
        <f>'5-6-7-8-9 класс'!AL19</f>
        <v>60</v>
      </c>
      <c r="I22" s="60">
        <f>'5-6-7-8-9 класс'!AO19</f>
        <v>61.8</v>
      </c>
      <c r="J22" s="60">
        <f>'5-6-7-8-9 класс'!AB19</f>
        <v>68.8</v>
      </c>
      <c r="K22" s="60">
        <f>'5-6-7-8-9 класс'!AH19</f>
        <v>60</v>
      </c>
      <c r="L22" s="60">
        <f>'5-6-7-8-9 класс'!V19</f>
        <v>62.5</v>
      </c>
      <c r="M22" s="60">
        <f>'5-6-7-8-9 класс'!G19</f>
        <v>68</v>
      </c>
      <c r="N22" s="60">
        <f>'5-6-7-8-9 класс'!M19</f>
        <v>64.599999999999994</v>
      </c>
      <c r="O22" s="60">
        <f>'5-6-7-8-9 класс'!Q19</f>
        <v>62</v>
      </c>
      <c r="P22" s="60">
        <f>'5-6-7-8-9 класс'!CC19</f>
        <v>74.400000000000006</v>
      </c>
      <c r="Q22" s="60">
        <f>'5-6-7-8-9 класс'!BH19</f>
        <v>88.4</v>
      </c>
      <c r="R22" s="60">
        <f>'5-6-7-8-9 класс'!BQ19</f>
        <v>66</v>
      </c>
      <c r="S22" s="60">
        <f>'5-6-7-8-9 класс'!CS19</f>
        <v>60</v>
      </c>
      <c r="T22" s="61">
        <f t="shared" si="0"/>
        <v>979.9</v>
      </c>
      <c r="U22" s="62">
        <f t="shared" si="1"/>
        <v>61.243749999999999</v>
      </c>
      <c r="V22" s="62">
        <f t="shared" si="2"/>
        <v>15.3109375</v>
      </c>
      <c r="W22" s="63"/>
    </row>
    <row r="23" spans="1:23">
      <c r="A23" s="2">
        <v>18</v>
      </c>
      <c r="B23" s="57" t="s">
        <v>63</v>
      </c>
      <c r="C23" s="57" t="s">
        <v>64</v>
      </c>
      <c r="D23" s="17">
        <f>'5-6-7-8-9 класс'!AU20</f>
        <v>100</v>
      </c>
      <c r="E23" s="17">
        <f>'5-6-7-8-9 класс'!CM20</f>
        <v>100</v>
      </c>
      <c r="F23" s="17">
        <f>'5-6-7-8-9 класс'!BW20</f>
        <v>100</v>
      </c>
      <c r="G23" s="17">
        <f>'5-6-7-8-9 класс'!CI20</f>
        <v>99.5</v>
      </c>
      <c r="H23" s="17">
        <f>'5-6-7-8-9 класс'!AL20</f>
        <v>95.9</v>
      </c>
      <c r="I23" s="17">
        <f>'5-6-7-8-9 класс'!AO20</f>
        <v>99.3</v>
      </c>
      <c r="J23" s="17">
        <f>'5-6-7-8-9 класс'!AB20</f>
        <v>97.8</v>
      </c>
      <c r="K23" s="17">
        <f>'5-6-7-8-9 класс'!AH20</f>
        <v>90.4</v>
      </c>
      <c r="L23" s="17">
        <f>'5-6-7-8-9 класс'!V20</f>
        <v>95.4</v>
      </c>
      <c r="M23" s="17">
        <f>'5-6-7-8-9 класс'!G20</f>
        <v>97.1</v>
      </c>
      <c r="N23" s="17">
        <f>'5-6-7-8-9 класс'!M20</f>
        <v>99.4</v>
      </c>
      <c r="O23" s="17">
        <f>'5-6-7-8-9 класс'!Q20</f>
        <v>97</v>
      </c>
      <c r="P23" s="17">
        <f>'5-6-7-8-9 класс'!CC20</f>
        <v>99.2</v>
      </c>
      <c r="Q23" s="17">
        <f>'5-6-7-8-9 класс'!BH20</f>
        <v>0</v>
      </c>
      <c r="R23" s="17">
        <f>'5-6-7-8-9 класс'!BQ20</f>
        <v>99.6</v>
      </c>
      <c r="S23" s="17">
        <f>'5-6-7-8-9 класс'!CS20</f>
        <v>98.8</v>
      </c>
      <c r="T23" s="3">
        <f t="shared" si="0"/>
        <v>1469.3999999999999</v>
      </c>
      <c r="U23" s="18">
        <f>T23/15</f>
        <v>97.96</v>
      </c>
      <c r="V23" s="18">
        <f t="shared" si="2"/>
        <v>24.49</v>
      </c>
      <c r="W23" s="1"/>
    </row>
    <row r="24" spans="1:23">
      <c r="A24" s="2">
        <v>19</v>
      </c>
      <c r="B24" s="57" t="s">
        <v>65</v>
      </c>
      <c r="C24" s="57" t="s">
        <v>66</v>
      </c>
      <c r="D24" s="17">
        <f>'5-6-7-8-9 класс'!AU21</f>
        <v>63.4</v>
      </c>
      <c r="E24" s="17">
        <f>'5-6-7-8-9 класс'!CM21</f>
        <v>70.599999999999994</v>
      </c>
      <c r="F24" s="17">
        <f>'5-6-7-8-9 класс'!BW21</f>
        <v>74.2</v>
      </c>
      <c r="G24" s="17">
        <f>'5-6-7-8-9 класс'!CI21</f>
        <v>63</v>
      </c>
      <c r="H24" s="17">
        <f>'5-6-7-8-9 класс'!AL21</f>
        <v>64.5</v>
      </c>
      <c r="I24" s="17">
        <f>'5-6-7-8-9 класс'!AO21</f>
        <v>63</v>
      </c>
      <c r="J24" s="17">
        <f>'5-6-7-8-9 класс'!AB21</f>
        <v>70.599999999999994</v>
      </c>
      <c r="K24" s="17">
        <f>'5-6-7-8-9 класс'!AH21</f>
        <v>73.7</v>
      </c>
      <c r="L24" s="17">
        <f>'5-6-7-8-9 класс'!V21</f>
        <v>68.2</v>
      </c>
      <c r="M24" s="17">
        <f>'5-6-7-8-9 класс'!G21</f>
        <v>75.7</v>
      </c>
      <c r="N24" s="17">
        <f>'5-6-7-8-9 класс'!M21</f>
        <v>70.400000000000006</v>
      </c>
      <c r="O24" s="17">
        <f>'5-6-7-8-9 класс'!Q21</f>
        <v>60</v>
      </c>
      <c r="P24" s="17">
        <f>'5-6-7-8-9 класс'!CC21</f>
        <v>81.8</v>
      </c>
      <c r="Q24" s="17">
        <f>'5-6-7-8-9 класс'!BH21</f>
        <v>90</v>
      </c>
      <c r="R24" s="17">
        <f>'5-6-7-8-9 класс'!BQ21</f>
        <v>79.099999999999994</v>
      </c>
      <c r="S24" s="17">
        <f>'5-6-7-8-9 класс'!CS21</f>
        <v>82.7</v>
      </c>
      <c r="T24" s="3">
        <f t="shared" si="0"/>
        <v>1150.9000000000001</v>
      </c>
      <c r="U24" s="18">
        <f t="shared" si="1"/>
        <v>71.931250000000006</v>
      </c>
      <c r="V24" s="18">
        <f t="shared" si="2"/>
        <v>17.982812500000001</v>
      </c>
      <c r="W24" s="1"/>
    </row>
    <row r="25" spans="1:23">
      <c r="A25" s="2">
        <v>20</v>
      </c>
      <c r="B25" s="57" t="s">
        <v>67</v>
      </c>
      <c r="C25" s="57" t="s">
        <v>68</v>
      </c>
      <c r="D25" s="17">
        <f>'5-6-7-8-9 класс'!AU22</f>
        <v>60</v>
      </c>
      <c r="E25" s="17">
        <f>'5-6-7-8-9 класс'!CM22</f>
        <v>63.5</v>
      </c>
      <c r="F25" s="17">
        <f>'5-6-7-8-9 класс'!BW22</f>
        <v>67.5</v>
      </c>
      <c r="G25" s="17">
        <f>'5-6-7-8-9 класс'!CI22</f>
        <v>83.8</v>
      </c>
      <c r="H25" s="17">
        <f>'5-6-7-8-9 класс'!AL22</f>
        <v>66.2</v>
      </c>
      <c r="I25" s="17">
        <f>'5-6-7-8-9 класс'!AO22</f>
        <v>61.9</v>
      </c>
      <c r="J25" s="17">
        <f>'5-6-7-8-9 класс'!AB22</f>
        <v>67.8</v>
      </c>
      <c r="K25" s="17">
        <f>'5-6-7-8-9 класс'!AH22</f>
        <v>61.6</v>
      </c>
      <c r="L25" s="17">
        <f>'5-6-7-8-9 класс'!V22</f>
        <v>60</v>
      </c>
      <c r="M25" s="17">
        <f>'5-6-7-8-9 класс'!G22</f>
        <v>61</v>
      </c>
      <c r="N25" s="17">
        <f>'5-6-7-8-9 класс'!M22</f>
        <v>60.1</v>
      </c>
      <c r="O25" s="17">
        <f>'5-6-7-8-9 класс'!Q22</f>
        <v>64.599999999999994</v>
      </c>
      <c r="P25" s="17">
        <f>'5-6-7-8-9 класс'!CC22</f>
        <v>78</v>
      </c>
      <c r="Q25" s="17">
        <f>'5-6-7-8-9 класс'!BH22</f>
        <v>98.3</v>
      </c>
      <c r="R25" s="17">
        <f>'5-6-7-8-9 класс'!BQ22</f>
        <v>79.599999999999994</v>
      </c>
      <c r="S25" s="17">
        <f>'5-6-7-8-9 класс'!CS22</f>
        <v>83</v>
      </c>
      <c r="T25" s="3">
        <f t="shared" si="0"/>
        <v>1116.8999999999999</v>
      </c>
      <c r="U25" s="18">
        <f t="shared" si="1"/>
        <v>69.806249999999991</v>
      </c>
      <c r="V25" s="18">
        <f t="shared" si="2"/>
        <v>17.451562499999998</v>
      </c>
      <c r="W25" s="1"/>
    </row>
    <row r="26" spans="1:23">
      <c r="A26" s="2">
        <v>21</v>
      </c>
      <c r="B26" s="57" t="s">
        <v>69</v>
      </c>
      <c r="C26" s="57" t="s">
        <v>70</v>
      </c>
      <c r="D26" s="17">
        <f>'5-6-7-8-9 класс'!AU23</f>
        <v>61.8</v>
      </c>
      <c r="E26" s="17">
        <f>'5-6-7-8-9 класс'!CM23</f>
        <v>60</v>
      </c>
      <c r="F26" s="17">
        <f>'5-6-7-8-9 класс'!BW23</f>
        <v>65</v>
      </c>
      <c r="G26" s="17">
        <f>'5-6-7-8-9 класс'!CI23</f>
        <v>60.4</v>
      </c>
      <c r="H26" s="17">
        <f>'5-6-7-8-9 класс'!AL23</f>
        <v>61.5</v>
      </c>
      <c r="I26" s="17">
        <f>'5-6-7-8-9 класс'!AO23</f>
        <v>63.7</v>
      </c>
      <c r="J26" s="17">
        <f>'5-6-7-8-9 класс'!AB23</f>
        <v>75.2</v>
      </c>
      <c r="K26" s="17">
        <f>'5-6-7-8-9 класс'!AH23</f>
        <v>63.7</v>
      </c>
      <c r="L26" s="17">
        <f>'5-6-7-8-9 класс'!V23</f>
        <v>66.3</v>
      </c>
      <c r="M26" s="17">
        <f>'5-6-7-8-9 класс'!G23</f>
        <v>63</v>
      </c>
      <c r="N26" s="17">
        <f>'5-6-7-8-9 класс'!M23</f>
        <v>63.6</v>
      </c>
      <c r="O26" s="17">
        <f>'5-6-7-8-9 класс'!Q23</f>
        <v>60.5</v>
      </c>
      <c r="P26" s="17">
        <f>'5-6-7-8-9 класс'!CC23</f>
        <v>87</v>
      </c>
      <c r="Q26" s="17">
        <f>'5-6-7-8-9 класс'!BH23</f>
        <v>95</v>
      </c>
      <c r="R26" s="17">
        <f>'5-6-7-8-9 класс'!BQ23</f>
        <v>66.099999999999994</v>
      </c>
      <c r="S26" s="17">
        <f>'5-6-7-8-9 класс'!CS23</f>
        <v>60.9</v>
      </c>
      <c r="T26" s="3">
        <f t="shared" si="0"/>
        <v>1073.7</v>
      </c>
      <c r="U26" s="18">
        <f t="shared" si="1"/>
        <v>67.106250000000003</v>
      </c>
      <c r="V26" s="18">
        <f t="shared" si="2"/>
        <v>16.776562500000001</v>
      </c>
      <c r="W26" s="1"/>
    </row>
    <row r="27" spans="1:23">
      <c r="A27" s="2">
        <v>22</v>
      </c>
      <c r="B27" s="57" t="s">
        <v>71</v>
      </c>
      <c r="C27" s="57" t="s">
        <v>72</v>
      </c>
      <c r="D27" s="17">
        <f>'5-6-7-8-9 класс'!AU24</f>
        <v>68.400000000000006</v>
      </c>
      <c r="E27" s="17">
        <f>'5-6-7-8-9 класс'!CM24</f>
        <v>78.099999999999994</v>
      </c>
      <c r="F27" s="17">
        <f>'5-6-7-8-9 класс'!BW24</f>
        <v>87.5</v>
      </c>
      <c r="G27" s="17">
        <f>'5-6-7-8-9 класс'!CI24</f>
        <v>80.8</v>
      </c>
      <c r="H27" s="17">
        <f>'5-6-7-8-9 класс'!AL24</f>
        <v>65.7</v>
      </c>
      <c r="I27" s="17">
        <f>'5-6-7-8-9 класс'!AO24</f>
        <v>70.5</v>
      </c>
      <c r="J27" s="17">
        <f>'5-6-7-8-9 класс'!AB24</f>
        <v>72.5</v>
      </c>
      <c r="K27" s="17">
        <f>'5-6-7-8-9 класс'!AH24</f>
        <v>66</v>
      </c>
      <c r="L27" s="17">
        <f>'5-6-7-8-9 класс'!V24</f>
        <v>67.900000000000006</v>
      </c>
      <c r="M27" s="17">
        <f>'5-6-7-8-9 класс'!G24</f>
        <v>90</v>
      </c>
      <c r="N27" s="17">
        <f>'5-6-7-8-9 класс'!M24</f>
        <v>72.599999999999994</v>
      </c>
      <c r="O27" s="17">
        <f>'5-6-7-8-9 класс'!Q24</f>
        <v>73.3</v>
      </c>
      <c r="P27" s="17">
        <f>'5-6-7-8-9 класс'!CC24</f>
        <v>93.8</v>
      </c>
      <c r="Q27" s="17">
        <f>'5-6-7-8-9 класс'!BH24</f>
        <v>100</v>
      </c>
      <c r="R27" s="17">
        <f>'5-6-7-8-9 класс'!BQ24</f>
        <v>90.6</v>
      </c>
      <c r="S27" s="17">
        <f>'5-6-7-8-9 класс'!CS24</f>
        <v>78.5</v>
      </c>
      <c r="T27" s="3">
        <f t="shared" si="0"/>
        <v>1256.1999999999998</v>
      </c>
      <c r="U27" s="18">
        <f t="shared" si="1"/>
        <v>78.512499999999989</v>
      </c>
      <c r="V27" s="18">
        <f t="shared" si="2"/>
        <v>19.628124999999997</v>
      </c>
      <c r="W27" s="1"/>
    </row>
    <row r="28" spans="1:23">
      <c r="A28" s="2">
        <v>23</v>
      </c>
      <c r="B28" s="57" t="s">
        <v>73</v>
      </c>
      <c r="C28" s="57" t="s">
        <v>74</v>
      </c>
      <c r="D28" s="17">
        <f>'5-6-7-8-9 класс'!AU25</f>
        <v>60</v>
      </c>
      <c r="E28" s="17">
        <f>'5-6-7-8-9 класс'!CM25</f>
        <v>62</v>
      </c>
      <c r="F28" s="17">
        <f>'5-6-7-8-9 класс'!BW25</f>
        <v>65</v>
      </c>
      <c r="G28" s="17">
        <f>'5-6-7-8-9 класс'!CI25</f>
        <v>64.5</v>
      </c>
      <c r="H28" s="17">
        <f>'5-6-7-8-9 класс'!AL25</f>
        <v>60</v>
      </c>
      <c r="I28" s="17">
        <f>'5-6-7-8-9 класс'!AO25</f>
        <v>67.099999999999994</v>
      </c>
      <c r="J28" s="17">
        <f>'5-6-7-8-9 класс'!AB25</f>
        <v>66.8</v>
      </c>
      <c r="K28" s="17">
        <f>'5-6-7-8-9 класс'!AH25</f>
        <v>62.2</v>
      </c>
      <c r="L28" s="17">
        <f>'5-6-7-8-9 класс'!V25</f>
        <v>62.4</v>
      </c>
      <c r="M28" s="17">
        <f>'5-6-7-8-9 класс'!G25</f>
        <v>74.2</v>
      </c>
      <c r="N28" s="17">
        <f>'5-6-7-8-9 класс'!M25</f>
        <v>60.7</v>
      </c>
      <c r="O28" s="17">
        <f>'5-6-7-8-9 класс'!Q25</f>
        <v>60.5</v>
      </c>
      <c r="P28" s="17">
        <f>'5-6-7-8-9 класс'!CC25</f>
        <v>79.599999999999994</v>
      </c>
      <c r="Q28" s="17">
        <f>'5-6-7-8-9 класс'!BH25</f>
        <v>91.7</v>
      </c>
      <c r="R28" s="17">
        <f>'5-6-7-8-9 класс'!BQ25</f>
        <v>76.099999999999994</v>
      </c>
      <c r="S28" s="17">
        <f>'5-6-7-8-9 класс'!CS25</f>
        <v>77.5</v>
      </c>
      <c r="T28" s="3">
        <f t="shared" si="0"/>
        <v>1090.3000000000002</v>
      </c>
      <c r="U28" s="18">
        <f t="shared" si="1"/>
        <v>68.143750000000011</v>
      </c>
      <c r="V28" s="18">
        <f t="shared" si="2"/>
        <v>17.035937500000003</v>
      </c>
      <c r="W28" s="1"/>
    </row>
    <row r="29" spans="1:23">
      <c r="A29" s="2">
        <v>24</v>
      </c>
      <c r="B29" s="57" t="s">
        <v>75</v>
      </c>
      <c r="C29" s="57" t="s">
        <v>76</v>
      </c>
      <c r="D29" s="17">
        <f>'5-6-7-8-9 класс'!AU26</f>
        <v>62.3</v>
      </c>
      <c r="E29" s="17">
        <f>'5-6-7-8-9 класс'!CM26</f>
        <v>62.2</v>
      </c>
      <c r="F29" s="17">
        <f>'5-6-7-8-9 класс'!BW26</f>
        <v>82.6</v>
      </c>
      <c r="G29" s="17">
        <f>'5-6-7-8-9 класс'!CI26</f>
        <v>73.099999999999994</v>
      </c>
      <c r="H29" s="17">
        <f>'5-6-7-8-9 класс'!AL26</f>
        <v>62</v>
      </c>
      <c r="I29" s="17">
        <f>'5-6-7-8-9 класс'!AO26</f>
        <v>63.9</v>
      </c>
      <c r="J29" s="17">
        <f>'5-6-7-8-9 класс'!AB26</f>
        <v>60</v>
      </c>
      <c r="K29" s="17">
        <f>'5-6-7-8-9 класс'!AH26</f>
        <v>67.5</v>
      </c>
      <c r="L29" s="17">
        <f>'5-6-7-8-9 класс'!V26</f>
        <v>65.400000000000006</v>
      </c>
      <c r="M29" s="17">
        <f>'5-6-7-8-9 класс'!G26</f>
        <v>93</v>
      </c>
      <c r="N29" s="17">
        <f>'5-6-7-8-9 класс'!M26</f>
        <v>81</v>
      </c>
      <c r="O29" s="17">
        <f>'5-6-7-8-9 класс'!Q26</f>
        <v>64.400000000000006</v>
      </c>
      <c r="P29" s="17">
        <f>'5-6-7-8-9 класс'!CC26</f>
        <v>85.5</v>
      </c>
      <c r="Q29" s="17">
        <f>'5-6-7-8-9 класс'!BH26</f>
        <v>93.4</v>
      </c>
      <c r="R29" s="17">
        <f>'5-6-7-8-9 класс'!BQ26</f>
        <v>87.1</v>
      </c>
      <c r="S29" s="17">
        <f>'5-6-7-8-9 класс'!CS26</f>
        <v>79.2</v>
      </c>
      <c r="T29" s="3">
        <f t="shared" si="0"/>
        <v>1182.5999999999999</v>
      </c>
      <c r="U29" s="18">
        <f t="shared" si="1"/>
        <v>73.912499999999994</v>
      </c>
      <c r="V29" s="18">
        <f t="shared" si="2"/>
        <v>18.478124999999999</v>
      </c>
      <c r="W29" s="1"/>
    </row>
    <row r="30" spans="1:23">
      <c r="A30" s="58">
        <v>25</v>
      </c>
      <c r="B30" s="59" t="s">
        <v>77</v>
      </c>
      <c r="C30" s="59" t="s">
        <v>78</v>
      </c>
      <c r="D30" s="60">
        <f>'5-6-7-8-9 класс'!AU27</f>
        <v>0</v>
      </c>
      <c r="E30" s="60">
        <f>'5-6-7-8-9 класс'!CM27</f>
        <v>62.5</v>
      </c>
      <c r="F30" s="60">
        <f>'5-6-7-8-9 класс'!BW27</f>
        <v>84.5</v>
      </c>
      <c r="G30" s="60">
        <f>'5-6-7-8-9 класс'!CI27</f>
        <v>83.3</v>
      </c>
      <c r="H30" s="60">
        <f>'5-6-7-8-9 класс'!AL27</f>
        <v>63.6</v>
      </c>
      <c r="I30" s="60">
        <f>'5-6-7-8-9 класс'!AO27</f>
        <v>62.4</v>
      </c>
      <c r="J30" s="60">
        <f>'5-6-7-8-9 класс'!AB27</f>
        <v>76.599999999999994</v>
      </c>
      <c r="K30" s="60">
        <f>'5-6-7-8-9 класс'!AH27</f>
        <v>64.400000000000006</v>
      </c>
      <c r="L30" s="60">
        <f>'5-6-7-8-9 класс'!V27</f>
        <v>62.7</v>
      </c>
      <c r="M30" s="60">
        <f>'5-6-7-8-9 класс'!G27</f>
        <v>71.400000000000006</v>
      </c>
      <c r="N30" s="60">
        <f>'5-6-7-8-9 класс'!M27</f>
        <v>75.3</v>
      </c>
      <c r="O30" s="60">
        <f>'5-6-7-8-9 класс'!Q27</f>
        <v>61.5</v>
      </c>
      <c r="P30" s="60">
        <f>'5-6-7-8-9 класс'!CC27</f>
        <v>83.8</v>
      </c>
      <c r="Q30" s="60">
        <f>'5-6-7-8-9 класс'!BH27</f>
        <v>94.2</v>
      </c>
      <c r="R30" s="60">
        <f>'5-6-7-8-9 класс'!BQ27</f>
        <v>86</v>
      </c>
      <c r="S30" s="60">
        <f>'5-6-7-8-9 класс'!CS27</f>
        <v>60.7</v>
      </c>
      <c r="T30" s="61">
        <f t="shared" si="0"/>
        <v>1092.8999999999999</v>
      </c>
      <c r="U30" s="62">
        <f t="shared" si="1"/>
        <v>68.306249999999991</v>
      </c>
      <c r="V30" s="62">
        <f t="shared" si="2"/>
        <v>17.076562499999998</v>
      </c>
      <c r="W30" s="63"/>
    </row>
    <row r="31" spans="1:23">
      <c r="A31" s="58">
        <v>26</v>
      </c>
      <c r="B31" s="59" t="s">
        <v>79</v>
      </c>
      <c r="C31" s="59" t="s">
        <v>80</v>
      </c>
      <c r="D31" s="60">
        <f>'5-6-7-8-9 класс'!AU28</f>
        <v>0</v>
      </c>
      <c r="E31" s="60">
        <f>'5-6-7-8-9 класс'!CM28</f>
        <v>60</v>
      </c>
      <c r="F31" s="60">
        <f>'5-6-7-8-9 класс'!BW28</f>
        <v>79</v>
      </c>
      <c r="G31" s="60">
        <f>'5-6-7-8-9 класс'!CI28</f>
        <v>60.2</v>
      </c>
      <c r="H31" s="60">
        <f>'5-6-7-8-9 класс'!AL28</f>
        <v>70</v>
      </c>
      <c r="I31" s="60">
        <f>'5-6-7-8-9 класс'!AO28</f>
        <v>74</v>
      </c>
      <c r="J31" s="60">
        <f>'5-6-7-8-9 класс'!AB28</f>
        <v>73.8</v>
      </c>
      <c r="K31" s="60">
        <f>'5-6-7-8-9 класс'!AH28</f>
        <v>61.1</v>
      </c>
      <c r="L31" s="60">
        <f>'5-6-7-8-9 класс'!V28</f>
        <v>65.900000000000006</v>
      </c>
      <c r="M31" s="60">
        <f>'5-6-7-8-9 класс'!G28</f>
        <v>70</v>
      </c>
      <c r="N31" s="60">
        <f>'5-6-7-8-9 класс'!M28</f>
        <v>65.900000000000006</v>
      </c>
      <c r="O31" s="60">
        <f>'5-6-7-8-9 класс'!Q28</f>
        <v>60</v>
      </c>
      <c r="P31" s="60">
        <f>'5-6-7-8-9 класс'!CC28</f>
        <v>92.3</v>
      </c>
      <c r="Q31" s="60">
        <f>'5-6-7-8-9 класс'!BH28</f>
        <v>100</v>
      </c>
      <c r="R31" s="60">
        <f>'5-6-7-8-9 класс'!BQ28</f>
        <v>82.9</v>
      </c>
      <c r="S31" s="60">
        <f>'5-6-7-8-9 класс'!CS28</f>
        <v>67.8</v>
      </c>
      <c r="T31" s="61">
        <f t="shared" si="0"/>
        <v>1082.8999999999999</v>
      </c>
      <c r="U31" s="62">
        <f t="shared" si="1"/>
        <v>67.681249999999991</v>
      </c>
      <c r="V31" s="62">
        <f t="shared" si="2"/>
        <v>16.920312499999998</v>
      </c>
      <c r="W31" s="63"/>
    </row>
    <row r="32" spans="1:23">
      <c r="A32" s="2">
        <v>27</v>
      </c>
      <c r="B32" s="57" t="s">
        <v>81</v>
      </c>
      <c r="C32" s="57" t="s">
        <v>82</v>
      </c>
      <c r="D32" s="17">
        <f>'5-6-7-8-9 класс'!AU29</f>
        <v>64.099999999999994</v>
      </c>
      <c r="E32" s="17">
        <f>'5-6-7-8-9 класс'!CM29</f>
        <v>60.5</v>
      </c>
      <c r="F32" s="17">
        <f>'5-6-7-8-9 класс'!BW29</f>
        <v>77</v>
      </c>
      <c r="G32" s="17">
        <f>'5-6-7-8-9 класс'!CI29</f>
        <v>66</v>
      </c>
      <c r="H32" s="17">
        <f>'5-6-7-8-9 класс'!AL29</f>
        <v>60</v>
      </c>
      <c r="I32" s="17">
        <f>'5-6-7-8-9 класс'!AO29</f>
        <v>64</v>
      </c>
      <c r="J32" s="17">
        <f>'5-6-7-8-9 класс'!AB29</f>
        <v>68</v>
      </c>
      <c r="K32" s="17">
        <f>'5-6-7-8-9 класс'!AH29</f>
        <v>65.599999999999994</v>
      </c>
      <c r="L32" s="17">
        <f>'5-6-7-8-9 класс'!V29</f>
        <v>71.3</v>
      </c>
      <c r="M32" s="17">
        <f>'5-6-7-8-9 класс'!G29</f>
        <v>72.099999999999994</v>
      </c>
      <c r="N32" s="17">
        <f>'5-6-7-8-9 класс'!M29</f>
        <v>67.8</v>
      </c>
      <c r="O32" s="17">
        <f>'5-6-7-8-9 класс'!Q29</f>
        <v>66</v>
      </c>
      <c r="P32" s="17">
        <f>'5-6-7-8-9 класс'!CC29</f>
        <v>88</v>
      </c>
      <c r="Q32" s="17">
        <f>'5-6-7-8-9 класс'!BH29</f>
        <v>86.7</v>
      </c>
      <c r="R32" s="17">
        <f>'5-6-7-8-9 класс'!BQ29</f>
        <v>73.7</v>
      </c>
      <c r="S32" s="17">
        <f>'5-6-7-8-9 класс'!CS29</f>
        <v>84.4</v>
      </c>
      <c r="T32" s="3">
        <f t="shared" si="0"/>
        <v>1135.2</v>
      </c>
      <c r="U32" s="18">
        <f t="shared" si="1"/>
        <v>70.95</v>
      </c>
      <c r="V32" s="18">
        <f t="shared" si="2"/>
        <v>17.737500000000001</v>
      </c>
      <c r="W32" s="1"/>
    </row>
    <row r="33" spans="1:23">
      <c r="A33" s="2">
        <v>28</v>
      </c>
      <c r="B33" s="57" t="s">
        <v>83</v>
      </c>
      <c r="C33" s="57" t="s">
        <v>84</v>
      </c>
      <c r="D33" s="17">
        <f>'5-6-7-8-9 класс'!AU30</f>
        <v>94</v>
      </c>
      <c r="E33" s="17">
        <f>'5-6-7-8-9 класс'!CM30</f>
        <v>90.3</v>
      </c>
      <c r="F33" s="17">
        <f>'5-6-7-8-9 класс'!BW30</f>
        <v>92</v>
      </c>
      <c r="G33" s="17">
        <f>'5-6-7-8-9 класс'!CI30</f>
        <v>84.2</v>
      </c>
      <c r="H33" s="17">
        <f>'5-6-7-8-9 класс'!AL30</f>
        <v>87.7</v>
      </c>
      <c r="I33" s="17">
        <f>'5-6-7-8-9 класс'!AO30</f>
        <v>85.5</v>
      </c>
      <c r="J33" s="17">
        <f>'5-6-7-8-9 класс'!AB30</f>
        <v>87.2</v>
      </c>
      <c r="K33" s="17">
        <f>'5-6-7-8-9 класс'!AH30</f>
        <v>71.599999999999994</v>
      </c>
      <c r="L33" s="17">
        <f>'5-6-7-8-9 класс'!V30</f>
        <v>72.3</v>
      </c>
      <c r="M33" s="17">
        <f>'5-6-7-8-9 класс'!G30</f>
        <v>83.4</v>
      </c>
      <c r="N33" s="17">
        <f>'5-6-7-8-9 класс'!M30</f>
        <v>90.4</v>
      </c>
      <c r="O33" s="17">
        <f>'5-6-7-8-9 класс'!Q30</f>
        <v>80.3</v>
      </c>
      <c r="P33" s="17">
        <f>'5-6-7-8-9 класс'!CC30</f>
        <v>93</v>
      </c>
      <c r="Q33" s="17">
        <f>'5-6-7-8-9 класс'!BH30</f>
        <v>93.4</v>
      </c>
      <c r="R33" s="17">
        <f>'5-6-7-8-9 класс'!BQ30</f>
        <v>91.4</v>
      </c>
      <c r="S33" s="17">
        <f>'5-6-7-8-9 класс'!CS30</f>
        <v>85.3</v>
      </c>
      <c r="T33" s="3">
        <f t="shared" si="0"/>
        <v>1382.0000000000002</v>
      </c>
      <c r="U33" s="18">
        <f t="shared" si="1"/>
        <v>86.375000000000014</v>
      </c>
      <c r="V33" s="18">
        <f t="shared" si="2"/>
        <v>21.593750000000004</v>
      </c>
      <c r="W33" s="1"/>
    </row>
    <row r="34" spans="1:23">
      <c r="A34" s="2">
        <v>29</v>
      </c>
      <c r="B34" s="57" t="s">
        <v>85</v>
      </c>
      <c r="C34" s="57" t="s">
        <v>86</v>
      </c>
      <c r="D34" s="17">
        <f>'5-6-7-8-9 класс'!AU31</f>
        <v>60</v>
      </c>
      <c r="E34" s="17">
        <f>'5-6-7-8-9 класс'!CM31</f>
        <v>60.5</v>
      </c>
      <c r="F34" s="17">
        <f>'5-6-7-8-9 класс'!BW31</f>
        <v>74</v>
      </c>
      <c r="G34" s="17">
        <f>'5-6-7-8-9 класс'!CI31</f>
        <v>72.8</v>
      </c>
      <c r="H34" s="17">
        <f>'5-6-7-8-9 класс'!AL31</f>
        <v>60.5</v>
      </c>
      <c r="I34" s="17">
        <f>'5-6-7-8-9 класс'!AO31</f>
        <v>84</v>
      </c>
      <c r="J34" s="17">
        <f>'5-6-7-8-9 класс'!AB31</f>
        <v>64.599999999999994</v>
      </c>
      <c r="K34" s="17">
        <f>'5-6-7-8-9 класс'!AH31</f>
        <v>74</v>
      </c>
      <c r="L34" s="17">
        <f>'5-6-7-8-9 класс'!V31</f>
        <v>76.900000000000006</v>
      </c>
      <c r="M34" s="17">
        <f>'5-6-7-8-9 класс'!G31</f>
        <v>81.400000000000006</v>
      </c>
      <c r="N34" s="17">
        <f>'5-6-7-8-9 класс'!M31</f>
        <v>80.3</v>
      </c>
      <c r="O34" s="17">
        <f>'5-6-7-8-9 класс'!Q31</f>
        <v>61.5</v>
      </c>
      <c r="P34" s="17">
        <f>'5-6-7-8-9 класс'!CC31</f>
        <v>79.5</v>
      </c>
      <c r="Q34" s="17">
        <f>'5-6-7-8-9 класс'!BH31</f>
        <v>97.5</v>
      </c>
      <c r="R34" s="17">
        <f>'5-6-7-8-9 класс'!BQ31</f>
        <v>82.9</v>
      </c>
      <c r="S34" s="17">
        <f>'5-6-7-8-9 класс'!CS31</f>
        <v>78.2</v>
      </c>
      <c r="T34" s="3">
        <f t="shared" si="0"/>
        <v>1188.6000000000001</v>
      </c>
      <c r="U34" s="18">
        <f t="shared" si="1"/>
        <v>74.287500000000009</v>
      </c>
      <c r="V34" s="18">
        <f t="shared" si="2"/>
        <v>18.571875000000002</v>
      </c>
      <c r="W34" s="1"/>
    </row>
    <row r="35" spans="1:23">
      <c r="A35" s="58">
        <v>30</v>
      </c>
      <c r="B35" s="59" t="s">
        <v>57</v>
      </c>
      <c r="C35" s="59" t="s">
        <v>86</v>
      </c>
      <c r="D35" s="60">
        <f>'5-6-7-8-9 класс'!AU32</f>
        <v>0</v>
      </c>
      <c r="E35" s="60">
        <f>'5-6-7-8-9 класс'!CM32</f>
        <v>60.5</v>
      </c>
      <c r="F35" s="60">
        <f>'5-6-7-8-9 класс'!BW32</f>
        <v>73.5</v>
      </c>
      <c r="G35" s="60">
        <f>'5-6-7-8-9 класс'!CI32</f>
        <v>68</v>
      </c>
      <c r="H35" s="60">
        <f>'5-6-7-8-9 класс'!AL32</f>
        <v>60.5</v>
      </c>
      <c r="I35" s="60">
        <f>'5-6-7-8-9 класс'!AO32</f>
        <v>62.5</v>
      </c>
      <c r="J35" s="60">
        <f>'5-6-7-8-9 класс'!AB32</f>
        <v>60.4</v>
      </c>
      <c r="K35" s="60">
        <f>'5-6-7-8-9 класс'!AH32</f>
        <v>61.8</v>
      </c>
      <c r="L35" s="60">
        <f>'5-6-7-8-9 класс'!V32</f>
        <v>60.7</v>
      </c>
      <c r="M35" s="60">
        <f>'5-6-7-8-9 класс'!G32</f>
        <v>71</v>
      </c>
      <c r="N35" s="60">
        <f>'5-6-7-8-9 класс'!M32</f>
        <v>65.8</v>
      </c>
      <c r="O35" s="60">
        <f>'5-6-7-8-9 класс'!Q32</f>
        <v>63</v>
      </c>
      <c r="P35" s="60">
        <f>'5-6-7-8-9 класс'!CC32</f>
        <v>79</v>
      </c>
      <c r="Q35" s="60">
        <f>'5-6-7-8-9 класс'!BH32</f>
        <v>90.9</v>
      </c>
      <c r="R35" s="60">
        <f>'5-6-7-8-9 класс'!BQ32</f>
        <v>70.099999999999994</v>
      </c>
      <c r="S35" s="60">
        <f>'5-6-7-8-9 класс'!CS32</f>
        <v>60.5</v>
      </c>
      <c r="T35" s="61">
        <f t="shared" si="0"/>
        <v>1008.1999999999999</v>
      </c>
      <c r="U35" s="62">
        <f t="shared" si="1"/>
        <v>63.012499999999996</v>
      </c>
      <c r="V35" s="62">
        <f t="shared" si="2"/>
        <v>15.753124999999999</v>
      </c>
      <c r="W35" s="63"/>
    </row>
    <row r="36" spans="1:23">
      <c r="A36" s="2">
        <v>31</v>
      </c>
      <c r="B36" s="57" t="s">
        <v>87</v>
      </c>
      <c r="C36" s="57" t="s">
        <v>88</v>
      </c>
      <c r="D36" s="17">
        <f>'5-6-7-8-9 класс'!AU33</f>
        <v>60</v>
      </c>
      <c r="E36" s="17">
        <f>'5-6-7-8-9 класс'!CM33</f>
        <v>63.3</v>
      </c>
      <c r="F36" s="17">
        <f>'5-6-7-8-9 класс'!BW33</f>
        <v>65</v>
      </c>
      <c r="G36" s="17">
        <f>'5-6-7-8-9 класс'!CI33</f>
        <v>69</v>
      </c>
      <c r="H36" s="17">
        <f>'5-6-7-8-9 класс'!AL33</f>
        <v>60</v>
      </c>
      <c r="I36" s="17">
        <f>'5-6-7-8-9 класс'!AO33</f>
        <v>68.8</v>
      </c>
      <c r="J36" s="17">
        <f>'5-6-7-8-9 класс'!AB33</f>
        <v>77.2</v>
      </c>
      <c r="K36" s="17">
        <f>'5-6-7-8-9 класс'!AH33</f>
        <v>60.7</v>
      </c>
      <c r="L36" s="17">
        <f>'5-6-7-8-9 класс'!V33</f>
        <v>67.7</v>
      </c>
      <c r="M36" s="17">
        <f>'5-6-7-8-9 класс'!G33</f>
        <v>67.099999999999994</v>
      </c>
      <c r="N36" s="17">
        <f>'5-6-7-8-9 класс'!M33</f>
        <v>64.2</v>
      </c>
      <c r="O36" s="17">
        <f>'5-6-7-8-9 класс'!Q33</f>
        <v>61</v>
      </c>
      <c r="P36" s="17">
        <f>'5-6-7-8-9 класс'!CC33</f>
        <v>82.9</v>
      </c>
      <c r="Q36" s="17">
        <f>'5-6-7-8-9 класс'!BH33</f>
        <v>93.4</v>
      </c>
      <c r="R36" s="17">
        <f>'5-6-7-8-9 класс'!BQ33</f>
        <v>62.6</v>
      </c>
      <c r="S36" s="17">
        <f>'5-6-7-8-9 класс'!CS33</f>
        <v>68.8</v>
      </c>
      <c r="T36" s="3">
        <f t="shared" si="0"/>
        <v>1091.7</v>
      </c>
      <c r="U36" s="18">
        <f t="shared" si="1"/>
        <v>68.231250000000003</v>
      </c>
      <c r="V36" s="18">
        <f t="shared" si="2"/>
        <v>17.057812500000001</v>
      </c>
      <c r="W36" s="1"/>
    </row>
    <row r="37" spans="1:23">
      <c r="A37" s="2">
        <v>32</v>
      </c>
      <c r="B37" s="57" t="s">
        <v>89</v>
      </c>
      <c r="C37" s="57" t="s">
        <v>90</v>
      </c>
      <c r="D37" s="17">
        <f>'5-6-7-8-9 класс'!AU34</f>
        <v>67.3</v>
      </c>
      <c r="E37" s="17">
        <f>'5-6-7-8-9 класс'!CM34</f>
        <v>66.3</v>
      </c>
      <c r="F37" s="17">
        <f>'5-6-7-8-9 класс'!BW34</f>
        <v>82.5</v>
      </c>
      <c r="G37" s="17">
        <f>'5-6-7-8-9 класс'!CI34</f>
        <v>67.3</v>
      </c>
      <c r="H37" s="17">
        <f>'5-6-7-8-9 класс'!AL34</f>
        <v>65.8</v>
      </c>
      <c r="I37" s="17">
        <f>'5-6-7-8-9 класс'!AO34</f>
        <v>73</v>
      </c>
      <c r="J37" s="17">
        <f>'5-6-7-8-9 класс'!AB34</f>
        <v>66.099999999999994</v>
      </c>
      <c r="K37" s="17">
        <f>'5-6-7-8-9 класс'!AH34</f>
        <v>79</v>
      </c>
      <c r="L37" s="17">
        <f>'5-6-7-8-9 класс'!V34</f>
        <v>80.599999999999994</v>
      </c>
      <c r="M37" s="17">
        <f>'5-6-7-8-9 класс'!G34</f>
        <v>65</v>
      </c>
      <c r="N37" s="17">
        <f>'5-6-7-8-9 класс'!M34</f>
        <v>80.2</v>
      </c>
      <c r="O37" s="17">
        <f>'5-6-7-8-9 класс'!Q34</f>
        <v>73.400000000000006</v>
      </c>
      <c r="P37" s="17">
        <f>'5-6-7-8-9 класс'!CC34</f>
        <v>94</v>
      </c>
      <c r="Q37" s="17">
        <f>'5-6-7-8-9 класс'!BH34</f>
        <v>98.3</v>
      </c>
      <c r="R37" s="17">
        <f>'5-6-7-8-9 класс'!BQ34</f>
        <v>79.599999999999994</v>
      </c>
      <c r="S37" s="17">
        <f>'5-6-7-8-9 класс'!CS34</f>
        <v>91.7</v>
      </c>
      <c r="T37" s="3">
        <f t="shared" si="0"/>
        <v>1230.0999999999999</v>
      </c>
      <c r="U37" s="18">
        <f t="shared" si="1"/>
        <v>76.881249999999994</v>
      </c>
      <c r="V37" s="18">
        <f t="shared" si="2"/>
        <v>19.220312499999999</v>
      </c>
      <c r="W37" s="1"/>
    </row>
    <row r="38" spans="1:23">
      <c r="A38" s="2">
        <v>33</v>
      </c>
      <c r="B38" s="57" t="s">
        <v>91</v>
      </c>
      <c r="C38" s="57" t="s">
        <v>92</v>
      </c>
      <c r="D38" s="17">
        <f>'5-6-7-8-9 класс'!AU35</f>
        <v>92.1</v>
      </c>
      <c r="E38" s="17">
        <f>'5-6-7-8-9 класс'!CM35</f>
        <v>90</v>
      </c>
      <c r="F38" s="17">
        <f>'5-6-7-8-9 класс'!BW35</f>
        <v>95.4</v>
      </c>
      <c r="G38" s="17">
        <f>'5-6-7-8-9 класс'!CI35</f>
        <v>95.1</v>
      </c>
      <c r="H38" s="17">
        <f>'5-6-7-8-9 класс'!AL35</f>
        <v>84.3</v>
      </c>
      <c r="I38" s="17">
        <f>'5-6-7-8-9 класс'!AO35</f>
        <v>90.4</v>
      </c>
      <c r="J38" s="17">
        <f>'5-6-7-8-9 класс'!AB35</f>
        <v>97.1</v>
      </c>
      <c r="K38" s="17">
        <f>'5-6-7-8-9 класс'!AH35</f>
        <v>84.4</v>
      </c>
      <c r="L38" s="17">
        <f>'5-6-7-8-9 класс'!V35</f>
        <v>80.3</v>
      </c>
      <c r="M38" s="17">
        <f>'5-6-7-8-9 класс'!G35</f>
        <v>94.2</v>
      </c>
      <c r="N38" s="17">
        <f>'5-6-7-8-9 класс'!M35</f>
        <v>87.3</v>
      </c>
      <c r="O38" s="17">
        <f>'5-6-7-8-9 класс'!Q35</f>
        <v>81.5</v>
      </c>
      <c r="P38" s="17">
        <f>'5-6-7-8-9 класс'!CC35</f>
        <v>95.5</v>
      </c>
      <c r="Q38" s="17">
        <f>'5-6-7-8-9 класс'!BH35</f>
        <v>95.8</v>
      </c>
      <c r="R38" s="17">
        <f>'5-6-7-8-9 класс'!BQ35</f>
        <v>92.3</v>
      </c>
      <c r="S38" s="17">
        <f>'5-6-7-8-9 класс'!CS35</f>
        <v>95.4</v>
      </c>
      <c r="T38" s="3">
        <f t="shared" si="0"/>
        <v>1451.1</v>
      </c>
      <c r="U38" s="18">
        <f t="shared" si="1"/>
        <v>90.693749999999994</v>
      </c>
      <c r="V38" s="18">
        <f t="shared" si="2"/>
        <v>22.673437499999999</v>
      </c>
      <c r="W38" s="1"/>
    </row>
    <row r="39" spans="1:23">
      <c r="A39" s="2">
        <v>34</v>
      </c>
      <c r="B39" s="57" t="s">
        <v>93</v>
      </c>
      <c r="C39" s="57" t="s">
        <v>94</v>
      </c>
      <c r="D39" s="17">
        <f>'5-6-7-8-9 класс'!AU36</f>
        <v>95.6</v>
      </c>
      <c r="E39" s="17">
        <f>'5-6-7-8-9 класс'!CM36</f>
        <v>96.2</v>
      </c>
      <c r="F39" s="17">
        <f>'5-6-7-8-9 класс'!BW36</f>
        <v>99.5</v>
      </c>
      <c r="G39" s="17">
        <f>'5-6-7-8-9 класс'!CI36</f>
        <v>91</v>
      </c>
      <c r="H39" s="17">
        <f>'5-6-7-8-9 класс'!AL36</f>
        <v>90.9</v>
      </c>
      <c r="I39" s="17">
        <f>'5-6-7-8-9 класс'!AO36</f>
        <v>91.2</v>
      </c>
      <c r="J39" s="17">
        <f>'5-6-7-8-9 класс'!AB36</f>
        <v>95.5</v>
      </c>
      <c r="K39" s="17">
        <f>'5-6-7-8-9 класс'!AH36</f>
        <v>91.9</v>
      </c>
      <c r="L39" s="17">
        <f>'5-6-7-8-9 класс'!V36</f>
        <v>90.5</v>
      </c>
      <c r="M39" s="17">
        <f>'5-6-7-8-9 класс'!G36</f>
        <v>95</v>
      </c>
      <c r="N39" s="17">
        <f>'5-6-7-8-9 класс'!M36</f>
        <v>90.9</v>
      </c>
      <c r="O39" s="17">
        <f>'5-6-7-8-9 класс'!Q36</f>
        <v>97.6</v>
      </c>
      <c r="P39" s="17">
        <f>'5-6-7-8-9 класс'!CC36</f>
        <v>98.8</v>
      </c>
      <c r="Q39" s="17">
        <f>'5-6-7-8-9 класс'!BH36</f>
        <v>98.3</v>
      </c>
      <c r="R39" s="17">
        <f>'5-6-7-8-9 класс'!BQ36</f>
        <v>95.5</v>
      </c>
      <c r="S39" s="17">
        <f>'5-6-7-8-9 класс'!CS36</f>
        <v>95</v>
      </c>
      <c r="T39" s="3">
        <f t="shared" si="0"/>
        <v>1513.3999999999999</v>
      </c>
      <c r="U39" s="18">
        <f t="shared" si="1"/>
        <v>94.587499999999991</v>
      </c>
      <c r="V39" s="18">
        <f t="shared" si="2"/>
        <v>23.646874999999998</v>
      </c>
      <c r="W39" s="1"/>
    </row>
    <row r="40" spans="1:23">
      <c r="A40" s="2">
        <v>35</v>
      </c>
      <c r="B40" s="57" t="s">
        <v>95</v>
      </c>
      <c r="C40" s="57" t="s">
        <v>96</v>
      </c>
      <c r="D40" s="17">
        <f>'5-6-7-8-9 класс'!AU37</f>
        <v>60</v>
      </c>
      <c r="E40" s="17">
        <f>'5-6-7-8-9 класс'!CM37</f>
        <v>62</v>
      </c>
      <c r="F40" s="17">
        <f>'5-6-7-8-9 класс'!BW37</f>
        <v>76</v>
      </c>
      <c r="G40" s="17">
        <f>'5-6-7-8-9 класс'!CI37</f>
        <v>72.5</v>
      </c>
      <c r="H40" s="17">
        <f>'5-6-7-8-9 класс'!AL37</f>
        <v>60.5</v>
      </c>
      <c r="I40" s="17">
        <f>'5-6-7-8-9 класс'!AO37</f>
        <v>66</v>
      </c>
      <c r="J40" s="17">
        <f>'5-6-7-8-9 класс'!AB37</f>
        <v>75.900000000000006</v>
      </c>
      <c r="K40" s="17">
        <f>'5-6-7-8-9 класс'!AH37</f>
        <v>62.3</v>
      </c>
      <c r="L40" s="17">
        <f>'5-6-7-8-9 класс'!V37</f>
        <v>63</v>
      </c>
      <c r="M40" s="17">
        <f>'5-6-7-8-9 класс'!G37</f>
        <v>74.5</v>
      </c>
      <c r="N40" s="17">
        <f>'5-6-7-8-9 класс'!M37</f>
        <v>70.8</v>
      </c>
      <c r="O40" s="17">
        <f>'5-6-7-8-9 класс'!Q37</f>
        <v>60.3</v>
      </c>
      <c r="P40" s="17">
        <f>'5-6-7-8-9 класс'!CC37</f>
        <v>75.3</v>
      </c>
      <c r="Q40" s="17">
        <f>'5-6-7-8-9 класс'!BH37</f>
        <v>88.4</v>
      </c>
      <c r="R40" s="17">
        <f>'5-6-7-8-9 класс'!BQ37</f>
        <v>79.599999999999994</v>
      </c>
      <c r="S40" s="17">
        <f>'5-6-7-8-9 класс'!CS37</f>
        <v>70.7</v>
      </c>
      <c r="T40" s="3">
        <f t="shared" si="0"/>
        <v>1117.7999999999997</v>
      </c>
      <c r="U40" s="18">
        <f t="shared" si="1"/>
        <v>69.862499999999983</v>
      </c>
      <c r="V40" s="18">
        <f t="shared" si="2"/>
        <v>17.465624999999996</v>
      </c>
      <c r="W40" s="1"/>
    </row>
    <row r="42" spans="1:23" ht="15.75">
      <c r="A42" s="25" t="s">
        <v>99</v>
      </c>
      <c r="B42" s="25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</row>
    <row r="43" spans="1:23" ht="15.75">
      <c r="A43" s="25" t="s">
        <v>101</v>
      </c>
      <c r="B43" s="25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</row>
    <row r="44" spans="1:23" ht="15.75">
      <c r="A44" s="25" t="s">
        <v>100</v>
      </c>
      <c r="B44" s="31"/>
      <c r="C44" s="31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31"/>
      <c r="V44" s="31"/>
      <c r="W44" s="31"/>
    </row>
  </sheetData>
  <mergeCells count="12">
    <mergeCell ref="A43:W43"/>
    <mergeCell ref="A44:W44"/>
    <mergeCell ref="U4:U5"/>
    <mergeCell ref="V4:V5"/>
    <mergeCell ref="W4:W5"/>
    <mergeCell ref="A2:W2"/>
    <mergeCell ref="A42:W42"/>
    <mergeCell ref="A4:A5"/>
    <mergeCell ref="B4:B5"/>
    <mergeCell ref="C4:C5"/>
    <mergeCell ref="D4:S4"/>
    <mergeCell ref="T4:T5"/>
  </mergeCells>
  <pageMargins left="0.11811023622047245" right="0.19685039370078741" top="0.31496062992125984" bottom="0.31496062992125984" header="0.31496062992125984" footer="0.31496062992125984"/>
  <pageSetup scale="7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3:AA45"/>
  <sheetViews>
    <sheetView zoomScale="80" zoomScaleNormal="80" workbookViewId="0">
      <selection activeCell="AD14" sqref="AD14"/>
    </sheetView>
  </sheetViews>
  <sheetFormatPr defaultRowHeight="15"/>
  <cols>
    <col min="1" max="1" width="3.85546875" customWidth="1"/>
    <col min="2" max="2" width="16.5703125" customWidth="1"/>
    <col min="3" max="3" width="17" customWidth="1"/>
    <col min="4" max="4" width="5.28515625" customWidth="1"/>
    <col min="5" max="5" width="5.42578125" customWidth="1"/>
    <col min="6" max="6" width="5.140625" customWidth="1"/>
    <col min="7" max="7" width="5" customWidth="1"/>
    <col min="8" max="8" width="5.28515625" customWidth="1"/>
    <col min="9" max="9" width="5.85546875" customWidth="1"/>
    <col min="10" max="10" width="6" customWidth="1"/>
    <col min="11" max="11" width="5.7109375" customWidth="1"/>
    <col min="12" max="12" width="6.140625" customWidth="1"/>
    <col min="13" max="13" width="5.7109375" customWidth="1"/>
    <col min="14" max="14" width="5.85546875" customWidth="1"/>
    <col min="15" max="15" width="5.5703125" customWidth="1"/>
    <col min="16" max="16" width="5.85546875" customWidth="1"/>
    <col min="17" max="17" width="5.7109375" customWidth="1"/>
    <col min="18" max="18" width="5.5703125" customWidth="1"/>
    <col min="19" max="19" width="6.5703125" customWidth="1"/>
    <col min="20" max="21" width="7" customWidth="1"/>
    <col min="22" max="22" width="7.7109375" customWidth="1"/>
    <col min="23" max="23" width="7.5703125" customWidth="1"/>
    <col min="24" max="26" width="8.140625" customWidth="1"/>
    <col min="27" max="27" width="11.42578125" customWidth="1"/>
  </cols>
  <sheetData>
    <row r="3" spans="1:27" ht="18.75">
      <c r="A3" s="24" t="s">
        <v>98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</row>
    <row r="5" spans="1:27">
      <c r="A5" s="26" t="s">
        <v>0</v>
      </c>
      <c r="B5" s="26" t="s">
        <v>1</v>
      </c>
      <c r="C5" s="26" t="s">
        <v>2</v>
      </c>
      <c r="D5" s="28" t="s">
        <v>23</v>
      </c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30"/>
      <c r="V5" s="26" t="s">
        <v>19</v>
      </c>
      <c r="W5" s="32" t="s">
        <v>20</v>
      </c>
      <c r="X5" s="34" t="s">
        <v>26</v>
      </c>
      <c r="Y5" s="34" t="s">
        <v>28</v>
      </c>
      <c r="Z5" s="26" t="s">
        <v>27</v>
      </c>
      <c r="AA5" s="36" t="s">
        <v>22</v>
      </c>
    </row>
    <row r="6" spans="1:27">
      <c r="A6" s="27"/>
      <c r="B6" s="27"/>
      <c r="C6" s="27"/>
      <c r="D6" s="4" t="s">
        <v>4</v>
      </c>
      <c r="E6" s="5" t="s">
        <v>5</v>
      </c>
      <c r="F6" s="4" t="s">
        <v>6</v>
      </c>
      <c r="G6" s="4" t="s">
        <v>3</v>
      </c>
      <c r="H6" s="4" t="s">
        <v>7</v>
      </c>
      <c r="I6" s="5" t="s">
        <v>8</v>
      </c>
      <c r="J6" s="5" t="s">
        <v>9</v>
      </c>
      <c r="K6" s="4" t="s">
        <v>24</v>
      </c>
      <c r="L6" s="4" t="s">
        <v>10</v>
      </c>
      <c r="M6" s="4" t="s">
        <v>11</v>
      </c>
      <c r="N6" s="4" t="s">
        <v>25</v>
      </c>
      <c r="O6" s="4" t="s">
        <v>12</v>
      </c>
      <c r="P6" s="4" t="s">
        <v>13</v>
      </c>
      <c r="Q6" s="4" t="s">
        <v>14</v>
      </c>
      <c r="R6" s="5" t="s">
        <v>15</v>
      </c>
      <c r="S6" s="5" t="s">
        <v>16</v>
      </c>
      <c r="T6" s="5" t="s">
        <v>17</v>
      </c>
      <c r="U6" s="5" t="s">
        <v>18</v>
      </c>
      <c r="V6" s="27"/>
      <c r="W6" s="33"/>
      <c r="X6" s="35"/>
      <c r="Y6" s="35"/>
      <c r="Z6" s="27"/>
      <c r="AA6" s="37"/>
    </row>
    <row r="7" spans="1:27">
      <c r="A7" s="2">
        <v>1</v>
      </c>
      <c r="B7" s="6" t="s">
        <v>29</v>
      </c>
      <c r="C7" s="6" t="s">
        <v>30</v>
      </c>
      <c r="D7" s="17">
        <f>'5-6-7-8-9 класс'!AV3</f>
        <v>0</v>
      </c>
      <c r="E7" s="17">
        <f>'5-6-7-8-9 класс'!CN3</f>
        <v>0</v>
      </c>
      <c r="F7" s="17">
        <f>'5-6-7-8-9 класс'!BX3</f>
        <v>0</v>
      </c>
      <c r="G7" s="17">
        <f>'5-6-7-8-9 класс'!CJ3</f>
        <v>0</v>
      </c>
      <c r="H7" s="17">
        <f>'5-6-7-8-9 класс'!AM3</f>
        <v>0</v>
      </c>
      <c r="I7" s="17">
        <f>'5-6-7-8-9 класс'!AP3</f>
        <v>0</v>
      </c>
      <c r="J7" s="17">
        <f>'5-6-7-8-9 класс'!AC3</f>
        <v>0</v>
      </c>
      <c r="K7" s="17">
        <f>'5-6-7-8-9 класс'!CV3</f>
        <v>0</v>
      </c>
      <c r="L7" s="17">
        <f>'5-6-7-8-9 класс'!AI3</f>
        <v>0</v>
      </c>
      <c r="M7" s="17">
        <f>'5-6-7-8-9 класс'!W3</f>
        <v>0</v>
      </c>
      <c r="N7" s="17">
        <f>'5-6-7-8-9 класс'!Y3</f>
        <v>0</v>
      </c>
      <c r="O7" s="17">
        <f>'5-6-7-8-9 класс'!H3</f>
        <v>0</v>
      </c>
      <c r="P7" s="17">
        <f>'5-6-7-8-9 класс'!N3</f>
        <v>0</v>
      </c>
      <c r="Q7" s="17">
        <f>'5-6-7-8-9 класс'!R3</f>
        <v>0</v>
      </c>
      <c r="R7" s="17">
        <f>'5-6-7-8-9 класс'!CD3</f>
        <v>0</v>
      </c>
      <c r="S7" s="17">
        <f>'5-6-7-8-9 класс'!BI3</f>
        <v>0</v>
      </c>
      <c r="T7" s="17">
        <f>'5-6-7-8-9 класс'!BR3</f>
        <v>0</v>
      </c>
      <c r="U7" s="17">
        <f>'5-6-7-8-9 класс'!CT3</f>
        <v>0</v>
      </c>
      <c r="V7" s="3">
        <f>D7+E7+F7+G7+H7+I7+J7+K7+L7+M7+N7+O7+P7+Q7+R7+S7+T7+U7</f>
        <v>0</v>
      </c>
      <c r="W7" s="18">
        <f>V7/18</f>
        <v>0</v>
      </c>
      <c r="X7" s="18">
        <f>W7*0.75</f>
        <v>0</v>
      </c>
      <c r="Y7" s="18">
        <f>'9'!V6</f>
        <v>18.948437500000004</v>
      </c>
      <c r="Z7" s="18">
        <f>X7+Y7</f>
        <v>18.948437500000004</v>
      </c>
      <c r="AA7" s="1"/>
    </row>
    <row r="8" spans="1:27">
      <c r="A8" s="2">
        <v>2</v>
      </c>
      <c r="B8" s="6" t="s">
        <v>31</v>
      </c>
      <c r="C8" s="6" t="s">
        <v>32</v>
      </c>
      <c r="D8" s="17">
        <f>'5-6-7-8-9 класс'!AV4</f>
        <v>0</v>
      </c>
      <c r="E8" s="17">
        <f>'5-6-7-8-9 класс'!CN4</f>
        <v>0</v>
      </c>
      <c r="F8" s="17">
        <f>'5-6-7-8-9 класс'!BX4</f>
        <v>0</v>
      </c>
      <c r="G8" s="17">
        <f>'5-6-7-8-9 класс'!CJ4</f>
        <v>0</v>
      </c>
      <c r="H8" s="17">
        <f>'5-6-7-8-9 класс'!AM4</f>
        <v>0</v>
      </c>
      <c r="I8" s="17">
        <f>'5-6-7-8-9 класс'!AP4</f>
        <v>0</v>
      </c>
      <c r="J8" s="17">
        <f>'5-6-7-8-9 класс'!AC4</f>
        <v>0</v>
      </c>
      <c r="K8" s="17">
        <f>'5-6-7-8-9 класс'!CV4</f>
        <v>0</v>
      </c>
      <c r="L8" s="17">
        <f>'5-6-7-8-9 класс'!AI4</f>
        <v>0</v>
      </c>
      <c r="M8" s="17">
        <f>'5-6-7-8-9 класс'!W4</f>
        <v>0</v>
      </c>
      <c r="N8" s="17">
        <f>'5-6-7-8-9 класс'!Y4</f>
        <v>0</v>
      </c>
      <c r="O8" s="17">
        <f>'5-6-7-8-9 класс'!H4</f>
        <v>0</v>
      </c>
      <c r="P8" s="17">
        <f>'5-6-7-8-9 класс'!N4</f>
        <v>0</v>
      </c>
      <c r="Q8" s="17">
        <f>'5-6-7-8-9 класс'!R4</f>
        <v>0</v>
      </c>
      <c r="R8" s="17">
        <f>'5-6-7-8-9 класс'!CD4</f>
        <v>0</v>
      </c>
      <c r="S8" s="17">
        <f>'5-6-7-8-9 класс'!BI4</f>
        <v>0</v>
      </c>
      <c r="T8" s="17">
        <f>'5-6-7-8-9 класс'!BR4</f>
        <v>0</v>
      </c>
      <c r="U8" s="17">
        <f>'5-6-7-8-9 класс'!CT4</f>
        <v>0</v>
      </c>
      <c r="V8" s="3">
        <f>D8+E8+F8+G8+H8+I8+J8+K8+L8+M8+N8+O8+P8+Q8+R8+S8+T8+U8</f>
        <v>0</v>
      </c>
      <c r="W8" s="18">
        <f t="shared" ref="W8:W41" si="0">V8/18</f>
        <v>0</v>
      </c>
      <c r="X8" s="18">
        <f t="shared" ref="X8:X41" si="1">W8*0.75</f>
        <v>0</v>
      </c>
      <c r="Y8" s="18">
        <f>'9'!V7</f>
        <v>16.959374999999998</v>
      </c>
      <c r="Z8" s="18">
        <f t="shared" ref="Z8:Z41" si="2">X8+Y8</f>
        <v>16.959374999999998</v>
      </c>
      <c r="AA8" s="1"/>
    </row>
    <row r="9" spans="1:27">
      <c r="A9" s="2">
        <v>3</v>
      </c>
      <c r="B9" s="6" t="s">
        <v>33</v>
      </c>
      <c r="C9" s="6" t="s">
        <v>34</v>
      </c>
      <c r="D9" s="17">
        <f>'5-6-7-8-9 класс'!AV5</f>
        <v>0</v>
      </c>
      <c r="E9" s="17">
        <f>'5-6-7-8-9 класс'!CN5</f>
        <v>0</v>
      </c>
      <c r="F9" s="17">
        <f>'5-6-7-8-9 класс'!BX5</f>
        <v>0</v>
      </c>
      <c r="G9" s="17">
        <f>'5-6-7-8-9 класс'!CJ5</f>
        <v>0</v>
      </c>
      <c r="H9" s="17">
        <f>'5-6-7-8-9 класс'!AM5</f>
        <v>0</v>
      </c>
      <c r="I9" s="17">
        <f>'5-6-7-8-9 класс'!AP5</f>
        <v>0</v>
      </c>
      <c r="J9" s="17">
        <f>'5-6-7-8-9 класс'!AC5</f>
        <v>0</v>
      </c>
      <c r="K9" s="17">
        <f>'5-6-7-8-9 класс'!CV5</f>
        <v>0</v>
      </c>
      <c r="L9" s="17">
        <f>'5-6-7-8-9 класс'!AI5</f>
        <v>0</v>
      </c>
      <c r="M9" s="17">
        <f>'5-6-7-8-9 класс'!W5</f>
        <v>0</v>
      </c>
      <c r="N9" s="17">
        <f>'5-6-7-8-9 класс'!Y5</f>
        <v>0</v>
      </c>
      <c r="O9" s="17">
        <f>'5-6-7-8-9 класс'!H5</f>
        <v>0</v>
      </c>
      <c r="P9" s="17">
        <f>'5-6-7-8-9 класс'!N5</f>
        <v>0</v>
      </c>
      <c r="Q9" s="17">
        <f>'5-6-7-8-9 класс'!R5</f>
        <v>0</v>
      </c>
      <c r="R9" s="17">
        <f>'5-6-7-8-9 класс'!CD5</f>
        <v>0</v>
      </c>
      <c r="S9" s="17">
        <f>'5-6-7-8-9 класс'!BI5</f>
        <v>0</v>
      </c>
      <c r="T9" s="17">
        <f>'5-6-7-8-9 класс'!BR5</f>
        <v>0</v>
      </c>
      <c r="U9" s="17">
        <f>'5-6-7-8-9 класс'!CT5</f>
        <v>0</v>
      </c>
      <c r="V9" s="3">
        <f t="shared" ref="V9:V41" si="3">D9+E9+F9+G9+H9+I9+J9+K9+L9+M9+N9+O9+P9+Q9+R9+S9+T9+U9</f>
        <v>0</v>
      </c>
      <c r="W9" s="18">
        <f t="shared" si="0"/>
        <v>0</v>
      </c>
      <c r="X9" s="18">
        <f t="shared" si="1"/>
        <v>0</v>
      </c>
      <c r="Y9" s="18">
        <f>'9'!V8</f>
        <v>19.087499999999999</v>
      </c>
      <c r="Z9" s="18">
        <f t="shared" si="2"/>
        <v>19.087499999999999</v>
      </c>
      <c r="AA9" s="1"/>
    </row>
    <row r="10" spans="1:27">
      <c r="A10" s="2">
        <v>4</v>
      </c>
      <c r="B10" s="6" t="s">
        <v>35</v>
      </c>
      <c r="C10" s="6" t="s">
        <v>36</v>
      </c>
      <c r="D10" s="17">
        <f>'5-6-7-8-9 класс'!AV6</f>
        <v>0</v>
      </c>
      <c r="E10" s="17">
        <f>'5-6-7-8-9 класс'!CN6</f>
        <v>0</v>
      </c>
      <c r="F10" s="17">
        <f>'5-6-7-8-9 класс'!BX6</f>
        <v>0</v>
      </c>
      <c r="G10" s="17">
        <f>'5-6-7-8-9 класс'!CJ6</f>
        <v>0</v>
      </c>
      <c r="H10" s="17">
        <f>'5-6-7-8-9 класс'!AM6</f>
        <v>0</v>
      </c>
      <c r="I10" s="17">
        <f>'5-6-7-8-9 класс'!AP6</f>
        <v>0</v>
      </c>
      <c r="J10" s="17">
        <f>'5-6-7-8-9 класс'!AC6</f>
        <v>0</v>
      </c>
      <c r="K10" s="17">
        <f>'5-6-7-8-9 класс'!CV6</f>
        <v>0</v>
      </c>
      <c r="L10" s="17">
        <f>'5-6-7-8-9 класс'!AI6</f>
        <v>0</v>
      </c>
      <c r="M10" s="17">
        <f>'5-6-7-8-9 класс'!W6</f>
        <v>0</v>
      </c>
      <c r="N10" s="17">
        <f>'5-6-7-8-9 класс'!Y6</f>
        <v>0</v>
      </c>
      <c r="O10" s="17">
        <f>'5-6-7-8-9 класс'!H6</f>
        <v>0</v>
      </c>
      <c r="P10" s="17">
        <f>'5-6-7-8-9 класс'!N6</f>
        <v>0</v>
      </c>
      <c r="Q10" s="17">
        <f>'5-6-7-8-9 класс'!R6</f>
        <v>0</v>
      </c>
      <c r="R10" s="17">
        <f>'5-6-7-8-9 класс'!CD6</f>
        <v>0</v>
      </c>
      <c r="S10" s="17">
        <f>'5-6-7-8-9 класс'!BI6</f>
        <v>0</v>
      </c>
      <c r="T10" s="17">
        <f>'5-6-7-8-9 класс'!BR6</f>
        <v>0</v>
      </c>
      <c r="U10" s="17">
        <f>'5-6-7-8-9 класс'!CT6</f>
        <v>0</v>
      </c>
      <c r="V10" s="3">
        <f t="shared" si="3"/>
        <v>0</v>
      </c>
      <c r="W10" s="18">
        <f t="shared" si="0"/>
        <v>0</v>
      </c>
      <c r="X10" s="18">
        <f t="shared" si="1"/>
        <v>0</v>
      </c>
      <c r="Y10" s="18">
        <f>'9'!V9</f>
        <v>17.853124999999999</v>
      </c>
      <c r="Z10" s="18">
        <f t="shared" si="2"/>
        <v>17.853124999999999</v>
      </c>
      <c r="AA10" s="1"/>
    </row>
    <row r="11" spans="1:27">
      <c r="A11" s="2">
        <v>5</v>
      </c>
      <c r="B11" s="6" t="s">
        <v>37</v>
      </c>
      <c r="C11" s="6" t="s">
        <v>38</v>
      </c>
      <c r="D11" s="17">
        <f>'5-6-7-8-9 класс'!AV7</f>
        <v>0</v>
      </c>
      <c r="E11" s="17">
        <f>'5-6-7-8-9 класс'!CN7</f>
        <v>0</v>
      </c>
      <c r="F11" s="17">
        <f>'5-6-7-8-9 класс'!BX7</f>
        <v>0</v>
      </c>
      <c r="G11" s="17">
        <f>'5-6-7-8-9 класс'!CJ7</f>
        <v>0</v>
      </c>
      <c r="H11" s="17">
        <f>'5-6-7-8-9 класс'!AM7</f>
        <v>0</v>
      </c>
      <c r="I11" s="17">
        <f>'5-6-7-8-9 класс'!AP7</f>
        <v>0</v>
      </c>
      <c r="J11" s="17">
        <f>'5-6-7-8-9 класс'!AC7</f>
        <v>0</v>
      </c>
      <c r="K11" s="17">
        <f>'5-6-7-8-9 класс'!CV7</f>
        <v>0</v>
      </c>
      <c r="L11" s="17">
        <f>'5-6-7-8-9 класс'!AI7</f>
        <v>0</v>
      </c>
      <c r="M11" s="17">
        <f>'5-6-7-8-9 класс'!W7</f>
        <v>0</v>
      </c>
      <c r="N11" s="17">
        <f>'5-6-7-8-9 класс'!Y7</f>
        <v>0</v>
      </c>
      <c r="O11" s="17">
        <f>'5-6-7-8-9 класс'!H7</f>
        <v>0</v>
      </c>
      <c r="P11" s="17">
        <f>'5-6-7-8-9 класс'!N7</f>
        <v>0</v>
      </c>
      <c r="Q11" s="17">
        <f>'5-6-7-8-9 класс'!R7</f>
        <v>0</v>
      </c>
      <c r="R11" s="17">
        <f>'5-6-7-8-9 класс'!CD7</f>
        <v>0</v>
      </c>
      <c r="S11" s="17">
        <f>'5-6-7-8-9 класс'!BI7</f>
        <v>0</v>
      </c>
      <c r="T11" s="17">
        <f>'5-6-7-8-9 класс'!BR7</f>
        <v>0</v>
      </c>
      <c r="U11" s="17">
        <f>'5-6-7-8-9 класс'!CT7</f>
        <v>0</v>
      </c>
      <c r="V11" s="3">
        <f t="shared" si="3"/>
        <v>0</v>
      </c>
      <c r="W11" s="18">
        <f t="shared" si="0"/>
        <v>0</v>
      </c>
      <c r="X11" s="18">
        <f t="shared" si="1"/>
        <v>0</v>
      </c>
      <c r="Y11" s="18">
        <f>'9'!V10</f>
        <v>22.475000000000001</v>
      </c>
      <c r="Z11" s="18">
        <f t="shared" si="2"/>
        <v>22.475000000000001</v>
      </c>
      <c r="AA11" s="1"/>
    </row>
    <row r="12" spans="1:27">
      <c r="A12" s="2">
        <v>6</v>
      </c>
      <c r="B12" s="6" t="s">
        <v>39</v>
      </c>
      <c r="C12" s="6" t="s">
        <v>40</v>
      </c>
      <c r="D12" s="17">
        <f>'5-6-7-8-9 класс'!AV8</f>
        <v>0</v>
      </c>
      <c r="E12" s="17">
        <f>'5-6-7-8-9 класс'!CN8</f>
        <v>0</v>
      </c>
      <c r="F12" s="17">
        <f>'5-6-7-8-9 класс'!BX8</f>
        <v>0</v>
      </c>
      <c r="G12" s="17">
        <f>'5-6-7-8-9 класс'!CJ8</f>
        <v>0</v>
      </c>
      <c r="H12" s="17">
        <f>'5-6-7-8-9 класс'!AM8</f>
        <v>0</v>
      </c>
      <c r="I12" s="17">
        <f>'5-6-7-8-9 класс'!AP8</f>
        <v>0</v>
      </c>
      <c r="J12" s="17">
        <f>'5-6-7-8-9 класс'!AC8</f>
        <v>0</v>
      </c>
      <c r="K12" s="17">
        <f>'5-6-7-8-9 класс'!CV8</f>
        <v>0</v>
      </c>
      <c r="L12" s="17">
        <f>'5-6-7-8-9 класс'!AI8</f>
        <v>0</v>
      </c>
      <c r="M12" s="17">
        <f>'5-6-7-8-9 класс'!W8</f>
        <v>0</v>
      </c>
      <c r="N12" s="17">
        <f>'5-6-7-8-9 класс'!Y8</f>
        <v>0</v>
      </c>
      <c r="O12" s="17">
        <f>'5-6-7-8-9 класс'!H8</f>
        <v>0</v>
      </c>
      <c r="P12" s="17">
        <f>'5-6-7-8-9 класс'!N8</f>
        <v>0</v>
      </c>
      <c r="Q12" s="17">
        <f>'5-6-7-8-9 класс'!R8</f>
        <v>0</v>
      </c>
      <c r="R12" s="17">
        <f>'5-6-7-8-9 класс'!CD8</f>
        <v>0</v>
      </c>
      <c r="S12" s="17">
        <f>'5-6-7-8-9 класс'!BI8</f>
        <v>0</v>
      </c>
      <c r="T12" s="17">
        <f>'5-6-7-8-9 класс'!BR8</f>
        <v>0</v>
      </c>
      <c r="U12" s="17">
        <f>'5-6-7-8-9 класс'!CT8</f>
        <v>0</v>
      </c>
      <c r="V12" s="3">
        <f t="shared" si="3"/>
        <v>0</v>
      </c>
      <c r="W12" s="18">
        <f t="shared" si="0"/>
        <v>0</v>
      </c>
      <c r="X12" s="18">
        <f t="shared" si="1"/>
        <v>0</v>
      </c>
      <c r="Y12" s="18">
        <f>'9'!V11</f>
        <v>17.15625</v>
      </c>
      <c r="Z12" s="18">
        <f t="shared" si="2"/>
        <v>17.15625</v>
      </c>
      <c r="AA12" s="1"/>
    </row>
    <row r="13" spans="1:27">
      <c r="A13" s="2">
        <v>7</v>
      </c>
      <c r="B13" s="6" t="s">
        <v>41</v>
      </c>
      <c r="C13" s="6" t="s">
        <v>42</v>
      </c>
      <c r="D13" s="17">
        <f>'5-6-7-8-9 класс'!AV9</f>
        <v>0</v>
      </c>
      <c r="E13" s="17">
        <f>'5-6-7-8-9 класс'!CN9</f>
        <v>0</v>
      </c>
      <c r="F13" s="17">
        <f>'5-6-7-8-9 класс'!BX9</f>
        <v>0</v>
      </c>
      <c r="G13" s="17">
        <f>'5-6-7-8-9 класс'!CJ9</f>
        <v>0</v>
      </c>
      <c r="H13" s="17">
        <f>'5-6-7-8-9 класс'!AM9</f>
        <v>0</v>
      </c>
      <c r="I13" s="17">
        <f>'5-6-7-8-9 класс'!AP9</f>
        <v>0</v>
      </c>
      <c r="J13" s="17">
        <f>'5-6-7-8-9 класс'!AC9</f>
        <v>0</v>
      </c>
      <c r="K13" s="17">
        <f>'5-6-7-8-9 класс'!CV9</f>
        <v>0</v>
      </c>
      <c r="L13" s="17">
        <f>'5-6-7-8-9 класс'!AI9</f>
        <v>0</v>
      </c>
      <c r="M13" s="17">
        <f>'5-6-7-8-9 класс'!W9</f>
        <v>0</v>
      </c>
      <c r="N13" s="17">
        <f>'5-6-7-8-9 класс'!Y9</f>
        <v>0</v>
      </c>
      <c r="O13" s="17">
        <f>'5-6-7-8-9 класс'!H9</f>
        <v>0</v>
      </c>
      <c r="P13" s="17">
        <f>'5-6-7-8-9 класс'!N9</f>
        <v>0</v>
      </c>
      <c r="Q13" s="17">
        <f>'5-6-7-8-9 класс'!R9</f>
        <v>0</v>
      </c>
      <c r="R13" s="17">
        <f>'5-6-7-8-9 класс'!CD9</f>
        <v>0</v>
      </c>
      <c r="S13" s="17">
        <f>'5-6-7-8-9 класс'!BI9</f>
        <v>0</v>
      </c>
      <c r="T13" s="17">
        <f>'5-6-7-8-9 класс'!BR9</f>
        <v>0</v>
      </c>
      <c r="U13" s="17">
        <f>'5-6-7-8-9 класс'!CT9</f>
        <v>0</v>
      </c>
      <c r="V13" s="3">
        <f t="shared" si="3"/>
        <v>0</v>
      </c>
      <c r="W13" s="18">
        <f t="shared" si="0"/>
        <v>0</v>
      </c>
      <c r="X13" s="18">
        <f t="shared" si="1"/>
        <v>0</v>
      </c>
      <c r="Y13" s="18">
        <f>'9'!V12</f>
        <v>18.089062500000001</v>
      </c>
      <c r="Z13" s="18">
        <f t="shared" si="2"/>
        <v>18.089062500000001</v>
      </c>
      <c r="AA13" s="1"/>
    </row>
    <row r="14" spans="1:27">
      <c r="A14" s="2">
        <v>8</v>
      </c>
      <c r="B14" s="6" t="s">
        <v>43</v>
      </c>
      <c r="C14" s="6" t="s">
        <v>44</v>
      </c>
      <c r="D14" s="17">
        <f>'5-6-7-8-9 класс'!AV10</f>
        <v>0</v>
      </c>
      <c r="E14" s="17">
        <f>'5-6-7-8-9 класс'!CN10</f>
        <v>0</v>
      </c>
      <c r="F14" s="17">
        <f>'5-6-7-8-9 класс'!BX10</f>
        <v>0</v>
      </c>
      <c r="G14" s="17">
        <f>'5-6-7-8-9 класс'!CJ10</f>
        <v>0</v>
      </c>
      <c r="H14" s="17">
        <f>'5-6-7-8-9 класс'!AM10</f>
        <v>0</v>
      </c>
      <c r="I14" s="17">
        <f>'5-6-7-8-9 класс'!AP10</f>
        <v>0</v>
      </c>
      <c r="J14" s="17">
        <f>'5-6-7-8-9 класс'!AC10</f>
        <v>0</v>
      </c>
      <c r="K14" s="17">
        <f>'5-6-7-8-9 класс'!CV10</f>
        <v>0</v>
      </c>
      <c r="L14" s="17">
        <f>'5-6-7-8-9 класс'!AI10</f>
        <v>0</v>
      </c>
      <c r="M14" s="17">
        <f>'5-6-7-8-9 класс'!W10</f>
        <v>0</v>
      </c>
      <c r="N14" s="17">
        <f>'5-6-7-8-9 класс'!Y10</f>
        <v>0</v>
      </c>
      <c r="O14" s="17">
        <f>'5-6-7-8-9 класс'!H10</f>
        <v>0</v>
      </c>
      <c r="P14" s="17">
        <f>'5-6-7-8-9 класс'!N10</f>
        <v>0</v>
      </c>
      <c r="Q14" s="17">
        <f>'5-6-7-8-9 класс'!R10</f>
        <v>0</v>
      </c>
      <c r="R14" s="17">
        <f>'5-6-7-8-9 класс'!CD10</f>
        <v>0</v>
      </c>
      <c r="S14" s="17">
        <f>'5-6-7-8-9 класс'!BI10</f>
        <v>0</v>
      </c>
      <c r="T14" s="17">
        <f>'5-6-7-8-9 класс'!BR10</f>
        <v>0</v>
      </c>
      <c r="U14" s="17">
        <f>'5-6-7-8-9 класс'!CT10</f>
        <v>0</v>
      </c>
      <c r="V14" s="3">
        <f t="shared" si="3"/>
        <v>0</v>
      </c>
      <c r="W14" s="18">
        <f t="shared" si="0"/>
        <v>0</v>
      </c>
      <c r="X14" s="18">
        <f t="shared" si="1"/>
        <v>0</v>
      </c>
      <c r="Y14" s="18">
        <f>'9'!V13</f>
        <v>19.537500000000001</v>
      </c>
      <c r="Z14" s="18">
        <f t="shared" si="2"/>
        <v>19.537500000000001</v>
      </c>
      <c r="AA14" s="1"/>
    </row>
    <row r="15" spans="1:27">
      <c r="A15" s="2">
        <v>9</v>
      </c>
      <c r="B15" s="6" t="s">
        <v>45</v>
      </c>
      <c r="C15" s="6" t="s">
        <v>46</v>
      </c>
      <c r="D15" s="17">
        <f>'5-6-7-8-9 класс'!AV11</f>
        <v>0</v>
      </c>
      <c r="E15" s="17">
        <f>'5-6-7-8-9 класс'!CN11</f>
        <v>0</v>
      </c>
      <c r="F15" s="17">
        <f>'5-6-7-8-9 класс'!BX11</f>
        <v>0</v>
      </c>
      <c r="G15" s="17">
        <f>'5-6-7-8-9 класс'!CJ11</f>
        <v>0</v>
      </c>
      <c r="H15" s="17">
        <f>'5-6-7-8-9 класс'!AM11</f>
        <v>0</v>
      </c>
      <c r="I15" s="17">
        <f>'5-6-7-8-9 класс'!AP11</f>
        <v>0</v>
      </c>
      <c r="J15" s="17">
        <f>'5-6-7-8-9 класс'!AC11</f>
        <v>0</v>
      </c>
      <c r="K15" s="17">
        <f>'5-6-7-8-9 класс'!CV11</f>
        <v>0</v>
      </c>
      <c r="L15" s="17">
        <f>'5-6-7-8-9 класс'!AI11</f>
        <v>0</v>
      </c>
      <c r="M15" s="17">
        <f>'5-6-7-8-9 класс'!W11</f>
        <v>0</v>
      </c>
      <c r="N15" s="17">
        <f>'5-6-7-8-9 класс'!Y11</f>
        <v>0</v>
      </c>
      <c r="O15" s="17">
        <f>'5-6-7-8-9 класс'!H11</f>
        <v>0</v>
      </c>
      <c r="P15" s="17">
        <f>'5-6-7-8-9 класс'!N11</f>
        <v>0</v>
      </c>
      <c r="Q15" s="17">
        <f>'5-6-7-8-9 класс'!R11</f>
        <v>0</v>
      </c>
      <c r="R15" s="17">
        <f>'5-6-7-8-9 класс'!CD11</f>
        <v>0</v>
      </c>
      <c r="S15" s="17">
        <f>'5-6-7-8-9 класс'!BI11</f>
        <v>0</v>
      </c>
      <c r="T15" s="17">
        <f>'5-6-7-8-9 класс'!BR11</f>
        <v>0</v>
      </c>
      <c r="U15" s="17">
        <f>'5-6-7-8-9 класс'!CT11</f>
        <v>0</v>
      </c>
      <c r="V15" s="3">
        <f t="shared" si="3"/>
        <v>0</v>
      </c>
      <c r="W15" s="18">
        <f t="shared" si="0"/>
        <v>0</v>
      </c>
      <c r="X15" s="18">
        <f t="shared" si="1"/>
        <v>0</v>
      </c>
      <c r="Y15" s="18">
        <f>'9'!V14</f>
        <v>24.032812499999999</v>
      </c>
      <c r="Z15" s="18">
        <f t="shared" si="2"/>
        <v>24.032812499999999</v>
      </c>
      <c r="AA15" s="1"/>
    </row>
    <row r="16" spans="1:27">
      <c r="A16" s="2">
        <v>10</v>
      </c>
      <c r="B16" s="6" t="s">
        <v>47</v>
      </c>
      <c r="C16" s="6" t="s">
        <v>48</v>
      </c>
      <c r="D16" s="17">
        <f>'5-6-7-8-9 класс'!AV12</f>
        <v>0</v>
      </c>
      <c r="E16" s="17">
        <f>'5-6-7-8-9 класс'!CN12</f>
        <v>0</v>
      </c>
      <c r="F16" s="17">
        <f>'5-6-7-8-9 класс'!BX12</f>
        <v>0</v>
      </c>
      <c r="G16" s="17">
        <f>'5-6-7-8-9 класс'!CJ12</f>
        <v>0</v>
      </c>
      <c r="H16" s="17">
        <f>'5-6-7-8-9 класс'!AM12</f>
        <v>0</v>
      </c>
      <c r="I16" s="17">
        <f>'5-6-7-8-9 класс'!AP12</f>
        <v>0</v>
      </c>
      <c r="J16" s="17">
        <f>'5-6-7-8-9 класс'!AC12</f>
        <v>0</v>
      </c>
      <c r="K16" s="17">
        <f>'5-6-7-8-9 класс'!CV12</f>
        <v>0</v>
      </c>
      <c r="L16" s="17">
        <f>'5-6-7-8-9 класс'!AI12</f>
        <v>0</v>
      </c>
      <c r="M16" s="17">
        <f>'5-6-7-8-9 класс'!W12</f>
        <v>0</v>
      </c>
      <c r="N16" s="17">
        <f>'5-6-7-8-9 класс'!Y12</f>
        <v>0</v>
      </c>
      <c r="O16" s="17">
        <f>'5-6-7-8-9 класс'!H12</f>
        <v>0</v>
      </c>
      <c r="P16" s="17">
        <f>'5-6-7-8-9 класс'!N12</f>
        <v>0</v>
      </c>
      <c r="Q16" s="17">
        <f>'5-6-7-8-9 класс'!R12</f>
        <v>0</v>
      </c>
      <c r="R16" s="17">
        <f>'5-6-7-8-9 класс'!CD12</f>
        <v>0</v>
      </c>
      <c r="S16" s="17">
        <f>'5-6-7-8-9 класс'!BI12</f>
        <v>0</v>
      </c>
      <c r="T16" s="17">
        <f>'5-6-7-8-9 класс'!BR12</f>
        <v>0</v>
      </c>
      <c r="U16" s="17">
        <f>'5-6-7-8-9 класс'!CT12</f>
        <v>0</v>
      </c>
      <c r="V16" s="3">
        <f t="shared" si="3"/>
        <v>0</v>
      </c>
      <c r="W16" s="18">
        <f t="shared" si="0"/>
        <v>0</v>
      </c>
      <c r="X16" s="18">
        <f t="shared" si="1"/>
        <v>0</v>
      </c>
      <c r="Y16" s="18">
        <f>'9'!V15</f>
        <v>17.509374999999999</v>
      </c>
      <c r="Z16" s="18">
        <f t="shared" si="2"/>
        <v>17.509374999999999</v>
      </c>
      <c r="AA16" s="1"/>
    </row>
    <row r="17" spans="1:27">
      <c r="A17" s="2">
        <v>11</v>
      </c>
      <c r="B17" s="6" t="s">
        <v>49</v>
      </c>
      <c r="C17" s="6" t="s">
        <v>50</v>
      </c>
      <c r="D17" s="17">
        <f>'5-6-7-8-9 класс'!AV13</f>
        <v>0</v>
      </c>
      <c r="E17" s="17">
        <f>'5-6-7-8-9 класс'!CN13</f>
        <v>0</v>
      </c>
      <c r="F17" s="17">
        <f>'5-6-7-8-9 класс'!BX13</f>
        <v>0</v>
      </c>
      <c r="G17" s="17">
        <f>'5-6-7-8-9 класс'!CJ13</f>
        <v>0</v>
      </c>
      <c r="H17" s="17">
        <f>'5-6-7-8-9 класс'!AM13</f>
        <v>0</v>
      </c>
      <c r="I17" s="17">
        <f>'5-6-7-8-9 класс'!AP13</f>
        <v>0</v>
      </c>
      <c r="J17" s="17">
        <f>'5-6-7-8-9 класс'!AC13</f>
        <v>0</v>
      </c>
      <c r="K17" s="17">
        <f>'5-6-7-8-9 класс'!CV13</f>
        <v>0</v>
      </c>
      <c r="L17" s="17">
        <f>'5-6-7-8-9 класс'!AI13</f>
        <v>0</v>
      </c>
      <c r="M17" s="17">
        <f>'5-6-7-8-9 класс'!W13</f>
        <v>0</v>
      </c>
      <c r="N17" s="17">
        <f>'5-6-7-8-9 класс'!Y13</f>
        <v>0</v>
      </c>
      <c r="O17" s="17">
        <f>'5-6-7-8-9 класс'!H13</f>
        <v>0</v>
      </c>
      <c r="P17" s="17">
        <f>'5-6-7-8-9 класс'!N13</f>
        <v>0</v>
      </c>
      <c r="Q17" s="17">
        <f>'5-6-7-8-9 класс'!R13</f>
        <v>0</v>
      </c>
      <c r="R17" s="17">
        <f>'5-6-7-8-9 класс'!CD13</f>
        <v>0</v>
      </c>
      <c r="S17" s="17">
        <f>'5-6-7-8-9 класс'!BI13</f>
        <v>0</v>
      </c>
      <c r="T17" s="17">
        <f>'5-6-7-8-9 класс'!BR13</f>
        <v>0</v>
      </c>
      <c r="U17" s="17">
        <f>'5-6-7-8-9 класс'!CT13</f>
        <v>0</v>
      </c>
      <c r="V17" s="3">
        <f t="shared" si="3"/>
        <v>0</v>
      </c>
      <c r="W17" s="18">
        <f t="shared" si="0"/>
        <v>0</v>
      </c>
      <c r="X17" s="18">
        <f t="shared" si="1"/>
        <v>0</v>
      </c>
      <c r="Y17" s="18">
        <f>'9'!V16</f>
        <v>23.81666666666667</v>
      </c>
      <c r="Z17" s="18">
        <f t="shared" si="2"/>
        <v>23.81666666666667</v>
      </c>
      <c r="AA17" s="1"/>
    </row>
    <row r="18" spans="1:27">
      <c r="A18" s="2">
        <v>12</v>
      </c>
      <c r="B18" s="6" t="s">
        <v>51</v>
      </c>
      <c r="C18" s="6" t="s">
        <v>52</v>
      </c>
      <c r="D18" s="17">
        <f>'5-6-7-8-9 класс'!AV14</f>
        <v>0</v>
      </c>
      <c r="E18" s="17">
        <f>'5-6-7-8-9 класс'!CN14</f>
        <v>0</v>
      </c>
      <c r="F18" s="17">
        <f>'5-6-7-8-9 класс'!BX14</f>
        <v>0</v>
      </c>
      <c r="G18" s="17">
        <f>'5-6-7-8-9 класс'!CJ14</f>
        <v>0</v>
      </c>
      <c r="H18" s="17">
        <f>'5-6-7-8-9 класс'!AM14</f>
        <v>0</v>
      </c>
      <c r="I18" s="17">
        <f>'5-6-7-8-9 класс'!AP14</f>
        <v>0</v>
      </c>
      <c r="J18" s="17">
        <f>'5-6-7-8-9 класс'!AC14</f>
        <v>0</v>
      </c>
      <c r="K18" s="17">
        <f>'5-6-7-8-9 класс'!CV14</f>
        <v>0</v>
      </c>
      <c r="L18" s="17">
        <f>'5-6-7-8-9 класс'!AI14</f>
        <v>0</v>
      </c>
      <c r="M18" s="17">
        <f>'5-6-7-8-9 класс'!W14</f>
        <v>0</v>
      </c>
      <c r="N18" s="17">
        <f>'5-6-7-8-9 класс'!Y14</f>
        <v>0</v>
      </c>
      <c r="O18" s="17">
        <f>'5-6-7-8-9 класс'!H14</f>
        <v>0</v>
      </c>
      <c r="P18" s="17">
        <f>'5-6-7-8-9 класс'!N14</f>
        <v>0</v>
      </c>
      <c r="Q18" s="17">
        <f>'5-6-7-8-9 класс'!R14</f>
        <v>0</v>
      </c>
      <c r="R18" s="17">
        <f>'5-6-7-8-9 класс'!CD14</f>
        <v>0</v>
      </c>
      <c r="S18" s="17">
        <f>'5-6-7-8-9 класс'!BI14</f>
        <v>0</v>
      </c>
      <c r="T18" s="17">
        <f>'5-6-7-8-9 класс'!BR14</f>
        <v>0</v>
      </c>
      <c r="U18" s="17">
        <f>'5-6-7-8-9 класс'!CT14</f>
        <v>0</v>
      </c>
      <c r="V18" s="3">
        <f t="shared" si="3"/>
        <v>0</v>
      </c>
      <c r="W18" s="18">
        <f t="shared" si="0"/>
        <v>0</v>
      </c>
      <c r="X18" s="18">
        <f t="shared" si="1"/>
        <v>0</v>
      </c>
      <c r="Y18" s="18">
        <f>'9'!V17</f>
        <v>19.614062499999999</v>
      </c>
      <c r="Z18" s="18">
        <f t="shared" si="2"/>
        <v>19.614062499999999</v>
      </c>
      <c r="AA18" s="1"/>
    </row>
    <row r="19" spans="1:27">
      <c r="A19" s="2">
        <v>13</v>
      </c>
      <c r="B19" s="6" t="s">
        <v>53</v>
      </c>
      <c r="C19" s="6" t="s">
        <v>54</v>
      </c>
      <c r="D19" s="17">
        <f>'5-6-7-8-9 класс'!AV15</f>
        <v>0</v>
      </c>
      <c r="E19" s="17">
        <f>'5-6-7-8-9 класс'!CN15</f>
        <v>0</v>
      </c>
      <c r="F19" s="17">
        <f>'5-6-7-8-9 класс'!BX15</f>
        <v>0</v>
      </c>
      <c r="G19" s="17">
        <f>'5-6-7-8-9 класс'!CJ15</f>
        <v>0</v>
      </c>
      <c r="H19" s="17">
        <f>'5-6-7-8-9 класс'!AM15</f>
        <v>0</v>
      </c>
      <c r="I19" s="17">
        <f>'5-6-7-8-9 класс'!AP15</f>
        <v>0</v>
      </c>
      <c r="J19" s="17">
        <f>'5-6-7-8-9 класс'!AC15</f>
        <v>0</v>
      </c>
      <c r="K19" s="17">
        <f>'5-6-7-8-9 класс'!CV15</f>
        <v>0</v>
      </c>
      <c r="L19" s="17">
        <f>'5-6-7-8-9 класс'!AI15</f>
        <v>0</v>
      </c>
      <c r="M19" s="17">
        <f>'5-6-7-8-9 класс'!W15</f>
        <v>0</v>
      </c>
      <c r="N19" s="17">
        <f>'5-6-7-8-9 класс'!Y15</f>
        <v>0</v>
      </c>
      <c r="O19" s="17">
        <f>'5-6-7-8-9 класс'!H15</f>
        <v>0</v>
      </c>
      <c r="P19" s="17">
        <f>'5-6-7-8-9 класс'!N15</f>
        <v>0</v>
      </c>
      <c r="Q19" s="17">
        <f>'5-6-7-8-9 класс'!R15</f>
        <v>0</v>
      </c>
      <c r="R19" s="17">
        <f>'5-6-7-8-9 класс'!CD15</f>
        <v>0</v>
      </c>
      <c r="S19" s="17">
        <f>'5-6-7-8-9 класс'!BI15</f>
        <v>0</v>
      </c>
      <c r="T19" s="17">
        <f>'5-6-7-8-9 класс'!BR15</f>
        <v>0</v>
      </c>
      <c r="U19" s="17">
        <f>'5-6-7-8-9 класс'!CT15</f>
        <v>0</v>
      </c>
      <c r="V19" s="3">
        <f t="shared" si="3"/>
        <v>0</v>
      </c>
      <c r="W19" s="18">
        <f t="shared" si="0"/>
        <v>0</v>
      </c>
      <c r="X19" s="18">
        <f t="shared" si="1"/>
        <v>0</v>
      </c>
      <c r="Y19" s="18">
        <f>'9'!V18</f>
        <v>17.78125</v>
      </c>
      <c r="Z19" s="18">
        <f t="shared" si="2"/>
        <v>17.78125</v>
      </c>
      <c r="AA19" s="1"/>
    </row>
    <row r="20" spans="1:27">
      <c r="A20" s="2">
        <v>14</v>
      </c>
      <c r="B20" s="6" t="s">
        <v>55</v>
      </c>
      <c r="C20" s="6" t="s">
        <v>56</v>
      </c>
      <c r="D20" s="17">
        <f>'5-6-7-8-9 класс'!AV16</f>
        <v>0</v>
      </c>
      <c r="E20" s="17">
        <f>'5-6-7-8-9 класс'!CN16</f>
        <v>0</v>
      </c>
      <c r="F20" s="17">
        <f>'5-6-7-8-9 класс'!BX16</f>
        <v>0</v>
      </c>
      <c r="G20" s="17">
        <f>'5-6-7-8-9 класс'!CJ16</f>
        <v>0</v>
      </c>
      <c r="H20" s="17">
        <f>'5-6-7-8-9 класс'!AM16</f>
        <v>0</v>
      </c>
      <c r="I20" s="17">
        <f>'5-6-7-8-9 класс'!AP16</f>
        <v>0</v>
      </c>
      <c r="J20" s="17">
        <f>'5-6-7-8-9 класс'!AC16</f>
        <v>0</v>
      </c>
      <c r="K20" s="17">
        <f>'5-6-7-8-9 класс'!CV16</f>
        <v>0</v>
      </c>
      <c r="L20" s="17">
        <f>'5-6-7-8-9 класс'!AI16</f>
        <v>0</v>
      </c>
      <c r="M20" s="17">
        <f>'5-6-7-8-9 класс'!W16</f>
        <v>0</v>
      </c>
      <c r="N20" s="17">
        <f>'5-6-7-8-9 класс'!Y16</f>
        <v>0</v>
      </c>
      <c r="O20" s="17">
        <f>'5-6-7-8-9 класс'!H16</f>
        <v>0</v>
      </c>
      <c r="P20" s="17">
        <f>'5-6-7-8-9 класс'!N16</f>
        <v>0</v>
      </c>
      <c r="Q20" s="17">
        <f>'5-6-7-8-9 класс'!R16</f>
        <v>0</v>
      </c>
      <c r="R20" s="17">
        <f>'5-6-7-8-9 класс'!CD16</f>
        <v>0</v>
      </c>
      <c r="S20" s="17">
        <f>'5-6-7-8-9 класс'!BI16</f>
        <v>0</v>
      </c>
      <c r="T20" s="17">
        <f>'5-6-7-8-9 класс'!BR16</f>
        <v>0</v>
      </c>
      <c r="U20" s="17">
        <f>'5-6-7-8-9 класс'!CT16</f>
        <v>0</v>
      </c>
      <c r="V20" s="3">
        <f t="shared" si="3"/>
        <v>0</v>
      </c>
      <c r="W20" s="18">
        <f t="shared" si="0"/>
        <v>0</v>
      </c>
      <c r="X20" s="18">
        <f t="shared" si="1"/>
        <v>0</v>
      </c>
      <c r="Y20" s="18">
        <f>'9'!V19</f>
        <v>18.3828125</v>
      </c>
      <c r="Z20" s="18">
        <f t="shared" si="2"/>
        <v>18.3828125</v>
      </c>
      <c r="AA20" s="1"/>
    </row>
    <row r="21" spans="1:27">
      <c r="A21" s="2">
        <v>15</v>
      </c>
      <c r="B21" s="6" t="s">
        <v>57</v>
      </c>
      <c r="C21" s="6" t="s">
        <v>58</v>
      </c>
      <c r="D21" s="17">
        <f>'5-6-7-8-9 класс'!AV17</f>
        <v>0</v>
      </c>
      <c r="E21" s="17">
        <f>'5-6-7-8-9 класс'!CN17</f>
        <v>0</v>
      </c>
      <c r="F21" s="17">
        <f>'5-6-7-8-9 класс'!BX17</f>
        <v>0</v>
      </c>
      <c r="G21" s="17">
        <f>'5-6-7-8-9 класс'!CJ17</f>
        <v>0</v>
      </c>
      <c r="H21" s="17">
        <f>'5-6-7-8-9 класс'!AM17</f>
        <v>0</v>
      </c>
      <c r="I21" s="17">
        <f>'5-6-7-8-9 класс'!AP17</f>
        <v>0</v>
      </c>
      <c r="J21" s="17">
        <f>'5-6-7-8-9 класс'!AC17</f>
        <v>0</v>
      </c>
      <c r="K21" s="17">
        <f>'5-6-7-8-9 класс'!CV17</f>
        <v>0</v>
      </c>
      <c r="L21" s="17">
        <f>'5-6-7-8-9 класс'!AI17</f>
        <v>0</v>
      </c>
      <c r="M21" s="17">
        <f>'5-6-7-8-9 класс'!W17</f>
        <v>0</v>
      </c>
      <c r="N21" s="17">
        <f>'5-6-7-8-9 класс'!Y17</f>
        <v>0</v>
      </c>
      <c r="O21" s="17">
        <f>'5-6-7-8-9 класс'!H17</f>
        <v>0</v>
      </c>
      <c r="P21" s="17">
        <f>'5-6-7-8-9 класс'!N17</f>
        <v>0</v>
      </c>
      <c r="Q21" s="17">
        <f>'5-6-7-8-9 класс'!R17</f>
        <v>0</v>
      </c>
      <c r="R21" s="17">
        <f>'5-6-7-8-9 класс'!CD17</f>
        <v>0</v>
      </c>
      <c r="S21" s="17">
        <f>'5-6-7-8-9 класс'!BI17</f>
        <v>0</v>
      </c>
      <c r="T21" s="17">
        <f>'5-6-7-8-9 класс'!BR17</f>
        <v>0</v>
      </c>
      <c r="U21" s="17">
        <f>'5-6-7-8-9 класс'!CT17</f>
        <v>0</v>
      </c>
      <c r="V21" s="3">
        <f t="shared" si="3"/>
        <v>0</v>
      </c>
      <c r="W21" s="18">
        <f t="shared" si="0"/>
        <v>0</v>
      </c>
      <c r="X21" s="18">
        <f t="shared" si="1"/>
        <v>0</v>
      </c>
      <c r="Y21" s="18">
        <f>'9'!V20</f>
        <v>18.723437499999999</v>
      </c>
      <c r="Z21" s="18">
        <f t="shared" si="2"/>
        <v>18.723437499999999</v>
      </c>
      <c r="AA21" s="1"/>
    </row>
    <row r="22" spans="1:27">
      <c r="A22" s="2">
        <v>16</v>
      </c>
      <c r="B22" s="6" t="s">
        <v>59</v>
      </c>
      <c r="C22" s="6" t="s">
        <v>60</v>
      </c>
      <c r="D22" s="17">
        <f>'5-6-7-8-9 класс'!AV18</f>
        <v>0</v>
      </c>
      <c r="E22" s="17">
        <f>'5-6-7-8-9 класс'!CN18</f>
        <v>0</v>
      </c>
      <c r="F22" s="17">
        <f>'5-6-7-8-9 класс'!BX18</f>
        <v>0</v>
      </c>
      <c r="G22" s="17">
        <f>'5-6-7-8-9 класс'!CJ18</f>
        <v>0</v>
      </c>
      <c r="H22" s="17">
        <f>'5-6-7-8-9 класс'!AM18</f>
        <v>0</v>
      </c>
      <c r="I22" s="17">
        <f>'5-6-7-8-9 класс'!AP18</f>
        <v>0</v>
      </c>
      <c r="J22" s="17">
        <f>'5-6-7-8-9 класс'!AC18</f>
        <v>0</v>
      </c>
      <c r="K22" s="17">
        <f>'5-6-7-8-9 класс'!CV18</f>
        <v>0</v>
      </c>
      <c r="L22" s="17">
        <f>'5-6-7-8-9 класс'!AI18</f>
        <v>0</v>
      </c>
      <c r="M22" s="17">
        <f>'5-6-7-8-9 класс'!W18</f>
        <v>0</v>
      </c>
      <c r="N22" s="17">
        <f>'5-6-7-8-9 класс'!Y18</f>
        <v>0</v>
      </c>
      <c r="O22" s="17">
        <f>'5-6-7-8-9 класс'!H18</f>
        <v>0</v>
      </c>
      <c r="P22" s="17">
        <f>'5-6-7-8-9 класс'!N18</f>
        <v>0</v>
      </c>
      <c r="Q22" s="17">
        <f>'5-6-7-8-9 класс'!R18</f>
        <v>0</v>
      </c>
      <c r="R22" s="17">
        <f>'5-6-7-8-9 класс'!CD18</f>
        <v>0</v>
      </c>
      <c r="S22" s="17">
        <f>'5-6-7-8-9 класс'!BI18</f>
        <v>0</v>
      </c>
      <c r="T22" s="17">
        <f>'5-6-7-8-9 класс'!BR18</f>
        <v>0</v>
      </c>
      <c r="U22" s="17">
        <f>'5-6-7-8-9 класс'!CT18</f>
        <v>0</v>
      </c>
      <c r="V22" s="3">
        <f t="shared" si="3"/>
        <v>0</v>
      </c>
      <c r="W22" s="18">
        <f t="shared" si="0"/>
        <v>0</v>
      </c>
      <c r="X22" s="18">
        <f t="shared" si="1"/>
        <v>0</v>
      </c>
      <c r="Y22" s="18">
        <f>'9'!V21</f>
        <v>23.160937500000006</v>
      </c>
      <c r="Z22" s="18">
        <f t="shared" si="2"/>
        <v>23.160937500000006</v>
      </c>
      <c r="AA22" s="1"/>
    </row>
    <row r="23" spans="1:27">
      <c r="A23" s="2">
        <v>17</v>
      </c>
      <c r="B23" s="6" t="s">
        <v>61</v>
      </c>
      <c r="C23" s="6" t="s">
        <v>62</v>
      </c>
      <c r="D23" s="17">
        <f>'5-6-7-8-9 класс'!AV19</f>
        <v>0</v>
      </c>
      <c r="E23" s="17">
        <f>'5-6-7-8-9 класс'!CN19</f>
        <v>0</v>
      </c>
      <c r="F23" s="17">
        <f>'5-6-7-8-9 класс'!BX19</f>
        <v>0</v>
      </c>
      <c r="G23" s="17">
        <f>'5-6-7-8-9 класс'!CJ19</f>
        <v>0</v>
      </c>
      <c r="H23" s="17">
        <f>'5-6-7-8-9 класс'!AM19</f>
        <v>0</v>
      </c>
      <c r="I23" s="17">
        <f>'5-6-7-8-9 класс'!AP19</f>
        <v>0</v>
      </c>
      <c r="J23" s="17">
        <f>'5-6-7-8-9 класс'!AC19</f>
        <v>0</v>
      </c>
      <c r="K23" s="17">
        <f>'5-6-7-8-9 класс'!CV19</f>
        <v>0</v>
      </c>
      <c r="L23" s="17">
        <f>'5-6-7-8-9 класс'!AI19</f>
        <v>0</v>
      </c>
      <c r="M23" s="17">
        <f>'5-6-7-8-9 класс'!W19</f>
        <v>0</v>
      </c>
      <c r="N23" s="17">
        <f>'5-6-7-8-9 класс'!Y19</f>
        <v>0</v>
      </c>
      <c r="O23" s="17">
        <f>'5-6-7-8-9 класс'!H19</f>
        <v>0</v>
      </c>
      <c r="P23" s="17">
        <f>'5-6-7-8-9 класс'!N19</f>
        <v>0</v>
      </c>
      <c r="Q23" s="17">
        <f>'5-6-7-8-9 класс'!R19</f>
        <v>0</v>
      </c>
      <c r="R23" s="17">
        <f>'5-6-7-8-9 класс'!CD19</f>
        <v>0</v>
      </c>
      <c r="S23" s="17">
        <f>'5-6-7-8-9 класс'!BI19</f>
        <v>0</v>
      </c>
      <c r="T23" s="17">
        <f>'5-6-7-8-9 класс'!BR19</f>
        <v>0</v>
      </c>
      <c r="U23" s="17">
        <f>'5-6-7-8-9 класс'!CT19</f>
        <v>0</v>
      </c>
      <c r="V23" s="3">
        <f t="shared" si="3"/>
        <v>0</v>
      </c>
      <c r="W23" s="18">
        <f t="shared" si="0"/>
        <v>0</v>
      </c>
      <c r="X23" s="18">
        <f t="shared" si="1"/>
        <v>0</v>
      </c>
      <c r="Y23" s="18">
        <f>'9'!V22</f>
        <v>15.3109375</v>
      </c>
      <c r="Z23" s="18">
        <f t="shared" si="2"/>
        <v>15.3109375</v>
      </c>
      <c r="AA23" s="1"/>
    </row>
    <row r="24" spans="1:27">
      <c r="A24" s="2">
        <v>18</v>
      </c>
      <c r="B24" s="6" t="s">
        <v>63</v>
      </c>
      <c r="C24" s="6" t="s">
        <v>64</v>
      </c>
      <c r="D24" s="17">
        <f>'5-6-7-8-9 класс'!AV20</f>
        <v>0</v>
      </c>
      <c r="E24" s="17">
        <f>'5-6-7-8-9 класс'!CN20</f>
        <v>0</v>
      </c>
      <c r="F24" s="17">
        <f>'5-6-7-8-9 класс'!BX20</f>
        <v>0</v>
      </c>
      <c r="G24" s="17">
        <f>'5-6-7-8-9 класс'!CJ20</f>
        <v>0</v>
      </c>
      <c r="H24" s="17">
        <f>'5-6-7-8-9 класс'!AM20</f>
        <v>0</v>
      </c>
      <c r="I24" s="17">
        <f>'5-6-7-8-9 класс'!AP20</f>
        <v>0</v>
      </c>
      <c r="J24" s="17">
        <f>'5-6-7-8-9 класс'!AC20</f>
        <v>0</v>
      </c>
      <c r="K24" s="17">
        <f>'5-6-7-8-9 класс'!CV20</f>
        <v>0</v>
      </c>
      <c r="L24" s="17">
        <f>'5-6-7-8-9 класс'!AI20</f>
        <v>0</v>
      </c>
      <c r="M24" s="17">
        <f>'5-6-7-8-9 класс'!W20</f>
        <v>0</v>
      </c>
      <c r="N24" s="17">
        <f>'5-6-7-8-9 класс'!Y20</f>
        <v>0</v>
      </c>
      <c r="O24" s="17">
        <f>'5-6-7-8-9 класс'!H20</f>
        <v>0</v>
      </c>
      <c r="P24" s="17">
        <f>'5-6-7-8-9 класс'!N20</f>
        <v>0</v>
      </c>
      <c r="Q24" s="17">
        <f>'5-6-7-8-9 класс'!R20</f>
        <v>0</v>
      </c>
      <c r="R24" s="17">
        <f>'5-6-7-8-9 класс'!CD20</f>
        <v>0</v>
      </c>
      <c r="S24" s="17">
        <f>'5-6-7-8-9 класс'!BI20</f>
        <v>0</v>
      </c>
      <c r="T24" s="17">
        <f>'5-6-7-8-9 класс'!BR20</f>
        <v>0</v>
      </c>
      <c r="U24" s="17">
        <f>'5-6-7-8-9 класс'!CT20</f>
        <v>0</v>
      </c>
      <c r="V24" s="3">
        <f t="shared" si="3"/>
        <v>0</v>
      </c>
      <c r="W24" s="18">
        <f t="shared" si="0"/>
        <v>0</v>
      </c>
      <c r="X24" s="18">
        <f t="shared" si="1"/>
        <v>0</v>
      </c>
      <c r="Y24" s="18">
        <f>'9'!V23</f>
        <v>24.49</v>
      </c>
      <c r="Z24" s="18">
        <f t="shared" si="2"/>
        <v>24.49</v>
      </c>
      <c r="AA24" s="1"/>
    </row>
    <row r="25" spans="1:27">
      <c r="A25" s="2">
        <v>19</v>
      </c>
      <c r="B25" s="6" t="s">
        <v>65</v>
      </c>
      <c r="C25" s="6" t="s">
        <v>66</v>
      </c>
      <c r="D25" s="17">
        <f>'5-6-7-8-9 класс'!AV21</f>
        <v>0</v>
      </c>
      <c r="E25" s="17">
        <f>'5-6-7-8-9 класс'!CN21</f>
        <v>0</v>
      </c>
      <c r="F25" s="17">
        <f>'5-6-7-8-9 класс'!BX21</f>
        <v>0</v>
      </c>
      <c r="G25" s="17">
        <f>'5-6-7-8-9 класс'!CJ21</f>
        <v>0</v>
      </c>
      <c r="H25" s="17">
        <f>'5-6-7-8-9 класс'!AM21</f>
        <v>0</v>
      </c>
      <c r="I25" s="17">
        <f>'5-6-7-8-9 класс'!AP21</f>
        <v>0</v>
      </c>
      <c r="J25" s="17">
        <f>'5-6-7-8-9 класс'!AC21</f>
        <v>0</v>
      </c>
      <c r="K25" s="17">
        <f>'5-6-7-8-9 класс'!CV21</f>
        <v>0</v>
      </c>
      <c r="L25" s="17">
        <f>'5-6-7-8-9 класс'!AI21</f>
        <v>0</v>
      </c>
      <c r="M25" s="17">
        <f>'5-6-7-8-9 класс'!W21</f>
        <v>0</v>
      </c>
      <c r="N25" s="17">
        <f>'5-6-7-8-9 класс'!Y21</f>
        <v>0</v>
      </c>
      <c r="O25" s="17">
        <f>'5-6-7-8-9 класс'!H21</f>
        <v>0</v>
      </c>
      <c r="P25" s="17">
        <f>'5-6-7-8-9 класс'!N21</f>
        <v>0</v>
      </c>
      <c r="Q25" s="17">
        <f>'5-6-7-8-9 класс'!R21</f>
        <v>0</v>
      </c>
      <c r="R25" s="17">
        <f>'5-6-7-8-9 класс'!CD21</f>
        <v>0</v>
      </c>
      <c r="S25" s="17">
        <f>'5-6-7-8-9 класс'!BI21</f>
        <v>0</v>
      </c>
      <c r="T25" s="17">
        <f>'5-6-7-8-9 класс'!BR21</f>
        <v>0</v>
      </c>
      <c r="U25" s="17">
        <f>'5-6-7-8-9 класс'!CT21</f>
        <v>0</v>
      </c>
      <c r="V25" s="3">
        <f t="shared" si="3"/>
        <v>0</v>
      </c>
      <c r="W25" s="18">
        <f t="shared" si="0"/>
        <v>0</v>
      </c>
      <c r="X25" s="18">
        <f t="shared" si="1"/>
        <v>0</v>
      </c>
      <c r="Y25" s="18">
        <f>'9'!V24</f>
        <v>17.982812500000001</v>
      </c>
      <c r="Z25" s="18">
        <f t="shared" si="2"/>
        <v>17.982812500000001</v>
      </c>
      <c r="AA25" s="1"/>
    </row>
    <row r="26" spans="1:27">
      <c r="A26" s="2">
        <v>20</v>
      </c>
      <c r="B26" s="6" t="s">
        <v>67</v>
      </c>
      <c r="C26" s="6" t="s">
        <v>68</v>
      </c>
      <c r="D26" s="17">
        <f>'5-6-7-8-9 класс'!AV22</f>
        <v>0</v>
      </c>
      <c r="E26" s="17">
        <f>'5-6-7-8-9 класс'!CN22</f>
        <v>0</v>
      </c>
      <c r="F26" s="17">
        <f>'5-6-7-8-9 класс'!BX22</f>
        <v>0</v>
      </c>
      <c r="G26" s="17">
        <f>'5-6-7-8-9 класс'!CJ22</f>
        <v>0</v>
      </c>
      <c r="H26" s="17">
        <f>'5-6-7-8-9 класс'!AM22</f>
        <v>0</v>
      </c>
      <c r="I26" s="17">
        <f>'5-6-7-8-9 класс'!AP22</f>
        <v>0</v>
      </c>
      <c r="J26" s="17">
        <f>'5-6-7-8-9 класс'!AC22</f>
        <v>0</v>
      </c>
      <c r="K26" s="17">
        <f>'5-6-7-8-9 класс'!CV22</f>
        <v>0</v>
      </c>
      <c r="L26" s="17">
        <f>'5-6-7-8-9 класс'!AI22</f>
        <v>0</v>
      </c>
      <c r="M26" s="17">
        <f>'5-6-7-8-9 класс'!W22</f>
        <v>0</v>
      </c>
      <c r="N26" s="17">
        <f>'5-6-7-8-9 класс'!Y22</f>
        <v>0</v>
      </c>
      <c r="O26" s="17">
        <f>'5-6-7-8-9 класс'!H22</f>
        <v>0</v>
      </c>
      <c r="P26" s="17">
        <f>'5-6-7-8-9 класс'!N22</f>
        <v>0</v>
      </c>
      <c r="Q26" s="17">
        <f>'5-6-7-8-9 класс'!R22</f>
        <v>0</v>
      </c>
      <c r="R26" s="17">
        <f>'5-6-7-8-9 класс'!CD22</f>
        <v>0</v>
      </c>
      <c r="S26" s="17">
        <f>'5-6-7-8-9 класс'!BI22</f>
        <v>0</v>
      </c>
      <c r="T26" s="17">
        <f>'5-6-7-8-9 класс'!BR22</f>
        <v>0</v>
      </c>
      <c r="U26" s="17">
        <f>'5-6-7-8-9 класс'!CT22</f>
        <v>0</v>
      </c>
      <c r="V26" s="3">
        <f t="shared" si="3"/>
        <v>0</v>
      </c>
      <c r="W26" s="18">
        <f t="shared" si="0"/>
        <v>0</v>
      </c>
      <c r="X26" s="18">
        <f t="shared" si="1"/>
        <v>0</v>
      </c>
      <c r="Y26" s="18">
        <f>'9'!V25</f>
        <v>17.451562499999998</v>
      </c>
      <c r="Z26" s="18">
        <f t="shared" si="2"/>
        <v>17.451562499999998</v>
      </c>
      <c r="AA26" s="1"/>
    </row>
    <row r="27" spans="1:27">
      <c r="A27" s="2">
        <v>21</v>
      </c>
      <c r="B27" s="6" t="s">
        <v>69</v>
      </c>
      <c r="C27" s="6" t="s">
        <v>70</v>
      </c>
      <c r="D27" s="17">
        <f>'5-6-7-8-9 класс'!AV23</f>
        <v>0</v>
      </c>
      <c r="E27" s="17">
        <f>'5-6-7-8-9 класс'!CN23</f>
        <v>0</v>
      </c>
      <c r="F27" s="17">
        <f>'5-6-7-8-9 класс'!BX23</f>
        <v>0</v>
      </c>
      <c r="G27" s="17">
        <f>'5-6-7-8-9 класс'!CJ23</f>
        <v>0</v>
      </c>
      <c r="H27" s="17">
        <f>'5-6-7-8-9 класс'!AM23</f>
        <v>0</v>
      </c>
      <c r="I27" s="17">
        <f>'5-6-7-8-9 класс'!AP23</f>
        <v>0</v>
      </c>
      <c r="J27" s="17">
        <f>'5-6-7-8-9 класс'!AC23</f>
        <v>0</v>
      </c>
      <c r="K27" s="17">
        <f>'5-6-7-8-9 класс'!CV23</f>
        <v>0</v>
      </c>
      <c r="L27" s="17">
        <f>'5-6-7-8-9 класс'!AI23</f>
        <v>0</v>
      </c>
      <c r="M27" s="17">
        <f>'5-6-7-8-9 класс'!W23</f>
        <v>0</v>
      </c>
      <c r="N27" s="17">
        <f>'5-6-7-8-9 класс'!Y23</f>
        <v>0</v>
      </c>
      <c r="O27" s="17">
        <f>'5-6-7-8-9 класс'!H23</f>
        <v>0</v>
      </c>
      <c r="P27" s="17">
        <f>'5-6-7-8-9 класс'!N23</f>
        <v>0</v>
      </c>
      <c r="Q27" s="17">
        <f>'5-6-7-8-9 класс'!R23</f>
        <v>0</v>
      </c>
      <c r="R27" s="17">
        <f>'5-6-7-8-9 класс'!CD23</f>
        <v>0</v>
      </c>
      <c r="S27" s="17">
        <f>'5-6-7-8-9 класс'!BI23</f>
        <v>0</v>
      </c>
      <c r="T27" s="17">
        <f>'5-6-7-8-9 класс'!BR23</f>
        <v>0</v>
      </c>
      <c r="U27" s="17">
        <f>'5-6-7-8-9 класс'!CT23</f>
        <v>0</v>
      </c>
      <c r="V27" s="3">
        <f t="shared" si="3"/>
        <v>0</v>
      </c>
      <c r="W27" s="18">
        <f t="shared" si="0"/>
        <v>0</v>
      </c>
      <c r="X27" s="18">
        <f t="shared" si="1"/>
        <v>0</v>
      </c>
      <c r="Y27" s="18">
        <f>'9'!V26</f>
        <v>16.776562500000001</v>
      </c>
      <c r="Z27" s="18">
        <f t="shared" si="2"/>
        <v>16.776562500000001</v>
      </c>
      <c r="AA27" s="1"/>
    </row>
    <row r="28" spans="1:27">
      <c r="A28" s="2">
        <v>22</v>
      </c>
      <c r="B28" s="6" t="s">
        <v>71</v>
      </c>
      <c r="C28" s="6" t="s">
        <v>72</v>
      </c>
      <c r="D28" s="17">
        <f>'5-6-7-8-9 класс'!AV24</f>
        <v>0</v>
      </c>
      <c r="E28" s="17">
        <f>'5-6-7-8-9 класс'!CN24</f>
        <v>0</v>
      </c>
      <c r="F28" s="17">
        <f>'5-6-7-8-9 класс'!BX24</f>
        <v>0</v>
      </c>
      <c r="G28" s="17">
        <f>'5-6-7-8-9 класс'!CJ24</f>
        <v>0</v>
      </c>
      <c r="H28" s="17">
        <f>'5-6-7-8-9 класс'!AM24</f>
        <v>0</v>
      </c>
      <c r="I28" s="17">
        <f>'5-6-7-8-9 класс'!AP24</f>
        <v>0</v>
      </c>
      <c r="J28" s="17">
        <f>'5-6-7-8-9 класс'!AC24</f>
        <v>0</v>
      </c>
      <c r="K28" s="17">
        <f>'5-6-7-8-9 класс'!CV24</f>
        <v>0</v>
      </c>
      <c r="L28" s="17">
        <f>'5-6-7-8-9 класс'!AI24</f>
        <v>0</v>
      </c>
      <c r="M28" s="17">
        <f>'5-6-7-8-9 класс'!W24</f>
        <v>0</v>
      </c>
      <c r="N28" s="17">
        <f>'5-6-7-8-9 класс'!Y24</f>
        <v>0</v>
      </c>
      <c r="O28" s="17">
        <f>'5-6-7-8-9 класс'!H24</f>
        <v>0</v>
      </c>
      <c r="P28" s="17">
        <f>'5-6-7-8-9 класс'!N24</f>
        <v>0</v>
      </c>
      <c r="Q28" s="17">
        <f>'5-6-7-8-9 класс'!R24</f>
        <v>0</v>
      </c>
      <c r="R28" s="17">
        <f>'5-6-7-8-9 класс'!CD24</f>
        <v>0</v>
      </c>
      <c r="S28" s="17">
        <f>'5-6-7-8-9 класс'!BI24</f>
        <v>0</v>
      </c>
      <c r="T28" s="17">
        <f>'5-6-7-8-9 класс'!BR24</f>
        <v>0</v>
      </c>
      <c r="U28" s="17">
        <f>'5-6-7-8-9 класс'!CT24</f>
        <v>0</v>
      </c>
      <c r="V28" s="3">
        <f t="shared" si="3"/>
        <v>0</v>
      </c>
      <c r="W28" s="18">
        <f t="shared" si="0"/>
        <v>0</v>
      </c>
      <c r="X28" s="18">
        <f t="shared" si="1"/>
        <v>0</v>
      </c>
      <c r="Y28" s="18">
        <f>'9'!V27</f>
        <v>19.628124999999997</v>
      </c>
      <c r="Z28" s="18">
        <f t="shared" si="2"/>
        <v>19.628124999999997</v>
      </c>
      <c r="AA28" s="1"/>
    </row>
    <row r="29" spans="1:27">
      <c r="A29" s="2">
        <v>23</v>
      </c>
      <c r="B29" s="6" t="s">
        <v>73</v>
      </c>
      <c r="C29" s="6" t="s">
        <v>74</v>
      </c>
      <c r="D29" s="17">
        <f>'5-6-7-8-9 класс'!AV25</f>
        <v>0</v>
      </c>
      <c r="E29" s="17">
        <f>'5-6-7-8-9 класс'!CN25</f>
        <v>0</v>
      </c>
      <c r="F29" s="17">
        <f>'5-6-7-8-9 класс'!BX25</f>
        <v>0</v>
      </c>
      <c r="G29" s="17">
        <f>'5-6-7-8-9 класс'!CJ25</f>
        <v>0</v>
      </c>
      <c r="H29" s="17">
        <f>'5-6-7-8-9 класс'!AM25</f>
        <v>0</v>
      </c>
      <c r="I29" s="17">
        <f>'5-6-7-8-9 класс'!AP25</f>
        <v>0</v>
      </c>
      <c r="J29" s="17">
        <f>'5-6-7-8-9 класс'!AC25</f>
        <v>0</v>
      </c>
      <c r="K29" s="17">
        <f>'5-6-7-8-9 класс'!CV25</f>
        <v>0</v>
      </c>
      <c r="L29" s="17">
        <f>'5-6-7-8-9 класс'!AI25</f>
        <v>0</v>
      </c>
      <c r="M29" s="17">
        <f>'5-6-7-8-9 класс'!W25</f>
        <v>0</v>
      </c>
      <c r="N29" s="17">
        <f>'5-6-7-8-9 класс'!Y25</f>
        <v>0</v>
      </c>
      <c r="O29" s="17">
        <f>'5-6-7-8-9 класс'!H25</f>
        <v>0</v>
      </c>
      <c r="P29" s="17">
        <f>'5-6-7-8-9 класс'!N25</f>
        <v>0</v>
      </c>
      <c r="Q29" s="17">
        <f>'5-6-7-8-9 класс'!R25</f>
        <v>0</v>
      </c>
      <c r="R29" s="17">
        <f>'5-6-7-8-9 класс'!CD25</f>
        <v>0</v>
      </c>
      <c r="S29" s="17">
        <f>'5-6-7-8-9 класс'!BI25</f>
        <v>0</v>
      </c>
      <c r="T29" s="17">
        <f>'5-6-7-8-9 класс'!BR25</f>
        <v>0</v>
      </c>
      <c r="U29" s="17">
        <f>'5-6-7-8-9 класс'!CT25</f>
        <v>0</v>
      </c>
      <c r="V29" s="3">
        <f t="shared" si="3"/>
        <v>0</v>
      </c>
      <c r="W29" s="18">
        <f t="shared" si="0"/>
        <v>0</v>
      </c>
      <c r="X29" s="18">
        <f t="shared" si="1"/>
        <v>0</v>
      </c>
      <c r="Y29" s="18">
        <f>'9'!V28</f>
        <v>17.035937500000003</v>
      </c>
      <c r="Z29" s="18">
        <f t="shared" si="2"/>
        <v>17.035937500000003</v>
      </c>
      <c r="AA29" s="1"/>
    </row>
    <row r="30" spans="1:27">
      <c r="A30" s="2">
        <v>24</v>
      </c>
      <c r="B30" s="6" t="s">
        <v>75</v>
      </c>
      <c r="C30" s="6" t="s">
        <v>76</v>
      </c>
      <c r="D30" s="17">
        <f>'5-6-7-8-9 класс'!AV26</f>
        <v>0</v>
      </c>
      <c r="E30" s="17">
        <f>'5-6-7-8-9 класс'!CN26</f>
        <v>0</v>
      </c>
      <c r="F30" s="17">
        <f>'5-6-7-8-9 класс'!BX26</f>
        <v>0</v>
      </c>
      <c r="G30" s="17">
        <f>'5-6-7-8-9 класс'!CJ26</f>
        <v>0</v>
      </c>
      <c r="H30" s="17">
        <f>'5-6-7-8-9 класс'!AM26</f>
        <v>0</v>
      </c>
      <c r="I30" s="17">
        <f>'5-6-7-8-9 класс'!AP26</f>
        <v>0</v>
      </c>
      <c r="J30" s="17">
        <f>'5-6-7-8-9 класс'!AC26</f>
        <v>0</v>
      </c>
      <c r="K30" s="17">
        <f>'5-6-7-8-9 класс'!CV26</f>
        <v>0</v>
      </c>
      <c r="L30" s="17">
        <f>'5-6-7-8-9 класс'!AI26</f>
        <v>0</v>
      </c>
      <c r="M30" s="17">
        <f>'5-6-7-8-9 класс'!W26</f>
        <v>0</v>
      </c>
      <c r="N30" s="17">
        <f>'5-6-7-8-9 класс'!Y26</f>
        <v>0</v>
      </c>
      <c r="O30" s="17">
        <f>'5-6-7-8-9 класс'!H26</f>
        <v>0</v>
      </c>
      <c r="P30" s="17">
        <f>'5-6-7-8-9 класс'!N26</f>
        <v>0</v>
      </c>
      <c r="Q30" s="17">
        <f>'5-6-7-8-9 класс'!R26</f>
        <v>0</v>
      </c>
      <c r="R30" s="17">
        <f>'5-6-7-8-9 класс'!CD26</f>
        <v>0</v>
      </c>
      <c r="S30" s="17">
        <f>'5-6-7-8-9 класс'!BI26</f>
        <v>0</v>
      </c>
      <c r="T30" s="17">
        <f>'5-6-7-8-9 класс'!BR26</f>
        <v>0</v>
      </c>
      <c r="U30" s="17">
        <f>'5-6-7-8-9 класс'!CT26</f>
        <v>0</v>
      </c>
      <c r="V30" s="3">
        <f t="shared" si="3"/>
        <v>0</v>
      </c>
      <c r="W30" s="18">
        <f t="shared" si="0"/>
        <v>0</v>
      </c>
      <c r="X30" s="18">
        <f t="shared" si="1"/>
        <v>0</v>
      </c>
      <c r="Y30" s="18">
        <f>'9'!V29</f>
        <v>18.478124999999999</v>
      </c>
      <c r="Z30" s="18">
        <f t="shared" si="2"/>
        <v>18.478124999999999</v>
      </c>
      <c r="AA30" s="1"/>
    </row>
    <row r="31" spans="1:27">
      <c r="A31" s="2">
        <v>25</v>
      </c>
      <c r="B31" s="6" t="s">
        <v>77</v>
      </c>
      <c r="C31" s="6" t="s">
        <v>78</v>
      </c>
      <c r="D31" s="17">
        <f>'5-6-7-8-9 класс'!AV27</f>
        <v>0</v>
      </c>
      <c r="E31" s="17">
        <f>'5-6-7-8-9 класс'!CN27</f>
        <v>0</v>
      </c>
      <c r="F31" s="17">
        <f>'5-6-7-8-9 класс'!BX27</f>
        <v>0</v>
      </c>
      <c r="G31" s="17">
        <f>'5-6-7-8-9 класс'!CJ27</f>
        <v>0</v>
      </c>
      <c r="H31" s="17">
        <f>'5-6-7-8-9 класс'!AM27</f>
        <v>0</v>
      </c>
      <c r="I31" s="17">
        <f>'5-6-7-8-9 класс'!AP27</f>
        <v>0</v>
      </c>
      <c r="J31" s="17">
        <f>'5-6-7-8-9 класс'!AC27</f>
        <v>0</v>
      </c>
      <c r="K31" s="17">
        <f>'5-6-7-8-9 класс'!CV27</f>
        <v>0</v>
      </c>
      <c r="L31" s="17">
        <f>'5-6-7-8-9 класс'!AI27</f>
        <v>0</v>
      </c>
      <c r="M31" s="17">
        <f>'5-6-7-8-9 класс'!W27</f>
        <v>0</v>
      </c>
      <c r="N31" s="17">
        <f>'5-6-7-8-9 класс'!Y27</f>
        <v>0</v>
      </c>
      <c r="O31" s="17">
        <f>'5-6-7-8-9 класс'!H27</f>
        <v>0</v>
      </c>
      <c r="P31" s="17">
        <f>'5-6-7-8-9 класс'!N27</f>
        <v>0</v>
      </c>
      <c r="Q31" s="17">
        <f>'5-6-7-8-9 класс'!R27</f>
        <v>0</v>
      </c>
      <c r="R31" s="17">
        <f>'5-6-7-8-9 класс'!CD27</f>
        <v>0</v>
      </c>
      <c r="S31" s="17">
        <f>'5-6-7-8-9 класс'!BI27</f>
        <v>0</v>
      </c>
      <c r="T31" s="17">
        <f>'5-6-7-8-9 класс'!BR27</f>
        <v>0</v>
      </c>
      <c r="U31" s="17">
        <f>'5-6-7-8-9 класс'!CT27</f>
        <v>0</v>
      </c>
      <c r="V31" s="3">
        <f t="shared" si="3"/>
        <v>0</v>
      </c>
      <c r="W31" s="18">
        <f t="shared" si="0"/>
        <v>0</v>
      </c>
      <c r="X31" s="18">
        <f t="shared" si="1"/>
        <v>0</v>
      </c>
      <c r="Y31" s="18">
        <f>'9'!V30</f>
        <v>17.076562499999998</v>
      </c>
      <c r="Z31" s="18">
        <f t="shared" si="2"/>
        <v>17.076562499999998</v>
      </c>
      <c r="AA31" s="1"/>
    </row>
    <row r="32" spans="1:27">
      <c r="A32" s="2">
        <v>26</v>
      </c>
      <c r="B32" s="6" t="s">
        <v>79</v>
      </c>
      <c r="C32" s="6" t="s">
        <v>80</v>
      </c>
      <c r="D32" s="17">
        <f>'5-6-7-8-9 класс'!AV28</f>
        <v>0</v>
      </c>
      <c r="E32" s="17">
        <f>'5-6-7-8-9 класс'!CN28</f>
        <v>0</v>
      </c>
      <c r="F32" s="17">
        <f>'5-6-7-8-9 класс'!BX28</f>
        <v>0</v>
      </c>
      <c r="G32" s="17">
        <f>'5-6-7-8-9 класс'!CJ28</f>
        <v>0</v>
      </c>
      <c r="H32" s="17">
        <f>'5-6-7-8-9 класс'!AM28</f>
        <v>0</v>
      </c>
      <c r="I32" s="17">
        <f>'5-6-7-8-9 класс'!AP28</f>
        <v>0</v>
      </c>
      <c r="J32" s="17">
        <f>'5-6-7-8-9 класс'!AC28</f>
        <v>0</v>
      </c>
      <c r="K32" s="17">
        <f>'5-6-7-8-9 класс'!CV28</f>
        <v>0</v>
      </c>
      <c r="L32" s="17">
        <f>'5-6-7-8-9 класс'!AI28</f>
        <v>0</v>
      </c>
      <c r="M32" s="17">
        <f>'5-6-7-8-9 класс'!W28</f>
        <v>0</v>
      </c>
      <c r="N32" s="17">
        <f>'5-6-7-8-9 класс'!Y28</f>
        <v>0</v>
      </c>
      <c r="O32" s="17">
        <f>'5-6-7-8-9 класс'!H28</f>
        <v>0</v>
      </c>
      <c r="P32" s="17">
        <f>'5-6-7-8-9 класс'!N28</f>
        <v>0</v>
      </c>
      <c r="Q32" s="17">
        <f>'5-6-7-8-9 класс'!R28</f>
        <v>0</v>
      </c>
      <c r="R32" s="17">
        <f>'5-6-7-8-9 класс'!CD28</f>
        <v>0</v>
      </c>
      <c r="S32" s="17">
        <f>'5-6-7-8-9 класс'!BI28</f>
        <v>0</v>
      </c>
      <c r="T32" s="17">
        <f>'5-6-7-8-9 класс'!BR28</f>
        <v>0</v>
      </c>
      <c r="U32" s="17">
        <f>'5-6-7-8-9 класс'!CT28</f>
        <v>0</v>
      </c>
      <c r="V32" s="3">
        <f t="shared" si="3"/>
        <v>0</v>
      </c>
      <c r="W32" s="18">
        <f t="shared" si="0"/>
        <v>0</v>
      </c>
      <c r="X32" s="18">
        <f t="shared" si="1"/>
        <v>0</v>
      </c>
      <c r="Y32" s="18">
        <f>'9'!V31</f>
        <v>16.920312499999998</v>
      </c>
      <c r="Z32" s="18">
        <f t="shared" si="2"/>
        <v>16.920312499999998</v>
      </c>
      <c r="AA32" s="1"/>
    </row>
    <row r="33" spans="1:27">
      <c r="A33" s="2">
        <v>27</v>
      </c>
      <c r="B33" s="6" t="s">
        <v>81</v>
      </c>
      <c r="C33" s="6" t="s">
        <v>82</v>
      </c>
      <c r="D33" s="17">
        <f>'5-6-7-8-9 класс'!AV29</f>
        <v>0</v>
      </c>
      <c r="E33" s="17">
        <f>'5-6-7-8-9 класс'!CN29</f>
        <v>0</v>
      </c>
      <c r="F33" s="17">
        <f>'5-6-7-8-9 класс'!BX29</f>
        <v>0</v>
      </c>
      <c r="G33" s="17">
        <f>'5-6-7-8-9 класс'!CJ29</f>
        <v>0</v>
      </c>
      <c r="H33" s="17">
        <f>'5-6-7-8-9 класс'!AM29</f>
        <v>0</v>
      </c>
      <c r="I33" s="17">
        <f>'5-6-7-8-9 класс'!AP29</f>
        <v>0</v>
      </c>
      <c r="J33" s="17">
        <f>'5-6-7-8-9 класс'!AC29</f>
        <v>0</v>
      </c>
      <c r="K33" s="17">
        <f>'5-6-7-8-9 класс'!CV29</f>
        <v>0</v>
      </c>
      <c r="L33" s="17">
        <f>'5-6-7-8-9 класс'!AI29</f>
        <v>0</v>
      </c>
      <c r="M33" s="17">
        <f>'5-6-7-8-9 класс'!W29</f>
        <v>0</v>
      </c>
      <c r="N33" s="17">
        <f>'5-6-7-8-9 класс'!Y29</f>
        <v>0</v>
      </c>
      <c r="O33" s="17">
        <f>'5-6-7-8-9 класс'!H29</f>
        <v>0</v>
      </c>
      <c r="P33" s="17">
        <f>'5-6-7-8-9 класс'!N29</f>
        <v>0</v>
      </c>
      <c r="Q33" s="17">
        <f>'5-6-7-8-9 класс'!R29</f>
        <v>0</v>
      </c>
      <c r="R33" s="17">
        <f>'5-6-7-8-9 класс'!CD29</f>
        <v>0</v>
      </c>
      <c r="S33" s="17">
        <f>'5-6-7-8-9 класс'!BI29</f>
        <v>0</v>
      </c>
      <c r="T33" s="17">
        <f>'5-6-7-8-9 класс'!BR29</f>
        <v>0</v>
      </c>
      <c r="U33" s="17">
        <f>'5-6-7-8-9 класс'!CT29</f>
        <v>0</v>
      </c>
      <c r="V33" s="3">
        <f t="shared" si="3"/>
        <v>0</v>
      </c>
      <c r="W33" s="18">
        <f t="shared" si="0"/>
        <v>0</v>
      </c>
      <c r="X33" s="18">
        <f t="shared" si="1"/>
        <v>0</v>
      </c>
      <c r="Y33" s="18">
        <f>'9'!V32</f>
        <v>17.737500000000001</v>
      </c>
      <c r="Z33" s="18">
        <f t="shared" si="2"/>
        <v>17.737500000000001</v>
      </c>
      <c r="AA33" s="1"/>
    </row>
    <row r="34" spans="1:27">
      <c r="A34" s="2">
        <v>28</v>
      </c>
      <c r="B34" s="6" t="s">
        <v>83</v>
      </c>
      <c r="C34" s="6" t="s">
        <v>84</v>
      </c>
      <c r="D34" s="17">
        <f>'5-6-7-8-9 класс'!AV30</f>
        <v>0</v>
      </c>
      <c r="E34" s="17">
        <f>'5-6-7-8-9 класс'!CN30</f>
        <v>0</v>
      </c>
      <c r="F34" s="17">
        <f>'5-6-7-8-9 класс'!BX30</f>
        <v>0</v>
      </c>
      <c r="G34" s="17">
        <f>'5-6-7-8-9 класс'!CJ30</f>
        <v>0</v>
      </c>
      <c r="H34" s="17">
        <f>'5-6-7-8-9 класс'!AM30</f>
        <v>0</v>
      </c>
      <c r="I34" s="17">
        <f>'5-6-7-8-9 класс'!AP30</f>
        <v>0</v>
      </c>
      <c r="J34" s="17">
        <f>'5-6-7-8-9 класс'!AC30</f>
        <v>0</v>
      </c>
      <c r="K34" s="17">
        <f>'5-6-7-8-9 класс'!CV30</f>
        <v>0</v>
      </c>
      <c r="L34" s="17">
        <f>'5-6-7-8-9 класс'!AI30</f>
        <v>0</v>
      </c>
      <c r="M34" s="17">
        <f>'5-6-7-8-9 класс'!W30</f>
        <v>0</v>
      </c>
      <c r="N34" s="17">
        <f>'5-6-7-8-9 класс'!Y30</f>
        <v>0</v>
      </c>
      <c r="O34" s="17">
        <f>'5-6-7-8-9 класс'!H30</f>
        <v>0</v>
      </c>
      <c r="P34" s="17">
        <f>'5-6-7-8-9 класс'!N30</f>
        <v>0</v>
      </c>
      <c r="Q34" s="17">
        <f>'5-6-7-8-9 класс'!R30</f>
        <v>0</v>
      </c>
      <c r="R34" s="17">
        <f>'5-6-7-8-9 класс'!CD30</f>
        <v>0</v>
      </c>
      <c r="S34" s="17">
        <f>'5-6-7-8-9 класс'!BI30</f>
        <v>0</v>
      </c>
      <c r="T34" s="17">
        <f>'5-6-7-8-9 класс'!BR30</f>
        <v>0</v>
      </c>
      <c r="U34" s="17">
        <f>'5-6-7-8-9 класс'!CT30</f>
        <v>0</v>
      </c>
      <c r="V34" s="3">
        <f t="shared" si="3"/>
        <v>0</v>
      </c>
      <c r="W34" s="18">
        <f t="shared" si="0"/>
        <v>0</v>
      </c>
      <c r="X34" s="18">
        <f t="shared" si="1"/>
        <v>0</v>
      </c>
      <c r="Y34" s="18">
        <f>'9'!V33</f>
        <v>21.593750000000004</v>
      </c>
      <c r="Z34" s="18">
        <f t="shared" si="2"/>
        <v>21.593750000000004</v>
      </c>
      <c r="AA34" s="1"/>
    </row>
    <row r="35" spans="1:27">
      <c r="A35" s="2">
        <v>29</v>
      </c>
      <c r="B35" s="6" t="s">
        <v>85</v>
      </c>
      <c r="C35" s="6" t="s">
        <v>86</v>
      </c>
      <c r="D35" s="17">
        <f>'5-6-7-8-9 класс'!AV31</f>
        <v>0</v>
      </c>
      <c r="E35" s="17">
        <f>'5-6-7-8-9 класс'!CN31</f>
        <v>0</v>
      </c>
      <c r="F35" s="17">
        <f>'5-6-7-8-9 класс'!BX31</f>
        <v>0</v>
      </c>
      <c r="G35" s="17">
        <f>'5-6-7-8-9 класс'!CJ31</f>
        <v>0</v>
      </c>
      <c r="H35" s="17">
        <f>'5-6-7-8-9 класс'!AM31</f>
        <v>0</v>
      </c>
      <c r="I35" s="17">
        <f>'5-6-7-8-9 класс'!AP31</f>
        <v>0</v>
      </c>
      <c r="J35" s="17">
        <f>'5-6-7-8-9 класс'!AC31</f>
        <v>0</v>
      </c>
      <c r="K35" s="17">
        <f>'5-6-7-8-9 класс'!CV31</f>
        <v>0</v>
      </c>
      <c r="L35" s="17">
        <f>'5-6-7-8-9 класс'!AI31</f>
        <v>0</v>
      </c>
      <c r="M35" s="17">
        <f>'5-6-7-8-9 класс'!W31</f>
        <v>0</v>
      </c>
      <c r="N35" s="17">
        <f>'5-6-7-8-9 класс'!Y31</f>
        <v>0</v>
      </c>
      <c r="O35" s="17">
        <f>'5-6-7-8-9 класс'!H31</f>
        <v>0</v>
      </c>
      <c r="P35" s="17">
        <f>'5-6-7-8-9 класс'!N31</f>
        <v>0</v>
      </c>
      <c r="Q35" s="17">
        <f>'5-6-7-8-9 класс'!R31</f>
        <v>0</v>
      </c>
      <c r="R35" s="17">
        <f>'5-6-7-8-9 класс'!CD31</f>
        <v>0</v>
      </c>
      <c r="S35" s="17">
        <f>'5-6-7-8-9 класс'!BI31</f>
        <v>0</v>
      </c>
      <c r="T35" s="17">
        <f>'5-6-7-8-9 класс'!BR31</f>
        <v>0</v>
      </c>
      <c r="U35" s="17">
        <f>'5-6-7-8-9 класс'!CT31</f>
        <v>0</v>
      </c>
      <c r="V35" s="3">
        <f t="shared" si="3"/>
        <v>0</v>
      </c>
      <c r="W35" s="18">
        <f t="shared" si="0"/>
        <v>0</v>
      </c>
      <c r="X35" s="18">
        <f t="shared" si="1"/>
        <v>0</v>
      </c>
      <c r="Y35" s="18">
        <f>'9'!V34</f>
        <v>18.571875000000002</v>
      </c>
      <c r="Z35" s="18">
        <f t="shared" si="2"/>
        <v>18.571875000000002</v>
      </c>
      <c r="AA35" s="1"/>
    </row>
    <row r="36" spans="1:27">
      <c r="A36" s="2">
        <v>30</v>
      </c>
      <c r="B36" s="6" t="s">
        <v>57</v>
      </c>
      <c r="C36" s="6" t="s">
        <v>86</v>
      </c>
      <c r="D36" s="17">
        <f>'5-6-7-8-9 класс'!AV32</f>
        <v>0</v>
      </c>
      <c r="E36" s="17">
        <f>'5-6-7-8-9 класс'!CN32</f>
        <v>0</v>
      </c>
      <c r="F36" s="17">
        <f>'5-6-7-8-9 класс'!BX32</f>
        <v>0</v>
      </c>
      <c r="G36" s="17">
        <f>'5-6-7-8-9 класс'!CJ32</f>
        <v>0</v>
      </c>
      <c r="H36" s="17">
        <f>'5-6-7-8-9 класс'!AM32</f>
        <v>0</v>
      </c>
      <c r="I36" s="17">
        <f>'5-6-7-8-9 класс'!AP32</f>
        <v>0</v>
      </c>
      <c r="J36" s="17">
        <f>'5-6-7-8-9 класс'!AC32</f>
        <v>0</v>
      </c>
      <c r="K36" s="17">
        <f>'5-6-7-8-9 класс'!CV32</f>
        <v>0</v>
      </c>
      <c r="L36" s="17">
        <f>'5-6-7-8-9 класс'!AI32</f>
        <v>0</v>
      </c>
      <c r="M36" s="17">
        <f>'5-6-7-8-9 класс'!W32</f>
        <v>0</v>
      </c>
      <c r="N36" s="17">
        <f>'5-6-7-8-9 класс'!Y32</f>
        <v>0</v>
      </c>
      <c r="O36" s="17">
        <f>'5-6-7-8-9 класс'!H32</f>
        <v>0</v>
      </c>
      <c r="P36" s="17">
        <f>'5-6-7-8-9 класс'!N32</f>
        <v>0</v>
      </c>
      <c r="Q36" s="17">
        <f>'5-6-7-8-9 класс'!R32</f>
        <v>0</v>
      </c>
      <c r="R36" s="17">
        <f>'5-6-7-8-9 класс'!CD32</f>
        <v>0</v>
      </c>
      <c r="S36" s="17">
        <f>'5-6-7-8-9 класс'!BI32</f>
        <v>0</v>
      </c>
      <c r="T36" s="17">
        <f>'5-6-7-8-9 класс'!BR32</f>
        <v>0</v>
      </c>
      <c r="U36" s="17">
        <f>'5-6-7-8-9 класс'!CT32</f>
        <v>0</v>
      </c>
      <c r="V36" s="3">
        <f t="shared" si="3"/>
        <v>0</v>
      </c>
      <c r="W36" s="18">
        <f t="shared" si="0"/>
        <v>0</v>
      </c>
      <c r="X36" s="18">
        <f t="shared" si="1"/>
        <v>0</v>
      </c>
      <c r="Y36" s="18">
        <f>'9'!V35</f>
        <v>15.753124999999999</v>
      </c>
      <c r="Z36" s="18">
        <f t="shared" si="2"/>
        <v>15.753124999999999</v>
      </c>
      <c r="AA36" s="1"/>
    </row>
    <row r="37" spans="1:27">
      <c r="A37" s="2">
        <v>31</v>
      </c>
      <c r="B37" s="6" t="s">
        <v>87</v>
      </c>
      <c r="C37" s="6" t="s">
        <v>88</v>
      </c>
      <c r="D37" s="17">
        <f>'5-6-7-8-9 класс'!AV33</f>
        <v>0</v>
      </c>
      <c r="E37" s="17">
        <f>'5-6-7-8-9 класс'!CN33</f>
        <v>0</v>
      </c>
      <c r="F37" s="17">
        <f>'5-6-7-8-9 класс'!BX33</f>
        <v>0</v>
      </c>
      <c r="G37" s="17">
        <f>'5-6-7-8-9 класс'!CJ33</f>
        <v>0</v>
      </c>
      <c r="H37" s="17">
        <f>'5-6-7-8-9 класс'!AM33</f>
        <v>0</v>
      </c>
      <c r="I37" s="17">
        <f>'5-6-7-8-9 класс'!AP33</f>
        <v>0</v>
      </c>
      <c r="J37" s="17">
        <f>'5-6-7-8-9 класс'!AC33</f>
        <v>0</v>
      </c>
      <c r="K37" s="17">
        <f>'5-6-7-8-9 класс'!CV33</f>
        <v>0</v>
      </c>
      <c r="L37" s="17">
        <f>'5-6-7-8-9 класс'!AI33</f>
        <v>0</v>
      </c>
      <c r="M37" s="17">
        <f>'5-6-7-8-9 класс'!W33</f>
        <v>0</v>
      </c>
      <c r="N37" s="17">
        <f>'5-6-7-8-9 класс'!Y33</f>
        <v>0</v>
      </c>
      <c r="O37" s="17">
        <f>'5-6-7-8-9 класс'!H33</f>
        <v>0</v>
      </c>
      <c r="P37" s="17">
        <f>'5-6-7-8-9 класс'!N33</f>
        <v>0</v>
      </c>
      <c r="Q37" s="17">
        <f>'5-6-7-8-9 класс'!R33</f>
        <v>0</v>
      </c>
      <c r="R37" s="17">
        <f>'5-6-7-8-9 класс'!CD33</f>
        <v>0</v>
      </c>
      <c r="S37" s="17">
        <f>'5-6-7-8-9 класс'!BI33</f>
        <v>0</v>
      </c>
      <c r="T37" s="17">
        <f>'5-6-7-8-9 класс'!BR33</f>
        <v>0</v>
      </c>
      <c r="U37" s="17">
        <f>'5-6-7-8-9 класс'!CT33</f>
        <v>0</v>
      </c>
      <c r="V37" s="3">
        <f t="shared" si="3"/>
        <v>0</v>
      </c>
      <c r="W37" s="18">
        <f t="shared" si="0"/>
        <v>0</v>
      </c>
      <c r="X37" s="18">
        <f t="shared" si="1"/>
        <v>0</v>
      </c>
      <c r="Y37" s="18">
        <f>'9'!V36</f>
        <v>17.057812500000001</v>
      </c>
      <c r="Z37" s="18">
        <f t="shared" si="2"/>
        <v>17.057812500000001</v>
      </c>
      <c r="AA37" s="1"/>
    </row>
    <row r="38" spans="1:27">
      <c r="A38" s="2">
        <v>32</v>
      </c>
      <c r="B38" s="6" t="s">
        <v>89</v>
      </c>
      <c r="C38" s="6" t="s">
        <v>90</v>
      </c>
      <c r="D38" s="17">
        <f>'5-6-7-8-9 класс'!AV34</f>
        <v>0</v>
      </c>
      <c r="E38" s="17">
        <f>'5-6-7-8-9 класс'!CN34</f>
        <v>0</v>
      </c>
      <c r="F38" s="17">
        <f>'5-6-7-8-9 класс'!BX34</f>
        <v>0</v>
      </c>
      <c r="G38" s="17">
        <f>'5-6-7-8-9 класс'!CJ34</f>
        <v>0</v>
      </c>
      <c r="H38" s="17">
        <f>'5-6-7-8-9 класс'!AM34</f>
        <v>0</v>
      </c>
      <c r="I38" s="17">
        <f>'5-6-7-8-9 класс'!AP34</f>
        <v>0</v>
      </c>
      <c r="J38" s="17">
        <f>'5-6-7-8-9 класс'!AC34</f>
        <v>0</v>
      </c>
      <c r="K38" s="17">
        <f>'5-6-7-8-9 класс'!CV34</f>
        <v>0</v>
      </c>
      <c r="L38" s="17">
        <f>'5-6-7-8-9 класс'!AI34</f>
        <v>0</v>
      </c>
      <c r="M38" s="17">
        <f>'5-6-7-8-9 класс'!W34</f>
        <v>0</v>
      </c>
      <c r="N38" s="17">
        <f>'5-6-7-8-9 класс'!Y34</f>
        <v>0</v>
      </c>
      <c r="O38" s="17">
        <f>'5-6-7-8-9 класс'!H34</f>
        <v>0</v>
      </c>
      <c r="P38" s="17">
        <f>'5-6-7-8-9 класс'!N34</f>
        <v>0</v>
      </c>
      <c r="Q38" s="17">
        <f>'5-6-7-8-9 класс'!R34</f>
        <v>0</v>
      </c>
      <c r="R38" s="17">
        <f>'5-6-7-8-9 класс'!CD34</f>
        <v>0</v>
      </c>
      <c r="S38" s="17">
        <f>'5-6-7-8-9 класс'!BI34</f>
        <v>0</v>
      </c>
      <c r="T38" s="17">
        <f>'5-6-7-8-9 класс'!BR34</f>
        <v>0</v>
      </c>
      <c r="U38" s="17">
        <f>'5-6-7-8-9 класс'!CT34</f>
        <v>0</v>
      </c>
      <c r="V38" s="3">
        <f t="shared" si="3"/>
        <v>0</v>
      </c>
      <c r="W38" s="18">
        <f t="shared" si="0"/>
        <v>0</v>
      </c>
      <c r="X38" s="18">
        <f t="shared" si="1"/>
        <v>0</v>
      </c>
      <c r="Y38" s="18">
        <f>'9'!V37</f>
        <v>19.220312499999999</v>
      </c>
      <c r="Z38" s="18">
        <f t="shared" si="2"/>
        <v>19.220312499999999</v>
      </c>
      <c r="AA38" s="1"/>
    </row>
    <row r="39" spans="1:27">
      <c r="A39" s="2">
        <v>33</v>
      </c>
      <c r="B39" s="6" t="s">
        <v>91</v>
      </c>
      <c r="C39" s="6" t="s">
        <v>92</v>
      </c>
      <c r="D39" s="17">
        <f>'5-6-7-8-9 класс'!AV35</f>
        <v>0</v>
      </c>
      <c r="E39" s="17">
        <f>'5-6-7-8-9 класс'!CN35</f>
        <v>0</v>
      </c>
      <c r="F39" s="17">
        <f>'5-6-7-8-9 класс'!BX35</f>
        <v>0</v>
      </c>
      <c r="G39" s="17">
        <f>'5-6-7-8-9 класс'!CJ35</f>
        <v>0</v>
      </c>
      <c r="H39" s="17">
        <f>'5-6-7-8-9 класс'!AM35</f>
        <v>0</v>
      </c>
      <c r="I39" s="17">
        <f>'5-6-7-8-9 класс'!AP35</f>
        <v>0</v>
      </c>
      <c r="J39" s="17">
        <f>'5-6-7-8-9 класс'!AC35</f>
        <v>0</v>
      </c>
      <c r="K39" s="17">
        <f>'5-6-7-8-9 класс'!CV35</f>
        <v>0</v>
      </c>
      <c r="L39" s="17">
        <f>'5-6-7-8-9 класс'!AI35</f>
        <v>0</v>
      </c>
      <c r="M39" s="17">
        <f>'5-6-7-8-9 класс'!W35</f>
        <v>0</v>
      </c>
      <c r="N39" s="17">
        <f>'5-6-7-8-9 класс'!Y35</f>
        <v>0</v>
      </c>
      <c r="O39" s="17">
        <f>'5-6-7-8-9 класс'!H35</f>
        <v>0</v>
      </c>
      <c r="P39" s="17">
        <f>'5-6-7-8-9 класс'!N35</f>
        <v>0</v>
      </c>
      <c r="Q39" s="17">
        <f>'5-6-7-8-9 класс'!R35</f>
        <v>0</v>
      </c>
      <c r="R39" s="17">
        <f>'5-6-7-8-9 класс'!CD35</f>
        <v>0</v>
      </c>
      <c r="S39" s="17">
        <f>'5-6-7-8-9 класс'!BI35</f>
        <v>0</v>
      </c>
      <c r="T39" s="17">
        <f>'5-6-7-8-9 класс'!BR35</f>
        <v>0</v>
      </c>
      <c r="U39" s="17">
        <f>'5-6-7-8-9 класс'!CT35</f>
        <v>0</v>
      </c>
      <c r="V39" s="3">
        <f t="shared" si="3"/>
        <v>0</v>
      </c>
      <c r="W39" s="18">
        <f t="shared" si="0"/>
        <v>0</v>
      </c>
      <c r="X39" s="18">
        <f t="shared" si="1"/>
        <v>0</v>
      </c>
      <c r="Y39" s="18">
        <f>'9'!V38</f>
        <v>22.673437499999999</v>
      </c>
      <c r="Z39" s="18">
        <f t="shared" si="2"/>
        <v>22.673437499999999</v>
      </c>
      <c r="AA39" s="1"/>
    </row>
    <row r="40" spans="1:27">
      <c r="A40" s="2">
        <v>34</v>
      </c>
      <c r="B40" s="6" t="s">
        <v>93</v>
      </c>
      <c r="C40" s="6" t="s">
        <v>94</v>
      </c>
      <c r="D40" s="17">
        <f>'5-6-7-8-9 класс'!AV36</f>
        <v>0</v>
      </c>
      <c r="E40" s="17">
        <f>'5-6-7-8-9 класс'!CN36</f>
        <v>0</v>
      </c>
      <c r="F40" s="17">
        <f>'5-6-7-8-9 класс'!BX36</f>
        <v>0</v>
      </c>
      <c r="G40" s="17">
        <f>'5-6-7-8-9 класс'!CJ36</f>
        <v>0</v>
      </c>
      <c r="H40" s="17">
        <f>'5-6-7-8-9 класс'!AM36</f>
        <v>0</v>
      </c>
      <c r="I40" s="17">
        <f>'5-6-7-8-9 класс'!AP36</f>
        <v>0</v>
      </c>
      <c r="J40" s="17">
        <f>'5-6-7-8-9 класс'!AC36</f>
        <v>0</v>
      </c>
      <c r="K40" s="17">
        <f>'5-6-7-8-9 класс'!CV36</f>
        <v>0</v>
      </c>
      <c r="L40" s="17">
        <f>'5-6-7-8-9 класс'!AI36</f>
        <v>0</v>
      </c>
      <c r="M40" s="17">
        <f>'5-6-7-8-9 класс'!W36</f>
        <v>0</v>
      </c>
      <c r="N40" s="17">
        <f>'5-6-7-8-9 класс'!Y36</f>
        <v>0</v>
      </c>
      <c r="O40" s="17">
        <f>'5-6-7-8-9 класс'!H36</f>
        <v>0</v>
      </c>
      <c r="P40" s="17">
        <f>'5-6-7-8-9 класс'!N36</f>
        <v>0</v>
      </c>
      <c r="Q40" s="17">
        <f>'5-6-7-8-9 класс'!R36</f>
        <v>0</v>
      </c>
      <c r="R40" s="17">
        <f>'5-6-7-8-9 класс'!CD36</f>
        <v>0</v>
      </c>
      <c r="S40" s="17">
        <f>'5-6-7-8-9 класс'!BI36</f>
        <v>0</v>
      </c>
      <c r="T40" s="17">
        <f>'5-6-7-8-9 класс'!BR36</f>
        <v>0</v>
      </c>
      <c r="U40" s="17">
        <f>'5-6-7-8-9 класс'!CT36</f>
        <v>0</v>
      </c>
      <c r="V40" s="3">
        <f t="shared" si="3"/>
        <v>0</v>
      </c>
      <c r="W40" s="18">
        <f t="shared" si="0"/>
        <v>0</v>
      </c>
      <c r="X40" s="18">
        <f t="shared" si="1"/>
        <v>0</v>
      </c>
      <c r="Y40" s="18">
        <f>'9'!V39</f>
        <v>23.646874999999998</v>
      </c>
      <c r="Z40" s="18">
        <f t="shared" si="2"/>
        <v>23.646874999999998</v>
      </c>
      <c r="AA40" s="1"/>
    </row>
    <row r="41" spans="1:27">
      <c r="A41" s="2">
        <v>35</v>
      </c>
      <c r="B41" s="6" t="s">
        <v>95</v>
      </c>
      <c r="C41" s="6" t="s">
        <v>96</v>
      </c>
      <c r="D41" s="17">
        <f>'5-6-7-8-9 класс'!AV37</f>
        <v>0</v>
      </c>
      <c r="E41" s="17">
        <f>'5-6-7-8-9 класс'!CN37</f>
        <v>0</v>
      </c>
      <c r="F41" s="17">
        <f>'5-6-7-8-9 класс'!BX37</f>
        <v>0</v>
      </c>
      <c r="G41" s="17">
        <f>'5-6-7-8-9 класс'!CJ37</f>
        <v>0</v>
      </c>
      <c r="H41" s="17">
        <f>'5-6-7-8-9 класс'!AM37</f>
        <v>0</v>
      </c>
      <c r="I41" s="17">
        <f>'5-6-7-8-9 класс'!AP37</f>
        <v>0</v>
      </c>
      <c r="J41" s="17">
        <f>'5-6-7-8-9 класс'!AC37</f>
        <v>0</v>
      </c>
      <c r="K41" s="17">
        <f>'5-6-7-8-9 класс'!CV37</f>
        <v>0</v>
      </c>
      <c r="L41" s="17">
        <f>'5-6-7-8-9 класс'!AI37</f>
        <v>0</v>
      </c>
      <c r="M41" s="17">
        <f>'5-6-7-8-9 класс'!W37</f>
        <v>0</v>
      </c>
      <c r="N41" s="17">
        <f>'5-6-7-8-9 класс'!Y37</f>
        <v>0</v>
      </c>
      <c r="O41" s="17">
        <f>'5-6-7-8-9 класс'!H37</f>
        <v>0</v>
      </c>
      <c r="P41" s="17">
        <f>'5-6-7-8-9 класс'!N37</f>
        <v>0</v>
      </c>
      <c r="Q41" s="17">
        <f>'5-6-7-8-9 класс'!R37</f>
        <v>0</v>
      </c>
      <c r="R41" s="17">
        <f>'5-6-7-8-9 класс'!CD37</f>
        <v>0</v>
      </c>
      <c r="S41" s="17">
        <f>'5-6-7-8-9 класс'!BI37</f>
        <v>0</v>
      </c>
      <c r="T41" s="17">
        <f>'5-6-7-8-9 класс'!BR37</f>
        <v>0</v>
      </c>
      <c r="U41" s="17">
        <f>'5-6-7-8-9 класс'!CT37</f>
        <v>0</v>
      </c>
      <c r="V41" s="3">
        <f t="shared" si="3"/>
        <v>0</v>
      </c>
      <c r="W41" s="18">
        <f t="shared" si="0"/>
        <v>0</v>
      </c>
      <c r="X41" s="18">
        <f t="shared" si="1"/>
        <v>0</v>
      </c>
      <c r="Y41" s="18">
        <f>'9'!V40</f>
        <v>17.465624999999996</v>
      </c>
      <c r="Z41" s="18">
        <f t="shared" si="2"/>
        <v>17.465624999999996</v>
      </c>
      <c r="AA41" s="1"/>
    </row>
    <row r="43" spans="1:27" ht="15.75">
      <c r="A43" s="25" t="s">
        <v>99</v>
      </c>
      <c r="B43" s="25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</row>
    <row r="44" spans="1:27" ht="15.75">
      <c r="A44" s="25" t="s">
        <v>101</v>
      </c>
      <c r="B44" s="25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</row>
    <row r="45" spans="1:27" ht="15.75">
      <c r="A45" s="25" t="s">
        <v>100</v>
      </c>
      <c r="B45" s="31"/>
      <c r="C45" s="31"/>
      <c r="D45" s="31"/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</row>
  </sheetData>
  <mergeCells count="14">
    <mergeCell ref="A43:W43"/>
    <mergeCell ref="A44:W44"/>
    <mergeCell ref="A45:W45"/>
    <mergeCell ref="A3:AA3"/>
    <mergeCell ref="A5:A6"/>
    <mergeCell ref="B5:B6"/>
    <mergeCell ref="C5:C6"/>
    <mergeCell ref="D5:U5"/>
    <mergeCell ref="V5:V6"/>
    <mergeCell ref="W5:W6"/>
    <mergeCell ref="X5:X6"/>
    <mergeCell ref="AA5:AA6"/>
    <mergeCell ref="Y5:Y6"/>
    <mergeCell ref="Z5:Z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D46"/>
  <sheetViews>
    <sheetView zoomScale="80" zoomScaleNormal="80" workbookViewId="0">
      <selection activeCell="AA51" sqref="AA51"/>
    </sheetView>
  </sheetViews>
  <sheetFormatPr defaultRowHeight="12.75"/>
  <cols>
    <col min="1" max="1" width="3.7109375" style="7" customWidth="1"/>
    <col min="2" max="2" width="13.7109375" style="7" bestFit="1" customWidth="1"/>
    <col min="3" max="3" width="15.85546875" style="7" bestFit="1" customWidth="1"/>
    <col min="4" max="4" width="17.42578125" style="7" bestFit="1" customWidth="1"/>
    <col min="5" max="5" width="7.7109375" style="7" customWidth="1"/>
    <col min="6" max="6" width="3.7109375" style="7" customWidth="1"/>
    <col min="7" max="7" width="5.7109375" style="7" customWidth="1"/>
    <col min="8" max="8" width="3.7109375" style="7" customWidth="1"/>
    <col min="9" max="9" width="5.7109375" style="7" customWidth="1"/>
    <col min="10" max="10" width="3.7109375" style="7" customWidth="1"/>
    <col min="11" max="11" width="5.7109375" style="7" customWidth="1"/>
    <col min="12" max="12" width="3.7109375" style="7" customWidth="1"/>
    <col min="13" max="13" width="5.7109375" style="7" customWidth="1"/>
    <col min="14" max="14" width="3.7109375" style="7" customWidth="1"/>
    <col min="15" max="15" width="5.7109375" style="7" customWidth="1"/>
    <col min="16" max="16" width="3.7109375" style="7" customWidth="1"/>
    <col min="17" max="17" width="5.7109375" style="7" customWidth="1"/>
    <col min="18" max="18" width="3.7109375" style="7" customWidth="1"/>
    <col min="19" max="19" width="5.7109375" style="7" customWidth="1"/>
    <col min="20" max="20" width="3.7109375" style="7" customWidth="1"/>
    <col min="21" max="21" width="5.7109375" style="7" customWidth="1"/>
    <col min="22" max="22" width="3.7109375" style="7" customWidth="1"/>
    <col min="23" max="23" width="5.7109375" style="7" customWidth="1"/>
    <col min="24" max="24" width="3.7109375" style="7" customWidth="1"/>
    <col min="25" max="25" width="5.7109375" style="7" customWidth="1"/>
    <col min="26" max="26" width="3.7109375" style="7" customWidth="1"/>
    <col min="27" max="27" width="7.140625" style="7" bestFit="1" customWidth="1"/>
    <col min="28" max="28" width="3.7109375" style="7" customWidth="1"/>
    <col min="29" max="29" width="5.7109375" style="7" customWidth="1"/>
    <col min="30" max="30" width="3.7109375" style="7" customWidth="1"/>
    <col min="31" max="31" width="5.7109375" style="7" customWidth="1"/>
    <col min="32" max="32" width="3.7109375" style="7" customWidth="1"/>
    <col min="33" max="33" width="5.7109375" style="7" customWidth="1"/>
    <col min="34" max="34" width="3.7109375" style="7" customWidth="1"/>
    <col min="35" max="35" width="8" style="7" bestFit="1" customWidth="1"/>
    <col min="36" max="36" width="3.7109375" style="7" customWidth="1"/>
    <col min="37" max="37" width="5.7109375" style="7" customWidth="1"/>
    <col min="38" max="38" width="3.7109375" style="7" customWidth="1"/>
    <col min="39" max="39" width="5.7109375" style="7" customWidth="1"/>
    <col min="40" max="40" width="3.7109375" style="7" customWidth="1"/>
    <col min="41" max="41" width="5.7109375" style="7" customWidth="1"/>
    <col min="42" max="42" width="3.7109375" style="7" customWidth="1"/>
    <col min="43" max="43" width="5.7109375" style="7" customWidth="1"/>
    <col min="44" max="44" width="3.7109375" style="7" customWidth="1"/>
    <col min="45" max="45" width="5.7109375" style="7" customWidth="1"/>
    <col min="46" max="46" width="3.7109375" style="7" customWidth="1"/>
    <col min="47" max="47" width="5.7109375" style="7" customWidth="1"/>
    <col min="48" max="48" width="3.7109375" style="7" customWidth="1"/>
    <col min="49" max="49" width="5.7109375" style="7" customWidth="1"/>
    <col min="50" max="50" width="3.7109375" style="7" customWidth="1"/>
    <col min="51" max="51" width="5.7109375" style="7" customWidth="1"/>
    <col min="52" max="52" width="3.7109375" style="7" customWidth="1"/>
    <col min="53" max="53" width="7.140625" style="7" bestFit="1" customWidth="1"/>
    <col min="54" max="54" width="3.7109375" style="7" customWidth="1"/>
    <col min="55" max="55" width="5.7109375" style="7" customWidth="1"/>
    <col min="56" max="16384" width="9.140625" style="7"/>
  </cols>
  <sheetData>
    <row r="1" spans="1:56">
      <c r="A1" s="46" t="s">
        <v>102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6"/>
      <c r="AG1" s="46"/>
      <c r="AH1" s="46"/>
      <c r="AI1" s="46"/>
      <c r="AJ1" s="46"/>
      <c r="AK1" s="46"/>
      <c r="AL1" s="46"/>
      <c r="AM1" s="46"/>
      <c r="AN1" s="46"/>
      <c r="AO1" s="46"/>
      <c r="AP1" s="46"/>
      <c r="AQ1" s="46"/>
      <c r="AR1" s="46"/>
      <c r="AS1" s="46"/>
      <c r="AT1" s="46"/>
      <c r="AU1" s="46"/>
      <c r="AV1" s="46"/>
      <c r="AW1" s="46"/>
      <c r="AX1" s="46"/>
      <c r="AY1" s="46"/>
      <c r="AZ1" s="46"/>
      <c r="BA1" s="46"/>
      <c r="BB1" s="46"/>
      <c r="BC1" s="46"/>
    </row>
    <row r="2" spans="1:56">
      <c r="B2" s="8">
        <v>2013</v>
      </c>
    </row>
    <row r="3" spans="1:56">
      <c r="A3" s="47" t="s">
        <v>0</v>
      </c>
      <c r="B3" s="47" t="s">
        <v>103</v>
      </c>
      <c r="C3" s="47" t="s">
        <v>104</v>
      </c>
      <c r="D3" s="48" t="s">
        <v>105</v>
      </c>
      <c r="E3" s="49" t="s">
        <v>106</v>
      </c>
      <c r="F3" s="41" t="s">
        <v>107</v>
      </c>
      <c r="G3" s="41"/>
      <c r="H3" s="41" t="s">
        <v>108</v>
      </c>
      <c r="I3" s="41"/>
      <c r="J3" s="41" t="s">
        <v>109</v>
      </c>
      <c r="K3" s="41"/>
      <c r="L3" s="41" t="s">
        <v>110</v>
      </c>
      <c r="M3" s="41"/>
      <c r="N3" s="41" t="s">
        <v>111</v>
      </c>
      <c r="O3" s="41"/>
      <c r="P3" s="41" t="s">
        <v>112</v>
      </c>
      <c r="Q3" s="41"/>
      <c r="R3" s="41" t="s">
        <v>113</v>
      </c>
      <c r="S3" s="41"/>
      <c r="T3" s="41" t="s">
        <v>114</v>
      </c>
      <c r="U3" s="41"/>
      <c r="V3" s="41" t="s">
        <v>115</v>
      </c>
      <c r="W3" s="41"/>
      <c r="X3" s="41" t="s">
        <v>116</v>
      </c>
      <c r="Y3" s="41"/>
      <c r="Z3" s="41" t="s">
        <v>117</v>
      </c>
      <c r="AA3" s="41"/>
      <c r="AB3" s="41" t="s">
        <v>118</v>
      </c>
      <c r="AC3" s="41"/>
      <c r="AD3" s="41" t="s">
        <v>119</v>
      </c>
      <c r="AE3" s="41"/>
      <c r="AF3" s="41" t="s">
        <v>120</v>
      </c>
      <c r="AG3" s="41"/>
      <c r="AH3" s="41" t="s">
        <v>121</v>
      </c>
      <c r="AI3" s="41"/>
      <c r="AJ3" s="41" t="s">
        <v>122</v>
      </c>
      <c r="AK3" s="41"/>
      <c r="AL3" s="41" t="s">
        <v>123</v>
      </c>
      <c r="AM3" s="41"/>
      <c r="AN3" s="41" t="s">
        <v>124</v>
      </c>
      <c r="AO3" s="41"/>
      <c r="AP3" s="42" t="s">
        <v>125</v>
      </c>
      <c r="AQ3" s="42"/>
      <c r="AR3" s="42"/>
      <c r="AS3" s="42"/>
      <c r="AT3" s="42"/>
      <c r="AU3" s="42"/>
      <c r="AV3" s="42"/>
      <c r="AW3" s="42"/>
      <c r="AX3" s="42" t="s">
        <v>126</v>
      </c>
      <c r="AY3" s="42"/>
      <c r="AZ3" s="42"/>
      <c r="BA3" s="42"/>
      <c r="BB3" s="42"/>
      <c r="BC3" s="42"/>
      <c r="BD3" s="43" t="s">
        <v>127</v>
      </c>
    </row>
    <row r="4" spans="1:56" ht="72" customHeight="1">
      <c r="A4" s="47"/>
      <c r="B4" s="47"/>
      <c r="C4" s="47"/>
      <c r="D4" s="48"/>
      <c r="E4" s="50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39" t="s">
        <v>128</v>
      </c>
      <c r="AQ4" s="39"/>
      <c r="AR4" s="39" t="s">
        <v>117</v>
      </c>
      <c r="AS4" s="39"/>
      <c r="AT4" s="39" t="s">
        <v>115</v>
      </c>
      <c r="AU4" s="39"/>
      <c r="AV4" s="39" t="s">
        <v>116</v>
      </c>
      <c r="AW4" s="39"/>
      <c r="AX4" s="39" t="s">
        <v>129</v>
      </c>
      <c r="AY4" s="39"/>
      <c r="AZ4" s="39" t="s">
        <v>130</v>
      </c>
      <c r="BA4" s="39"/>
      <c r="BB4" s="39" t="s">
        <v>131</v>
      </c>
      <c r="BC4" s="39"/>
      <c r="BD4" s="44"/>
    </row>
    <row r="5" spans="1:56" ht="24">
      <c r="A5" s="47"/>
      <c r="B5" s="47"/>
      <c r="C5" s="47"/>
      <c r="D5" s="48"/>
      <c r="E5" s="51"/>
      <c r="F5" s="9" t="s">
        <v>132</v>
      </c>
      <c r="G5" s="9" t="s">
        <v>133</v>
      </c>
      <c r="H5" s="9" t="s">
        <v>132</v>
      </c>
      <c r="I5" s="9" t="s">
        <v>133</v>
      </c>
      <c r="J5" s="9" t="s">
        <v>132</v>
      </c>
      <c r="K5" s="9" t="s">
        <v>133</v>
      </c>
      <c r="L5" s="9" t="s">
        <v>132</v>
      </c>
      <c r="M5" s="9" t="s">
        <v>133</v>
      </c>
      <c r="N5" s="9" t="s">
        <v>132</v>
      </c>
      <c r="O5" s="9" t="s">
        <v>133</v>
      </c>
      <c r="P5" s="9" t="s">
        <v>132</v>
      </c>
      <c r="Q5" s="9" t="s">
        <v>133</v>
      </c>
      <c r="R5" s="9" t="s">
        <v>132</v>
      </c>
      <c r="S5" s="9" t="s">
        <v>133</v>
      </c>
      <c r="T5" s="9" t="s">
        <v>132</v>
      </c>
      <c r="U5" s="9" t="s">
        <v>133</v>
      </c>
      <c r="V5" s="9" t="s">
        <v>132</v>
      </c>
      <c r="W5" s="9" t="s">
        <v>133</v>
      </c>
      <c r="X5" s="9" t="s">
        <v>132</v>
      </c>
      <c r="Y5" s="9" t="s">
        <v>133</v>
      </c>
      <c r="Z5" s="9" t="s">
        <v>132</v>
      </c>
      <c r="AA5" s="9" t="s">
        <v>133</v>
      </c>
      <c r="AB5" s="9" t="s">
        <v>132</v>
      </c>
      <c r="AC5" s="9" t="s">
        <v>133</v>
      </c>
      <c r="AD5" s="9" t="s">
        <v>132</v>
      </c>
      <c r="AE5" s="9" t="s">
        <v>133</v>
      </c>
      <c r="AF5" s="9" t="s">
        <v>132</v>
      </c>
      <c r="AG5" s="9" t="s">
        <v>133</v>
      </c>
      <c r="AH5" s="9" t="s">
        <v>132</v>
      </c>
      <c r="AI5" s="9" t="s">
        <v>133</v>
      </c>
      <c r="AJ5" s="9" t="s">
        <v>132</v>
      </c>
      <c r="AK5" s="9" t="s">
        <v>133</v>
      </c>
      <c r="AL5" s="9" t="s">
        <v>132</v>
      </c>
      <c r="AM5" s="9" t="s">
        <v>133</v>
      </c>
      <c r="AN5" s="9" t="s">
        <v>132</v>
      </c>
      <c r="AO5" s="9" t="s">
        <v>133</v>
      </c>
      <c r="AP5" s="9" t="s">
        <v>132</v>
      </c>
      <c r="AQ5" s="9" t="s">
        <v>133</v>
      </c>
      <c r="AR5" s="9" t="s">
        <v>132</v>
      </c>
      <c r="AS5" s="9" t="s">
        <v>133</v>
      </c>
      <c r="AT5" s="9" t="s">
        <v>132</v>
      </c>
      <c r="AU5" s="9" t="s">
        <v>133</v>
      </c>
      <c r="AV5" s="9" t="s">
        <v>132</v>
      </c>
      <c r="AW5" s="9" t="s">
        <v>133</v>
      </c>
      <c r="AX5" s="9" t="s">
        <v>132</v>
      </c>
      <c r="AY5" s="9" t="s">
        <v>133</v>
      </c>
      <c r="AZ5" s="9" t="s">
        <v>132</v>
      </c>
      <c r="BA5" s="9" t="s">
        <v>133</v>
      </c>
      <c r="BB5" s="9" t="s">
        <v>132</v>
      </c>
      <c r="BC5" s="9" t="s">
        <v>133</v>
      </c>
      <c r="BD5" s="45"/>
    </row>
    <row r="6" spans="1:56" ht="13.5">
      <c r="A6" s="10">
        <v>1</v>
      </c>
      <c r="B6" s="64" t="s">
        <v>29</v>
      </c>
      <c r="C6" s="64" t="s">
        <v>30</v>
      </c>
      <c r="D6" s="10" t="s">
        <v>134</v>
      </c>
      <c r="E6" s="11"/>
      <c r="F6" s="23"/>
      <c r="G6" s="23">
        <f>'5-6-7-8-9 класс'!I3</f>
        <v>87.45</v>
      </c>
      <c r="H6" s="23"/>
      <c r="I6" s="23">
        <f>'5-6-7-8-9 класс'!O3</f>
        <v>72.375</v>
      </c>
      <c r="J6" s="23"/>
      <c r="K6" s="23">
        <f>'5-6-7-8-9 класс'!S3</f>
        <v>62.400000000000006</v>
      </c>
      <c r="L6" s="23"/>
      <c r="M6" s="23">
        <f>'5-6-7-8-9 класс'!X3</f>
        <v>77.166666666666671</v>
      </c>
      <c r="N6" s="23"/>
      <c r="O6" s="23">
        <f>'5-6-7-8-9 класс'!Y3</f>
        <v>0</v>
      </c>
      <c r="P6" s="23"/>
      <c r="Q6" s="23"/>
      <c r="R6" s="23"/>
      <c r="S6" s="23">
        <f>'5-6-7-8-9 класс'!AD3</f>
        <v>81.966666666666669</v>
      </c>
      <c r="T6" s="23"/>
      <c r="U6" s="23">
        <f>'5-6-7-8-9 класс'!AJ3</f>
        <v>73.149999999999991</v>
      </c>
      <c r="V6" s="23"/>
      <c r="W6" s="23">
        <f>'5-6-7-8-9 класс'!AN3</f>
        <v>64.849999999999994</v>
      </c>
      <c r="X6" s="23"/>
      <c r="Y6" s="23">
        <f>'5-6-7-8-9 класс'!AQ3</f>
        <v>71.8</v>
      </c>
      <c r="Z6" s="23"/>
      <c r="AA6" s="23">
        <f>'5-6-7-8-9 класс'!AW3</f>
        <v>70.525000000000006</v>
      </c>
      <c r="AB6" s="23"/>
      <c r="AC6" s="23">
        <f>'5-6-7-8-9 класс'!BA3</f>
        <v>88.366666666666674</v>
      </c>
      <c r="AD6" s="23"/>
      <c r="AE6" s="23">
        <f>'5-6-7-8-9 класс'!BD3</f>
        <v>92</v>
      </c>
      <c r="AF6" s="23"/>
      <c r="AG6" s="23">
        <f>'5-6-7-8-9 класс'!BJ3</f>
        <v>85.25</v>
      </c>
      <c r="AH6" s="23"/>
      <c r="AI6" s="23">
        <f>'5-6-7-8-9 класс'!BM3</f>
        <v>93.6</v>
      </c>
      <c r="AJ6" s="23"/>
      <c r="AK6" s="23">
        <f>'5-6-7-8-9 класс'!BS3</f>
        <v>76.775000000000006</v>
      </c>
      <c r="AL6" s="23"/>
      <c r="AM6" s="23">
        <f>'5-6-7-8-9 класс'!BY3</f>
        <v>89.95</v>
      </c>
      <c r="AN6" s="23"/>
      <c r="AO6" s="23">
        <f>'5-6-7-8-9 класс'!CE3</f>
        <v>86.199999999999989</v>
      </c>
      <c r="AP6" s="23"/>
      <c r="AQ6" s="23"/>
      <c r="AR6" s="23"/>
      <c r="AS6" s="23"/>
      <c r="AT6" s="23"/>
      <c r="AU6" s="23"/>
      <c r="AV6" s="23"/>
      <c r="AW6" s="23"/>
      <c r="AX6" s="23"/>
      <c r="AY6" s="23">
        <f>'5-6-7-8-9 класс'!CK3</f>
        <v>90.325000000000003</v>
      </c>
      <c r="AZ6" s="23"/>
      <c r="BA6" s="23">
        <f>'5-6-7-8-9 класс'!CO3</f>
        <v>63.599999999999994</v>
      </c>
      <c r="BB6" s="23"/>
      <c r="BC6" s="23">
        <f>'5-6-7-8-9 класс'!CU3</f>
        <v>82.1</v>
      </c>
      <c r="BD6" s="23"/>
    </row>
    <row r="7" spans="1:56" ht="13.5">
      <c r="A7" s="10">
        <v>2</v>
      </c>
      <c r="B7" s="64" t="s">
        <v>31</v>
      </c>
      <c r="C7" s="64" t="s">
        <v>32</v>
      </c>
      <c r="D7" s="10" t="s">
        <v>135</v>
      </c>
      <c r="E7" s="11"/>
      <c r="F7" s="23"/>
      <c r="G7" s="23">
        <f>'5-6-7-8-9 класс'!I4</f>
        <v>79.924999999999997</v>
      </c>
      <c r="H7" s="23"/>
      <c r="I7" s="23">
        <f>'5-6-7-8-9 класс'!O4</f>
        <v>67.974999999999994</v>
      </c>
      <c r="J7" s="23"/>
      <c r="K7" s="23">
        <f>'5-6-7-8-9 класс'!S4</f>
        <v>66.699999999999989</v>
      </c>
      <c r="L7" s="23"/>
      <c r="M7" s="23">
        <f>'5-6-7-8-9 класс'!X4</f>
        <v>65.899999999999991</v>
      </c>
      <c r="N7" s="23"/>
      <c r="O7" s="23">
        <f>'5-6-7-8-9 класс'!Y4</f>
        <v>0</v>
      </c>
      <c r="P7" s="23"/>
      <c r="Q7" s="23"/>
      <c r="R7" s="23"/>
      <c r="S7" s="23">
        <f>'5-6-7-8-9 класс'!AD4</f>
        <v>63.699999999999996</v>
      </c>
      <c r="T7" s="23"/>
      <c r="U7" s="23">
        <f>'5-6-7-8-9 класс'!AJ4</f>
        <v>66.025000000000006</v>
      </c>
      <c r="V7" s="23"/>
      <c r="W7" s="23">
        <f>'5-6-7-8-9 класс'!AN4</f>
        <v>60.7</v>
      </c>
      <c r="X7" s="23"/>
      <c r="Y7" s="23">
        <f>'5-6-7-8-9 класс'!AQ4</f>
        <v>63.9</v>
      </c>
      <c r="Z7" s="23"/>
      <c r="AA7" s="23">
        <f>'5-6-7-8-9 класс'!AW4</f>
        <v>67.349999999999994</v>
      </c>
      <c r="AB7" s="23"/>
      <c r="AC7" s="23">
        <f>'5-6-7-8-9 класс'!BA4</f>
        <v>80.8</v>
      </c>
      <c r="AD7" s="23"/>
      <c r="AE7" s="23">
        <f>'5-6-7-8-9 класс'!BD4</f>
        <v>86</v>
      </c>
      <c r="AF7" s="23"/>
      <c r="AG7" s="23">
        <f>'5-6-7-8-9 класс'!BJ4</f>
        <v>87.300000000000011</v>
      </c>
      <c r="AH7" s="23"/>
      <c r="AI7" s="23">
        <f>'5-6-7-8-9 класс'!BM4</f>
        <v>94.35</v>
      </c>
      <c r="AJ7" s="23"/>
      <c r="AK7" s="23">
        <f>'5-6-7-8-9 класс'!BS4</f>
        <v>71.599999999999994</v>
      </c>
      <c r="AL7" s="23"/>
      <c r="AM7" s="23">
        <f>'5-6-7-8-9 класс'!BY4</f>
        <v>87.924999999999997</v>
      </c>
      <c r="AN7" s="23"/>
      <c r="AO7" s="23">
        <f>'5-6-7-8-9 класс'!CE4</f>
        <v>81.75</v>
      </c>
      <c r="AP7" s="23"/>
      <c r="AQ7" s="23"/>
      <c r="AR7" s="23"/>
      <c r="AS7" s="23"/>
      <c r="AT7" s="23"/>
      <c r="AU7" s="23"/>
      <c r="AV7" s="23"/>
      <c r="AW7" s="23"/>
      <c r="AX7" s="23"/>
      <c r="AY7" s="23">
        <f>'5-6-7-8-9 класс'!CK4</f>
        <v>72.05</v>
      </c>
      <c r="AZ7" s="23"/>
      <c r="BA7" s="23">
        <f>'5-6-7-8-9 класс'!CO4</f>
        <v>61.95</v>
      </c>
      <c r="BB7" s="23"/>
      <c r="BC7" s="23">
        <f>'5-6-7-8-9 класс'!CU4</f>
        <v>79.475000000000009</v>
      </c>
      <c r="BD7" s="23"/>
    </row>
    <row r="8" spans="1:56" ht="13.5">
      <c r="A8" s="10">
        <v>3</v>
      </c>
      <c r="B8" s="64" t="s">
        <v>33</v>
      </c>
      <c r="C8" s="64" t="s">
        <v>34</v>
      </c>
      <c r="D8" s="10" t="s">
        <v>136</v>
      </c>
      <c r="E8" s="11"/>
      <c r="F8" s="23"/>
      <c r="G8" s="23">
        <f>'5-6-7-8-9 класс'!I5</f>
        <v>81.100000000000009</v>
      </c>
      <c r="H8" s="23"/>
      <c r="I8" s="23">
        <f>'5-6-7-8-9 класс'!O5</f>
        <v>86.775000000000006</v>
      </c>
      <c r="J8" s="23"/>
      <c r="K8" s="23">
        <f>'5-6-7-8-9 класс'!S5</f>
        <v>63.2</v>
      </c>
      <c r="L8" s="23"/>
      <c r="M8" s="23">
        <f>'5-6-7-8-9 класс'!X5</f>
        <v>78.600000000000009</v>
      </c>
      <c r="N8" s="23"/>
      <c r="O8" s="23">
        <f>'5-6-7-8-9 класс'!Y5</f>
        <v>0</v>
      </c>
      <c r="P8" s="23"/>
      <c r="Q8" s="23"/>
      <c r="R8" s="23"/>
      <c r="S8" s="23">
        <f>'5-6-7-8-9 класс'!AD5</f>
        <v>74.5</v>
      </c>
      <c r="T8" s="23"/>
      <c r="U8" s="23">
        <f>'5-6-7-8-9 класс'!AJ5</f>
        <v>71.25</v>
      </c>
      <c r="V8" s="23"/>
      <c r="W8" s="23">
        <f>'5-6-7-8-9 класс'!AN5</f>
        <v>60.5</v>
      </c>
      <c r="X8" s="23"/>
      <c r="Y8" s="23">
        <f>'5-6-7-8-9 класс'!AQ5</f>
        <v>77.2</v>
      </c>
      <c r="Z8" s="23"/>
      <c r="AA8" s="23">
        <f>'5-6-7-8-9 класс'!AW5</f>
        <v>62.849999999999994</v>
      </c>
      <c r="AB8" s="23"/>
      <c r="AC8" s="23">
        <f>'5-6-7-8-9 класс'!BA5</f>
        <v>86.100000000000009</v>
      </c>
      <c r="AD8" s="23"/>
      <c r="AE8" s="23">
        <f>'5-6-7-8-9 класс'!BD5</f>
        <v>99</v>
      </c>
      <c r="AF8" s="23"/>
      <c r="AG8" s="23">
        <f>'5-6-7-8-9 класс'!BJ5</f>
        <v>91.924999999999997</v>
      </c>
      <c r="AH8" s="23"/>
      <c r="AI8" s="23">
        <f>'5-6-7-8-9 класс'!BM5</f>
        <v>97.45</v>
      </c>
      <c r="AJ8" s="23"/>
      <c r="AK8" s="23">
        <f>'5-6-7-8-9 класс'!BS5</f>
        <v>83.125</v>
      </c>
      <c r="AL8" s="23"/>
      <c r="AM8" s="23">
        <f>'5-6-7-8-9 класс'!BY5</f>
        <v>87.825000000000003</v>
      </c>
      <c r="AN8" s="23"/>
      <c r="AO8" s="23">
        <f>'5-6-7-8-9 класс'!CE5</f>
        <v>85.35</v>
      </c>
      <c r="AP8" s="23"/>
      <c r="AQ8" s="23"/>
      <c r="AR8" s="23"/>
      <c r="AS8" s="23"/>
      <c r="AT8" s="23"/>
      <c r="AU8" s="23"/>
      <c r="AV8" s="23"/>
      <c r="AW8" s="23"/>
      <c r="AX8" s="23"/>
      <c r="AY8" s="23">
        <f>'5-6-7-8-9 класс'!CK5</f>
        <v>77.400000000000006</v>
      </c>
      <c r="AZ8" s="23"/>
      <c r="BA8" s="23">
        <f>'5-6-7-8-9 класс'!CO5</f>
        <v>66.25</v>
      </c>
      <c r="BB8" s="23"/>
      <c r="BC8" s="23">
        <f>'5-6-7-8-9 класс'!CU5</f>
        <v>77.175000000000011</v>
      </c>
      <c r="BD8" s="23"/>
    </row>
    <row r="9" spans="1:56" ht="13.5">
      <c r="A9" s="10">
        <v>4</v>
      </c>
      <c r="B9" s="64" t="s">
        <v>35</v>
      </c>
      <c r="C9" s="64" t="s">
        <v>36</v>
      </c>
      <c r="D9" s="10" t="s">
        <v>137</v>
      </c>
      <c r="E9" s="11"/>
      <c r="F9" s="23"/>
      <c r="G9" s="23">
        <f>'5-6-7-8-9 класс'!I6</f>
        <v>74.075000000000003</v>
      </c>
      <c r="H9" s="23"/>
      <c r="I9" s="23">
        <f>'5-6-7-8-9 класс'!O6</f>
        <v>63.999999999999993</v>
      </c>
      <c r="J9" s="23"/>
      <c r="K9" s="23">
        <f>'5-6-7-8-9 класс'!S6</f>
        <v>76.05</v>
      </c>
      <c r="L9" s="23"/>
      <c r="M9" s="23">
        <f>'5-6-7-8-9 класс'!X6</f>
        <v>64.13333333333334</v>
      </c>
      <c r="N9" s="23"/>
      <c r="O9" s="23">
        <f>'5-6-7-8-9 класс'!Y6</f>
        <v>0</v>
      </c>
      <c r="P9" s="23"/>
      <c r="Q9" s="23"/>
      <c r="R9" s="23"/>
      <c r="S9" s="23">
        <f>'5-6-7-8-9 класс'!AD6</f>
        <v>63.833333333333336</v>
      </c>
      <c r="T9" s="23"/>
      <c r="U9" s="23">
        <f>'5-6-7-8-9 класс'!AJ6</f>
        <v>62.400000000000006</v>
      </c>
      <c r="V9" s="23"/>
      <c r="W9" s="23">
        <f>'5-6-7-8-9 класс'!AN6</f>
        <v>61.15</v>
      </c>
      <c r="X9" s="23"/>
      <c r="Y9" s="23">
        <f>'5-6-7-8-9 класс'!AQ6</f>
        <v>60.5</v>
      </c>
      <c r="Z9" s="23"/>
      <c r="AA9" s="23">
        <f>'5-6-7-8-9 класс'!AW6</f>
        <v>60.5</v>
      </c>
      <c r="AB9" s="23"/>
      <c r="AC9" s="23">
        <f>'5-6-7-8-9 класс'!BA6</f>
        <v>85.466666666666654</v>
      </c>
      <c r="AD9" s="23"/>
      <c r="AE9" s="23">
        <f>'5-6-7-8-9 класс'!BD6</f>
        <v>80.2</v>
      </c>
      <c r="AF9" s="23"/>
      <c r="AG9" s="23">
        <f>'5-6-7-8-9 класс'!BJ6</f>
        <v>91.625</v>
      </c>
      <c r="AH9" s="23"/>
      <c r="AI9" s="23">
        <f>'5-6-7-8-9 класс'!BM6</f>
        <v>83.6</v>
      </c>
      <c r="AJ9" s="23"/>
      <c r="AK9" s="23">
        <f>'5-6-7-8-9 класс'!BS6</f>
        <v>75.724999999999994</v>
      </c>
      <c r="AL9" s="23"/>
      <c r="AM9" s="23">
        <f>'5-6-7-8-9 класс'!BY6</f>
        <v>68.75</v>
      </c>
      <c r="AN9" s="23"/>
      <c r="AO9" s="23">
        <f>'5-6-7-8-9 класс'!CE6</f>
        <v>76.775000000000006</v>
      </c>
      <c r="AP9" s="23"/>
      <c r="AQ9" s="23"/>
      <c r="AR9" s="23"/>
      <c r="AS9" s="23"/>
      <c r="AT9" s="23"/>
      <c r="AU9" s="23"/>
      <c r="AV9" s="23"/>
      <c r="AW9" s="23"/>
      <c r="AX9" s="23"/>
      <c r="AY9" s="23">
        <f>'5-6-7-8-9 класс'!CK6</f>
        <v>61.35</v>
      </c>
      <c r="AZ9" s="23"/>
      <c r="BA9" s="23">
        <f>'5-6-7-8-9 класс'!CO6</f>
        <v>60.400000000000006</v>
      </c>
      <c r="BB9" s="23"/>
      <c r="BC9" s="23">
        <f>'5-6-7-8-9 класс'!CU6</f>
        <v>90.949999999999989</v>
      </c>
      <c r="BD9" s="23"/>
    </row>
    <row r="10" spans="1:56" ht="13.5">
      <c r="A10" s="10">
        <v>5</v>
      </c>
      <c r="B10" s="64" t="s">
        <v>37</v>
      </c>
      <c r="C10" s="64" t="s">
        <v>38</v>
      </c>
      <c r="D10" s="10" t="s">
        <v>138</v>
      </c>
      <c r="E10" s="11"/>
      <c r="F10" s="23"/>
      <c r="G10" s="23">
        <f>'5-6-7-8-9 класс'!I7</f>
        <v>95.65</v>
      </c>
      <c r="H10" s="23"/>
      <c r="I10" s="23">
        <f>'5-6-7-8-9 класс'!O7</f>
        <v>89.699999999999989</v>
      </c>
      <c r="J10" s="23"/>
      <c r="K10" s="23">
        <f>'5-6-7-8-9 класс'!S7</f>
        <v>86.5</v>
      </c>
      <c r="L10" s="23"/>
      <c r="M10" s="23">
        <f>'5-6-7-8-9 класс'!X7</f>
        <v>87.433333333333323</v>
      </c>
      <c r="N10" s="23"/>
      <c r="O10" s="23">
        <f>'5-6-7-8-9 класс'!Y7</f>
        <v>0</v>
      </c>
      <c r="P10" s="23"/>
      <c r="Q10" s="23"/>
      <c r="R10" s="23"/>
      <c r="S10" s="23">
        <f>'5-6-7-8-9 класс'!AD7</f>
        <v>86.633333333333326</v>
      </c>
      <c r="T10" s="23"/>
      <c r="U10" s="23">
        <f>'5-6-7-8-9 класс'!AJ7</f>
        <v>88.675000000000011</v>
      </c>
      <c r="V10" s="23"/>
      <c r="W10" s="23">
        <f>'5-6-7-8-9 класс'!AN7</f>
        <v>89.1</v>
      </c>
      <c r="X10" s="23"/>
      <c r="Y10" s="23">
        <f>'5-6-7-8-9 класс'!AQ7</f>
        <v>95.5</v>
      </c>
      <c r="Z10" s="23"/>
      <c r="AA10" s="23">
        <f>'5-6-7-8-9 класс'!AW7</f>
        <v>92.024999999999991</v>
      </c>
      <c r="AB10" s="23"/>
      <c r="AC10" s="23">
        <f>'5-6-7-8-9 класс'!BA7</f>
        <v>89.100000000000009</v>
      </c>
      <c r="AD10" s="23"/>
      <c r="AE10" s="23">
        <f>'5-6-7-8-9 класс'!BD7</f>
        <v>90.4</v>
      </c>
      <c r="AF10" s="23"/>
      <c r="AG10" s="23">
        <f>'5-6-7-8-9 класс'!BJ7</f>
        <v>95.050000000000011</v>
      </c>
      <c r="AH10" s="23"/>
      <c r="AI10" s="23">
        <f>'5-6-7-8-9 класс'!BM7</f>
        <v>97</v>
      </c>
      <c r="AJ10" s="23"/>
      <c r="AK10" s="23">
        <f>'5-6-7-8-9 класс'!BS7</f>
        <v>88.674999999999997</v>
      </c>
      <c r="AL10" s="23"/>
      <c r="AM10" s="23">
        <f>'5-6-7-8-9 класс'!BY7</f>
        <v>90.724999999999994</v>
      </c>
      <c r="AN10" s="23"/>
      <c r="AO10" s="23">
        <f>'5-6-7-8-9 класс'!CE7</f>
        <v>92.875</v>
      </c>
      <c r="AP10" s="23"/>
      <c r="AQ10" s="23"/>
      <c r="AR10" s="23"/>
      <c r="AS10" s="23"/>
      <c r="AT10" s="23"/>
      <c r="AU10" s="23"/>
      <c r="AV10" s="23"/>
      <c r="AW10" s="23"/>
      <c r="AX10" s="23"/>
      <c r="AY10" s="23">
        <f>'5-6-7-8-9 класс'!CK7</f>
        <v>89.074999999999989</v>
      </c>
      <c r="AZ10" s="23"/>
      <c r="BA10" s="23">
        <f>'5-6-7-8-9 класс'!CO7</f>
        <v>88.5</v>
      </c>
      <c r="BB10" s="23"/>
      <c r="BC10" s="23">
        <f>'5-6-7-8-9 класс'!CU7</f>
        <v>89.525000000000006</v>
      </c>
      <c r="BD10" s="23"/>
    </row>
    <row r="11" spans="1:56" ht="13.5">
      <c r="A11" s="10">
        <v>6</v>
      </c>
      <c r="B11" s="64" t="s">
        <v>39</v>
      </c>
      <c r="C11" s="64" t="s">
        <v>40</v>
      </c>
      <c r="D11" s="10" t="s">
        <v>139</v>
      </c>
      <c r="E11" s="11"/>
      <c r="F11" s="23"/>
      <c r="G11" s="23">
        <f>'5-6-7-8-9 класс'!I8</f>
        <v>78.599999999999994</v>
      </c>
      <c r="H11" s="23"/>
      <c r="I11" s="23">
        <f>'5-6-7-8-9 класс'!O8</f>
        <v>72.674999999999997</v>
      </c>
      <c r="J11" s="23"/>
      <c r="K11" s="23">
        <f>'5-6-7-8-9 класс'!S8</f>
        <v>63.65</v>
      </c>
      <c r="L11" s="23"/>
      <c r="M11" s="23">
        <f>'5-6-7-8-9 класс'!X8</f>
        <v>64.7</v>
      </c>
      <c r="N11" s="23"/>
      <c r="O11" s="23">
        <f>'5-6-7-8-9 класс'!Y8</f>
        <v>0</v>
      </c>
      <c r="P11" s="23"/>
      <c r="Q11" s="23"/>
      <c r="R11" s="23"/>
      <c r="S11" s="23">
        <f>'5-6-7-8-9 класс'!AD8</f>
        <v>64.966666666666669</v>
      </c>
      <c r="T11" s="23"/>
      <c r="U11" s="23">
        <f>'5-6-7-8-9 класс'!AJ8</f>
        <v>62.274999999999999</v>
      </c>
      <c r="V11" s="23"/>
      <c r="W11" s="23">
        <f>'5-6-7-8-9 класс'!AN8</f>
        <v>65.75</v>
      </c>
      <c r="X11" s="23"/>
      <c r="Y11" s="23">
        <f>'5-6-7-8-9 класс'!AQ8</f>
        <v>64.5</v>
      </c>
      <c r="Z11" s="23"/>
      <c r="AA11" s="23">
        <f>'5-6-7-8-9 класс'!AW8</f>
        <v>68.275000000000006</v>
      </c>
      <c r="AB11" s="23"/>
      <c r="AC11" s="23">
        <f>'5-6-7-8-9 класс'!BA8</f>
        <v>78.333333333333329</v>
      </c>
      <c r="AD11" s="23"/>
      <c r="AE11" s="23">
        <f>'5-6-7-8-9 класс'!BD8</f>
        <v>97</v>
      </c>
      <c r="AF11" s="23"/>
      <c r="AG11" s="23">
        <f>'5-6-7-8-9 класс'!BJ8</f>
        <v>88.725000000000009</v>
      </c>
      <c r="AH11" s="23"/>
      <c r="AI11" s="23">
        <f>'5-6-7-8-9 класс'!BM8</f>
        <v>88.6</v>
      </c>
      <c r="AJ11" s="23"/>
      <c r="AK11" s="23">
        <f>'5-6-7-8-9 класс'!BS8</f>
        <v>75.449999999999989</v>
      </c>
      <c r="AL11" s="23"/>
      <c r="AM11" s="23">
        <f>'5-6-7-8-9 класс'!BY8</f>
        <v>72.25</v>
      </c>
      <c r="AN11" s="23"/>
      <c r="AO11" s="23">
        <f>'5-6-7-8-9 класс'!CE8</f>
        <v>75.599999999999994</v>
      </c>
      <c r="AP11" s="23"/>
      <c r="AQ11" s="23"/>
      <c r="AR11" s="23"/>
      <c r="AS11" s="23"/>
      <c r="AT11" s="23"/>
      <c r="AU11" s="23"/>
      <c r="AV11" s="23"/>
      <c r="AW11" s="23"/>
      <c r="AX11" s="23"/>
      <c r="AY11" s="23">
        <f>'5-6-7-8-9 класс'!CK8</f>
        <v>76.025000000000006</v>
      </c>
      <c r="AZ11" s="23"/>
      <c r="BA11" s="23">
        <f>'5-6-7-8-9 класс'!CO8</f>
        <v>70.45</v>
      </c>
      <c r="BB11" s="23"/>
      <c r="BC11" s="23">
        <f>'5-6-7-8-9 класс'!CU8</f>
        <v>66.924999999999997</v>
      </c>
      <c r="BD11" s="23"/>
    </row>
    <row r="12" spans="1:56" ht="13.5">
      <c r="A12" s="10">
        <v>7</v>
      </c>
      <c r="B12" s="64" t="s">
        <v>41</v>
      </c>
      <c r="C12" s="64" t="s">
        <v>42</v>
      </c>
      <c r="D12" s="10" t="s">
        <v>140</v>
      </c>
      <c r="E12" s="11"/>
      <c r="F12" s="23"/>
      <c r="G12" s="23">
        <f>'5-6-7-8-9 класс'!I9</f>
        <v>70.650000000000006</v>
      </c>
      <c r="H12" s="23"/>
      <c r="I12" s="23">
        <f>'5-6-7-8-9 класс'!O9</f>
        <v>64.45</v>
      </c>
      <c r="J12" s="23"/>
      <c r="K12" s="23">
        <f>'5-6-7-8-9 класс'!S9</f>
        <v>68.2</v>
      </c>
      <c r="L12" s="23"/>
      <c r="M12" s="23">
        <f>'5-6-7-8-9 класс'!X9</f>
        <v>68.033333333333331</v>
      </c>
      <c r="N12" s="23"/>
      <c r="O12" s="23">
        <f>'5-6-7-8-9 класс'!Y9</f>
        <v>0</v>
      </c>
      <c r="P12" s="23"/>
      <c r="Q12" s="23"/>
      <c r="R12" s="23"/>
      <c r="S12" s="23">
        <f>'5-6-7-8-9 класс'!AD9</f>
        <v>78.966666666666654</v>
      </c>
      <c r="T12" s="23"/>
      <c r="U12" s="23">
        <f>'5-6-7-8-9 класс'!AJ9</f>
        <v>66.050000000000011</v>
      </c>
      <c r="V12" s="23"/>
      <c r="W12" s="23">
        <f>'5-6-7-8-9 класс'!AN9</f>
        <v>67.150000000000006</v>
      </c>
      <c r="X12" s="23"/>
      <c r="Y12" s="23">
        <f>'5-6-7-8-9 класс'!AQ9</f>
        <v>64.5</v>
      </c>
      <c r="Z12" s="23"/>
      <c r="AA12" s="23">
        <f>'5-6-7-8-9 класс'!AW9</f>
        <v>73.974999999999994</v>
      </c>
      <c r="AB12" s="23"/>
      <c r="AC12" s="23">
        <f>'5-6-7-8-9 класс'!BA9</f>
        <v>78.833333333333329</v>
      </c>
      <c r="AD12" s="23"/>
      <c r="AE12" s="23">
        <f>'5-6-7-8-9 класс'!BD9</f>
        <v>87.5</v>
      </c>
      <c r="AF12" s="23"/>
      <c r="AG12" s="23">
        <f>'5-6-7-8-9 класс'!BJ9</f>
        <v>87.5</v>
      </c>
      <c r="AH12" s="23"/>
      <c r="AI12" s="23">
        <f>'5-6-7-8-9 класс'!BM9</f>
        <v>88</v>
      </c>
      <c r="AJ12" s="23"/>
      <c r="AK12" s="23">
        <f>'5-6-7-8-9 класс'!BS9</f>
        <v>74.125</v>
      </c>
      <c r="AL12" s="23"/>
      <c r="AM12" s="23">
        <f>'5-6-7-8-9 класс'!BY9</f>
        <v>86.224999999999994</v>
      </c>
      <c r="AN12" s="23"/>
      <c r="AO12" s="23">
        <f>'5-6-7-8-9 класс'!CE9</f>
        <v>76.275000000000006</v>
      </c>
      <c r="AP12" s="23"/>
      <c r="AQ12" s="23"/>
      <c r="AR12" s="23"/>
      <c r="AS12" s="23"/>
      <c r="AT12" s="23"/>
      <c r="AU12" s="23"/>
      <c r="AV12" s="23"/>
      <c r="AW12" s="23"/>
      <c r="AX12" s="23"/>
      <c r="AY12" s="23">
        <f>'5-6-7-8-9 класс'!CK9</f>
        <v>77.075000000000003</v>
      </c>
      <c r="AZ12" s="23"/>
      <c r="BA12" s="23">
        <f>'5-6-7-8-9 класс'!CO9</f>
        <v>61.75</v>
      </c>
      <c r="BB12" s="23"/>
      <c r="BC12" s="23">
        <f>'5-6-7-8-9 класс'!CU9</f>
        <v>65.125</v>
      </c>
      <c r="BD12" s="23"/>
    </row>
    <row r="13" spans="1:56" ht="13.5">
      <c r="A13" s="10">
        <v>8</v>
      </c>
      <c r="B13" s="64" t="s">
        <v>43</v>
      </c>
      <c r="C13" s="64" t="s">
        <v>44</v>
      </c>
      <c r="D13" s="10" t="s">
        <v>141</v>
      </c>
      <c r="E13" s="11"/>
      <c r="F13" s="23"/>
      <c r="G13" s="23">
        <f>'5-6-7-8-9 класс'!I10</f>
        <v>84.125</v>
      </c>
      <c r="H13" s="23"/>
      <c r="I13" s="23">
        <f>'5-6-7-8-9 класс'!O10</f>
        <v>83.824999999999989</v>
      </c>
      <c r="J13" s="23"/>
      <c r="K13" s="23">
        <f>'5-6-7-8-9 класс'!S10</f>
        <v>72.050000000000011</v>
      </c>
      <c r="L13" s="23"/>
      <c r="M13" s="23">
        <f>'5-6-7-8-9 класс'!X10</f>
        <v>77.933333333333337</v>
      </c>
      <c r="N13" s="23"/>
      <c r="O13" s="23">
        <f>'5-6-7-8-9 класс'!Y10</f>
        <v>0</v>
      </c>
      <c r="P13" s="23"/>
      <c r="Q13" s="23"/>
      <c r="R13" s="23"/>
      <c r="S13" s="23">
        <f>'5-6-7-8-9 класс'!AD10</f>
        <v>75.133333333333326</v>
      </c>
      <c r="T13" s="23"/>
      <c r="U13" s="23">
        <f>'5-6-7-8-9 класс'!AJ10</f>
        <v>72.75</v>
      </c>
      <c r="V13" s="23"/>
      <c r="W13" s="23">
        <f>'5-6-7-8-9 класс'!AN10</f>
        <v>77</v>
      </c>
      <c r="X13" s="23"/>
      <c r="Y13" s="23">
        <f>'5-6-7-8-9 класс'!AQ10</f>
        <v>76.2</v>
      </c>
      <c r="Z13" s="23"/>
      <c r="AA13" s="23">
        <f>'5-6-7-8-9 класс'!AW10</f>
        <v>72.833333333333329</v>
      </c>
      <c r="AB13" s="23"/>
      <c r="AC13" s="23">
        <f>'5-6-7-8-9 класс'!BA10</f>
        <v>88.833333333333329</v>
      </c>
      <c r="AD13" s="23"/>
      <c r="AE13" s="23">
        <f>'5-6-7-8-9 класс'!BD10</f>
        <v>93.15</v>
      </c>
      <c r="AF13" s="23"/>
      <c r="AG13" s="23">
        <f>'5-6-7-8-9 класс'!BJ10</f>
        <v>93.35</v>
      </c>
      <c r="AH13" s="23"/>
      <c r="AI13" s="23">
        <f>'5-6-7-8-9 класс'!BM10</f>
        <v>98.75</v>
      </c>
      <c r="AJ13" s="23"/>
      <c r="AK13" s="23">
        <f>'5-6-7-8-9 класс'!BS10</f>
        <v>82.35</v>
      </c>
      <c r="AL13" s="23"/>
      <c r="AM13" s="23">
        <f>'5-6-7-8-9 класс'!BY10</f>
        <v>88.366666666666674</v>
      </c>
      <c r="AN13" s="23"/>
      <c r="AO13" s="23">
        <f>'5-6-7-8-9 класс'!CE10</f>
        <v>88.55</v>
      </c>
      <c r="AP13" s="23"/>
      <c r="AQ13" s="23"/>
      <c r="AR13" s="23"/>
      <c r="AS13" s="23"/>
      <c r="AT13" s="23"/>
      <c r="AU13" s="23"/>
      <c r="AV13" s="23"/>
      <c r="AW13" s="23"/>
      <c r="AX13" s="23"/>
      <c r="AY13" s="23">
        <f>'5-6-7-8-9 класс'!CK10</f>
        <v>83.8</v>
      </c>
      <c r="AZ13" s="23"/>
      <c r="BA13" s="23">
        <f>'5-6-7-8-9 класс'!CO10</f>
        <v>69.349999999999994</v>
      </c>
      <c r="BB13" s="23"/>
      <c r="BC13" s="23">
        <f>'5-6-7-8-9 класс'!CU10</f>
        <v>86.425000000000011</v>
      </c>
      <c r="BD13" s="23"/>
    </row>
    <row r="14" spans="1:56" ht="13.5">
      <c r="A14" s="10">
        <v>9</v>
      </c>
      <c r="B14" s="64" t="s">
        <v>45</v>
      </c>
      <c r="C14" s="64" t="s">
        <v>46</v>
      </c>
      <c r="D14" s="10" t="s">
        <v>142</v>
      </c>
      <c r="E14" s="11"/>
      <c r="F14" s="23"/>
      <c r="G14" s="23">
        <f>'5-6-7-8-9 класс'!I11</f>
        <v>94.85</v>
      </c>
      <c r="H14" s="23"/>
      <c r="I14" s="23">
        <f>'5-6-7-8-9 класс'!O11</f>
        <v>94.699999999999989</v>
      </c>
      <c r="J14" s="23"/>
      <c r="K14" s="23">
        <f>'5-6-7-8-9 класс'!S11</f>
        <v>94.449999999999989</v>
      </c>
      <c r="L14" s="23"/>
      <c r="M14" s="23">
        <f>'5-6-7-8-9 класс'!X11</f>
        <v>95.333333333333329</v>
      </c>
      <c r="N14" s="23"/>
      <c r="O14" s="23">
        <f>'5-6-7-8-9 класс'!Y11</f>
        <v>0</v>
      </c>
      <c r="P14" s="23"/>
      <c r="Q14" s="23"/>
      <c r="R14" s="23"/>
      <c r="S14" s="23">
        <f>'5-6-7-8-9 класс'!AD11</f>
        <v>97.266666666666666</v>
      </c>
      <c r="T14" s="23"/>
      <c r="U14" s="23">
        <f>'5-6-7-8-9 класс'!AJ11</f>
        <v>96.675000000000011</v>
      </c>
      <c r="V14" s="23"/>
      <c r="W14" s="23">
        <f>'5-6-7-8-9 класс'!AN11</f>
        <v>94.4</v>
      </c>
      <c r="X14" s="23"/>
      <c r="Y14" s="23">
        <f>'5-6-7-8-9 класс'!AQ11</f>
        <v>94</v>
      </c>
      <c r="Z14" s="23"/>
      <c r="AA14" s="23">
        <f>'5-6-7-8-9 класс'!AW11</f>
        <v>98.174999999999997</v>
      </c>
      <c r="AB14" s="23"/>
      <c r="AC14" s="23">
        <f>'5-6-7-8-9 класс'!BA11</f>
        <v>95.8</v>
      </c>
      <c r="AD14" s="23"/>
      <c r="AE14" s="23">
        <f>'5-6-7-8-9 класс'!BD11</f>
        <v>92.5</v>
      </c>
      <c r="AF14" s="23"/>
      <c r="AG14" s="23">
        <f>'5-6-7-8-9 класс'!BJ11</f>
        <v>95.35</v>
      </c>
      <c r="AH14" s="23"/>
      <c r="AI14" s="23">
        <f>'5-6-7-8-9 класс'!BM11</f>
        <v>99.5</v>
      </c>
      <c r="AJ14" s="23"/>
      <c r="AK14" s="23">
        <f>'5-6-7-8-9 класс'!BS11</f>
        <v>99.45</v>
      </c>
      <c r="AL14" s="23"/>
      <c r="AM14" s="23">
        <f>'5-6-7-8-9 класс'!BY11</f>
        <v>96.75</v>
      </c>
      <c r="AN14" s="23"/>
      <c r="AO14" s="23">
        <f>'5-6-7-8-9 класс'!CE11</f>
        <v>95.8</v>
      </c>
      <c r="AP14" s="23"/>
      <c r="AQ14" s="23"/>
      <c r="AR14" s="23"/>
      <c r="AS14" s="23"/>
      <c r="AT14" s="23"/>
      <c r="AU14" s="23"/>
      <c r="AV14" s="23"/>
      <c r="AW14" s="23"/>
      <c r="AX14" s="23"/>
      <c r="AY14" s="23">
        <f>'5-6-7-8-9 класс'!CK11</f>
        <v>96.25</v>
      </c>
      <c r="AZ14" s="23"/>
      <c r="BA14" s="23">
        <f>'5-6-7-8-9 класс'!CO11</f>
        <v>95.199999999999989</v>
      </c>
      <c r="BB14" s="23"/>
      <c r="BC14" s="23">
        <f>'5-6-7-8-9 класс'!CU11</f>
        <v>97.7</v>
      </c>
      <c r="BD14" s="23"/>
    </row>
    <row r="15" spans="1:56" ht="13.5">
      <c r="A15" s="10">
        <v>10</v>
      </c>
      <c r="B15" s="64" t="s">
        <v>47</v>
      </c>
      <c r="C15" s="64" t="s">
        <v>48</v>
      </c>
      <c r="D15" s="10" t="s">
        <v>143</v>
      </c>
      <c r="E15" s="11"/>
      <c r="F15" s="23"/>
      <c r="G15" s="23">
        <f>'5-6-7-8-9 класс'!I12</f>
        <v>75.399999999999991</v>
      </c>
      <c r="H15" s="23"/>
      <c r="I15" s="23">
        <f>'5-6-7-8-9 класс'!O12</f>
        <v>75</v>
      </c>
      <c r="J15" s="23"/>
      <c r="K15" s="23">
        <f>'5-6-7-8-9 класс'!S12</f>
        <v>60</v>
      </c>
      <c r="L15" s="23"/>
      <c r="M15" s="23">
        <f>'5-6-7-8-9 класс'!X12</f>
        <v>74.633333333333326</v>
      </c>
      <c r="N15" s="23"/>
      <c r="O15" s="23">
        <f>'5-6-7-8-9 класс'!Y12</f>
        <v>0</v>
      </c>
      <c r="P15" s="23"/>
      <c r="Q15" s="23"/>
      <c r="R15" s="23"/>
      <c r="S15" s="23">
        <f>'5-6-7-8-9 класс'!AD12</f>
        <v>68.7</v>
      </c>
      <c r="T15" s="23"/>
      <c r="U15" s="23">
        <f>'5-6-7-8-9 класс'!AJ12</f>
        <v>66.2</v>
      </c>
      <c r="V15" s="23"/>
      <c r="W15" s="23">
        <f>'5-6-7-8-9 класс'!AN12</f>
        <v>63.8</v>
      </c>
      <c r="X15" s="23"/>
      <c r="Y15" s="23">
        <f>'5-6-7-8-9 класс'!AQ12</f>
        <v>63</v>
      </c>
      <c r="Z15" s="23"/>
      <c r="AA15" s="23">
        <f>'5-6-7-8-9 класс'!AW12</f>
        <v>64.900000000000006</v>
      </c>
      <c r="AB15" s="23"/>
      <c r="AC15" s="23">
        <f>'5-6-7-8-9 класс'!BA12</f>
        <v>84.966666666666669</v>
      </c>
      <c r="AD15" s="23"/>
      <c r="AE15" s="23">
        <f>'5-6-7-8-9 класс'!BD12</f>
        <v>87</v>
      </c>
      <c r="AF15" s="23"/>
      <c r="AG15" s="23">
        <f>'5-6-7-8-9 класс'!BJ12</f>
        <v>96.125</v>
      </c>
      <c r="AH15" s="23"/>
      <c r="AI15" s="23">
        <f>'5-6-7-8-9 класс'!BM12</f>
        <v>83</v>
      </c>
      <c r="AJ15" s="23"/>
      <c r="AK15" s="23">
        <f>'5-6-7-8-9 класс'!BS12</f>
        <v>78.45</v>
      </c>
      <c r="AL15" s="23"/>
      <c r="AM15" s="23">
        <f>'5-6-7-8-9 класс'!BY12</f>
        <v>75.75</v>
      </c>
      <c r="AN15" s="23"/>
      <c r="AO15" s="23">
        <f>'5-6-7-8-9 класс'!CE12</f>
        <v>78.424999999999997</v>
      </c>
      <c r="AP15" s="23"/>
      <c r="AQ15" s="23"/>
      <c r="AR15" s="23"/>
      <c r="AS15" s="23"/>
      <c r="AT15" s="23"/>
      <c r="AU15" s="23"/>
      <c r="AV15" s="23"/>
      <c r="AW15" s="23"/>
      <c r="AX15" s="23"/>
      <c r="AY15" s="23">
        <f>'5-6-7-8-9 класс'!CK12</f>
        <v>71.025000000000006</v>
      </c>
      <c r="AZ15" s="23"/>
      <c r="BA15" s="23">
        <f>'5-6-7-8-9 класс'!CO12</f>
        <v>62</v>
      </c>
      <c r="BB15" s="23"/>
      <c r="BC15" s="23">
        <f>'5-6-7-8-9 класс'!CU12</f>
        <v>71.625</v>
      </c>
      <c r="BD15" s="23"/>
    </row>
    <row r="16" spans="1:56" ht="13.5">
      <c r="A16" s="10">
        <v>11</v>
      </c>
      <c r="B16" s="64" t="s">
        <v>49</v>
      </c>
      <c r="C16" s="64" t="s">
        <v>50</v>
      </c>
      <c r="D16" s="10" t="s">
        <v>144</v>
      </c>
      <c r="E16" s="11"/>
      <c r="F16" s="23"/>
      <c r="G16" s="23">
        <f>'5-6-7-8-9 класс'!I13</f>
        <v>95.025000000000006</v>
      </c>
      <c r="H16" s="23"/>
      <c r="I16" s="23">
        <f>'5-6-7-8-9 класс'!O13</f>
        <v>96.724999999999994</v>
      </c>
      <c r="J16" s="23"/>
      <c r="K16" s="23">
        <f>'5-6-7-8-9 класс'!S13</f>
        <v>94.1</v>
      </c>
      <c r="L16" s="23"/>
      <c r="M16" s="23">
        <f>'5-6-7-8-9 класс'!X13</f>
        <v>93.666666666666671</v>
      </c>
      <c r="N16" s="23"/>
      <c r="O16" s="23">
        <f>'5-6-7-8-9 класс'!Y13</f>
        <v>0</v>
      </c>
      <c r="P16" s="23"/>
      <c r="Q16" s="23"/>
      <c r="R16" s="23"/>
      <c r="S16" s="23">
        <f>'5-6-7-8-9 класс'!AD13</f>
        <v>98.633333333333326</v>
      </c>
      <c r="T16" s="23"/>
      <c r="U16" s="23">
        <f>'5-6-7-8-9 класс'!AJ13</f>
        <v>95.2</v>
      </c>
      <c r="V16" s="23"/>
      <c r="W16" s="23">
        <f>'5-6-7-8-9 класс'!AN13</f>
        <v>94.4</v>
      </c>
      <c r="X16" s="23"/>
      <c r="Y16" s="23">
        <f>'5-6-7-8-9 класс'!AQ13</f>
        <v>96.1</v>
      </c>
      <c r="Z16" s="23"/>
      <c r="AA16" s="23">
        <f>'5-6-7-8-9 класс'!AW13</f>
        <v>98.025000000000006</v>
      </c>
      <c r="AB16" s="23"/>
      <c r="AC16" s="23">
        <f>'5-6-7-8-9 класс'!BA13</f>
        <v>95.366666666666674</v>
      </c>
      <c r="AD16" s="23"/>
      <c r="AE16" s="23">
        <f>'5-6-7-8-9 класс'!BD13</f>
        <v>95</v>
      </c>
      <c r="AF16" s="23"/>
      <c r="AG16" s="23">
        <f>'5-6-7-8-9 класс'!BJ13</f>
        <v>94.35</v>
      </c>
      <c r="AH16" s="23"/>
      <c r="AI16" s="23">
        <f>'5-6-7-8-9 класс'!BM13</f>
        <v>100</v>
      </c>
      <c r="AJ16" s="23"/>
      <c r="AK16" s="23">
        <f>'5-6-7-8-9 класс'!BS13</f>
        <v>98.175000000000011</v>
      </c>
      <c r="AL16" s="23"/>
      <c r="AM16" s="23">
        <f>'5-6-7-8-9 класс'!BY13</f>
        <v>97.4</v>
      </c>
      <c r="AN16" s="23"/>
      <c r="AO16" s="23">
        <f>'5-6-7-8-9 класс'!CE13</f>
        <v>93.8</v>
      </c>
      <c r="AP16" s="23"/>
      <c r="AQ16" s="23"/>
      <c r="AR16" s="23"/>
      <c r="AS16" s="23"/>
      <c r="AT16" s="23"/>
      <c r="AU16" s="23"/>
      <c r="AV16" s="23"/>
      <c r="AW16" s="23"/>
      <c r="AX16" s="23"/>
      <c r="AY16" s="23">
        <f>'5-6-7-8-9 класс'!CK13</f>
        <v>95.625</v>
      </c>
      <c r="AZ16" s="23"/>
      <c r="BA16" s="23">
        <f>'5-6-7-8-9 класс'!CO13</f>
        <v>92.65</v>
      </c>
      <c r="BB16" s="23"/>
      <c r="BC16" s="23">
        <f>'5-6-7-8-9 класс'!CU13</f>
        <v>98.15</v>
      </c>
      <c r="BD16" s="23"/>
    </row>
    <row r="17" spans="1:56" ht="13.5">
      <c r="A17" s="10">
        <v>12</v>
      </c>
      <c r="B17" s="64" t="s">
        <v>51</v>
      </c>
      <c r="C17" s="64" t="s">
        <v>52</v>
      </c>
      <c r="D17" s="10" t="s">
        <v>145</v>
      </c>
      <c r="E17" s="11"/>
      <c r="F17" s="23"/>
      <c r="G17" s="23">
        <f>'5-6-7-8-9 класс'!I14</f>
        <v>89.825000000000003</v>
      </c>
      <c r="H17" s="23"/>
      <c r="I17" s="23">
        <f>'5-6-7-8-9 класс'!O14</f>
        <v>85.25</v>
      </c>
      <c r="J17" s="23"/>
      <c r="K17" s="23">
        <f>'5-6-7-8-9 класс'!S14</f>
        <v>64.349999999999994</v>
      </c>
      <c r="L17" s="23"/>
      <c r="M17" s="23">
        <f>'5-6-7-8-9 класс'!X14</f>
        <v>78.433333333333337</v>
      </c>
      <c r="N17" s="23"/>
      <c r="O17" s="23">
        <f>'5-6-7-8-9 класс'!Y14</f>
        <v>0</v>
      </c>
      <c r="P17" s="23"/>
      <c r="Q17" s="23"/>
      <c r="R17" s="23"/>
      <c r="S17" s="23">
        <f>'5-6-7-8-9 класс'!AD14</f>
        <v>76.733333333333334</v>
      </c>
      <c r="T17" s="23"/>
      <c r="U17" s="23">
        <f>'5-6-7-8-9 класс'!AJ14</f>
        <v>73.699999999999989</v>
      </c>
      <c r="V17" s="23"/>
      <c r="W17" s="23">
        <f>'5-6-7-8-9 класс'!AN14</f>
        <v>72.800000000000011</v>
      </c>
      <c r="X17" s="23"/>
      <c r="Y17" s="23">
        <f>'5-6-7-8-9 класс'!AQ14</f>
        <v>80.5</v>
      </c>
      <c r="Z17" s="23"/>
      <c r="AA17" s="23">
        <f>'5-6-7-8-9 класс'!AW14</f>
        <v>83.55</v>
      </c>
      <c r="AB17" s="23"/>
      <c r="AC17" s="23">
        <f>'5-6-7-8-9 класс'!BA14</f>
        <v>84.7</v>
      </c>
      <c r="AD17" s="23"/>
      <c r="AE17" s="23">
        <f>'5-6-7-8-9 класс'!BD14</f>
        <v>96.25</v>
      </c>
      <c r="AF17" s="23"/>
      <c r="AG17" s="23">
        <f>'5-6-7-8-9 класс'!BJ14</f>
        <v>96.149999999999991</v>
      </c>
      <c r="AH17" s="23"/>
      <c r="AI17" s="23">
        <f>'5-6-7-8-9 класс'!BM14</f>
        <v>98.75</v>
      </c>
      <c r="AJ17" s="23"/>
      <c r="AK17" s="23">
        <f>'5-6-7-8-9 класс'!BS14</f>
        <v>83.550000000000011</v>
      </c>
      <c r="AL17" s="23"/>
      <c r="AM17" s="23">
        <f>'5-6-7-8-9 класс'!BY14</f>
        <v>89.375</v>
      </c>
      <c r="AN17" s="23"/>
      <c r="AO17" s="23">
        <f>'5-6-7-8-9 класс'!CE14</f>
        <v>88.875</v>
      </c>
      <c r="AP17" s="23"/>
      <c r="AQ17" s="23"/>
      <c r="AR17" s="23"/>
      <c r="AS17" s="23"/>
      <c r="AT17" s="23"/>
      <c r="AU17" s="23"/>
      <c r="AV17" s="23"/>
      <c r="AW17" s="23"/>
      <c r="AX17" s="23"/>
      <c r="AY17" s="23">
        <f>'5-6-7-8-9 класс'!CK14</f>
        <v>78.150000000000006</v>
      </c>
      <c r="AZ17" s="23"/>
      <c r="BA17" s="23">
        <f>'5-6-7-8-9 класс'!CO14</f>
        <v>64.650000000000006</v>
      </c>
      <c r="BB17" s="23"/>
      <c r="BC17" s="23">
        <f>'5-6-7-8-9 класс'!CU14</f>
        <v>94.125</v>
      </c>
      <c r="BD17" s="23"/>
    </row>
    <row r="18" spans="1:56" ht="13.5">
      <c r="A18" s="10">
        <v>13</v>
      </c>
      <c r="B18" s="64" t="s">
        <v>53</v>
      </c>
      <c r="C18" s="64" t="s">
        <v>54</v>
      </c>
      <c r="D18" s="10" t="s">
        <v>146</v>
      </c>
      <c r="E18" s="11"/>
      <c r="F18" s="23"/>
      <c r="G18" s="23">
        <f>'5-6-7-8-9 класс'!I15</f>
        <v>78.325000000000003</v>
      </c>
      <c r="H18" s="23"/>
      <c r="I18" s="23">
        <f>'5-6-7-8-9 класс'!O15</f>
        <v>74</v>
      </c>
      <c r="J18" s="23"/>
      <c r="K18" s="23">
        <f>'5-6-7-8-9 класс'!S15</f>
        <v>65.900000000000006</v>
      </c>
      <c r="L18" s="23"/>
      <c r="M18" s="23">
        <f>'5-6-7-8-9 класс'!X15</f>
        <v>67.63333333333334</v>
      </c>
      <c r="N18" s="23"/>
      <c r="O18" s="23">
        <f>'5-6-7-8-9 класс'!Y15</f>
        <v>0</v>
      </c>
      <c r="P18" s="23"/>
      <c r="Q18" s="23"/>
      <c r="R18" s="23"/>
      <c r="S18" s="23">
        <f>'5-6-7-8-9 класс'!AD15</f>
        <v>72</v>
      </c>
      <c r="T18" s="23"/>
      <c r="U18" s="23">
        <f>'5-6-7-8-9 класс'!AJ15</f>
        <v>65.725000000000009</v>
      </c>
      <c r="V18" s="23"/>
      <c r="W18" s="23">
        <f>'5-6-7-8-9 класс'!AN15</f>
        <v>62.35</v>
      </c>
      <c r="X18" s="23"/>
      <c r="Y18" s="23">
        <f>'5-6-7-8-9 класс'!AQ15</f>
        <v>64.599999999999994</v>
      </c>
      <c r="Z18" s="23"/>
      <c r="AA18" s="23">
        <f>'5-6-7-8-9 класс'!AW15</f>
        <v>63.025000000000006</v>
      </c>
      <c r="AB18" s="23"/>
      <c r="AC18" s="23">
        <f>'5-6-7-8-9 класс'!BA15</f>
        <v>77.63333333333334</v>
      </c>
      <c r="AD18" s="23"/>
      <c r="AE18" s="23">
        <f>'5-6-7-8-9 класс'!BD15</f>
        <v>92.75</v>
      </c>
      <c r="AF18" s="23"/>
      <c r="AG18" s="23">
        <f>'5-6-7-8-9 класс'!BJ15</f>
        <v>87.375</v>
      </c>
      <c r="AH18" s="23"/>
      <c r="AI18" s="23">
        <f>'5-6-7-8-9 класс'!BM15</f>
        <v>92</v>
      </c>
      <c r="AJ18" s="23"/>
      <c r="AK18" s="23">
        <f>'5-6-7-8-9 класс'!BS15</f>
        <v>73.575000000000003</v>
      </c>
      <c r="AL18" s="23"/>
      <c r="AM18" s="23">
        <f>'5-6-7-8-9 класс'!BY15</f>
        <v>76.025000000000006</v>
      </c>
      <c r="AN18" s="23"/>
      <c r="AO18" s="23">
        <f>'5-6-7-8-9 класс'!CE15</f>
        <v>81.325000000000003</v>
      </c>
      <c r="AP18" s="23"/>
      <c r="AQ18" s="23"/>
      <c r="AR18" s="23"/>
      <c r="AS18" s="23"/>
      <c r="AT18" s="23"/>
      <c r="AU18" s="23"/>
      <c r="AV18" s="23"/>
      <c r="AW18" s="23"/>
      <c r="AX18" s="23"/>
      <c r="AY18" s="23">
        <f>'5-6-7-8-9 класс'!CK15</f>
        <v>71.174999999999997</v>
      </c>
      <c r="AZ18" s="23"/>
      <c r="BA18" s="23">
        <f>'5-6-7-8-9 класс'!CO15</f>
        <v>63.35</v>
      </c>
      <c r="BB18" s="23"/>
      <c r="BC18" s="23">
        <f>'5-6-7-8-9 класс'!CU15</f>
        <v>78.699999999999989</v>
      </c>
      <c r="BD18" s="23"/>
    </row>
    <row r="19" spans="1:56" ht="13.5">
      <c r="A19" s="10">
        <v>14</v>
      </c>
      <c r="B19" s="64" t="s">
        <v>55</v>
      </c>
      <c r="C19" s="64" t="s">
        <v>56</v>
      </c>
      <c r="D19" s="10" t="s">
        <v>147</v>
      </c>
      <c r="E19" s="11"/>
      <c r="F19" s="23"/>
      <c r="G19" s="23">
        <f>'5-6-7-8-9 класс'!I16</f>
        <v>80.449999999999989</v>
      </c>
      <c r="H19" s="23"/>
      <c r="I19" s="23">
        <f>'5-6-7-8-9 класс'!O16</f>
        <v>71.924999999999997</v>
      </c>
      <c r="J19" s="23"/>
      <c r="K19" s="23">
        <f>'5-6-7-8-9 класс'!S16</f>
        <v>68.099999999999994</v>
      </c>
      <c r="L19" s="23"/>
      <c r="M19" s="23">
        <f>'5-6-7-8-9 класс'!X16</f>
        <v>81.400000000000006</v>
      </c>
      <c r="N19" s="23"/>
      <c r="O19" s="23">
        <f>'5-6-7-8-9 класс'!Y16</f>
        <v>0</v>
      </c>
      <c r="P19" s="23"/>
      <c r="Q19" s="23"/>
      <c r="R19" s="23"/>
      <c r="S19" s="23">
        <f>'5-6-7-8-9 класс'!AD16</f>
        <v>75.433333333333337</v>
      </c>
      <c r="T19" s="23"/>
      <c r="U19" s="23">
        <f>'5-6-7-8-9 класс'!AJ16</f>
        <v>71.849999999999994</v>
      </c>
      <c r="V19" s="23"/>
      <c r="W19" s="23">
        <f>'5-6-7-8-9 класс'!AN16</f>
        <v>66.900000000000006</v>
      </c>
      <c r="X19" s="23"/>
      <c r="Y19" s="23">
        <f>'5-6-7-8-9 класс'!AQ16</f>
        <v>68.599999999999994</v>
      </c>
      <c r="Z19" s="23"/>
      <c r="AA19" s="23">
        <f>'5-6-7-8-9 класс'!AW16</f>
        <v>79.8</v>
      </c>
      <c r="AB19" s="23"/>
      <c r="AC19" s="23">
        <f>'5-6-7-8-9 класс'!BA16</f>
        <v>85.100000000000009</v>
      </c>
      <c r="AD19" s="23"/>
      <c r="AE19" s="23">
        <f>'5-6-7-8-9 класс'!BD16</f>
        <v>89.9</v>
      </c>
      <c r="AF19" s="23"/>
      <c r="AG19" s="23">
        <f>'5-6-7-8-9 класс'!BJ16</f>
        <v>86.424999999999997</v>
      </c>
      <c r="AH19" s="23"/>
      <c r="AI19" s="23">
        <f>'5-6-7-8-9 класс'!BM16</f>
        <v>90.6</v>
      </c>
      <c r="AJ19" s="23"/>
      <c r="AK19" s="23">
        <f>'5-6-7-8-9 класс'!BS16</f>
        <v>94.275000000000006</v>
      </c>
      <c r="AL19" s="23"/>
      <c r="AM19" s="23">
        <f>'5-6-7-8-9 класс'!BY16</f>
        <v>83.125</v>
      </c>
      <c r="AN19" s="23"/>
      <c r="AO19" s="23">
        <f>'5-6-7-8-9 класс'!CE16</f>
        <v>83.35</v>
      </c>
      <c r="AP19" s="23"/>
      <c r="AQ19" s="23"/>
      <c r="AR19" s="23"/>
      <c r="AS19" s="23"/>
      <c r="AT19" s="23"/>
      <c r="AU19" s="23"/>
      <c r="AV19" s="23"/>
      <c r="AW19" s="23"/>
      <c r="AX19" s="23"/>
      <c r="AY19" s="23">
        <f>'5-6-7-8-9 класс'!CK16</f>
        <v>86.424999999999997</v>
      </c>
      <c r="AZ19" s="23"/>
      <c r="BA19" s="23">
        <f>'5-6-7-8-9 класс'!CO16</f>
        <v>62.849999999999994</v>
      </c>
      <c r="BB19" s="23"/>
      <c r="BC19" s="23">
        <f>'5-6-7-8-9 класс'!CU16</f>
        <v>78.75</v>
      </c>
      <c r="BD19" s="23"/>
    </row>
    <row r="20" spans="1:56" ht="13.5">
      <c r="A20" s="10">
        <v>15</v>
      </c>
      <c r="B20" s="64" t="s">
        <v>57</v>
      </c>
      <c r="C20" s="64" t="s">
        <v>58</v>
      </c>
      <c r="D20" s="10" t="s">
        <v>148</v>
      </c>
      <c r="E20" s="11"/>
      <c r="F20" s="23"/>
      <c r="G20" s="23">
        <f>'5-6-7-8-9 класс'!I17</f>
        <v>85.55</v>
      </c>
      <c r="H20" s="23"/>
      <c r="I20" s="23">
        <f>'5-6-7-8-9 класс'!O17</f>
        <v>82.45</v>
      </c>
      <c r="J20" s="23"/>
      <c r="K20" s="23">
        <f>'5-6-7-8-9 класс'!S17</f>
        <v>68.349999999999994</v>
      </c>
      <c r="L20" s="23"/>
      <c r="M20" s="23">
        <f>'5-6-7-8-9 класс'!X17</f>
        <v>73.833333333333329</v>
      </c>
      <c r="N20" s="23"/>
      <c r="O20" s="23">
        <f>'5-6-7-8-9 класс'!Y17</f>
        <v>0</v>
      </c>
      <c r="P20" s="23"/>
      <c r="Q20" s="23"/>
      <c r="R20" s="23"/>
      <c r="S20" s="23">
        <f>'5-6-7-8-9 класс'!AD17</f>
        <v>81.199999999999989</v>
      </c>
      <c r="T20" s="23"/>
      <c r="U20" s="23">
        <f>'5-6-7-8-9 класс'!AJ17</f>
        <v>66.125</v>
      </c>
      <c r="V20" s="23"/>
      <c r="W20" s="23">
        <f>'5-6-7-8-9 класс'!AN17</f>
        <v>62</v>
      </c>
      <c r="X20" s="23"/>
      <c r="Y20" s="23">
        <f>'5-6-7-8-9 класс'!AQ17</f>
        <v>71.7</v>
      </c>
      <c r="Z20" s="23"/>
      <c r="AA20" s="23">
        <f>'5-6-7-8-9 класс'!AW17</f>
        <v>84.15</v>
      </c>
      <c r="AB20" s="23"/>
      <c r="AC20" s="23">
        <f>'5-6-7-8-9 класс'!BA17</f>
        <v>88.5</v>
      </c>
      <c r="AD20" s="23"/>
      <c r="AE20" s="23">
        <f>'5-6-7-8-9 класс'!BD17</f>
        <v>91.5</v>
      </c>
      <c r="AF20" s="23"/>
      <c r="AG20" s="23">
        <f>'5-6-7-8-9 класс'!BJ17</f>
        <v>91.066666666666663</v>
      </c>
      <c r="AH20" s="23"/>
      <c r="AI20" s="23">
        <f>'5-6-7-8-9 класс'!BM17</f>
        <v>93.35</v>
      </c>
      <c r="AJ20" s="23"/>
      <c r="AK20" s="23">
        <f>'5-6-7-8-9 класс'!BS17</f>
        <v>75.05</v>
      </c>
      <c r="AL20" s="23"/>
      <c r="AM20" s="23">
        <f>'5-6-7-8-9 класс'!BY17</f>
        <v>89.3</v>
      </c>
      <c r="AN20" s="23"/>
      <c r="AO20" s="23">
        <f>'5-6-7-8-9 класс'!CE17</f>
        <v>87.300000000000011</v>
      </c>
      <c r="AP20" s="23"/>
      <c r="AQ20" s="23"/>
      <c r="AR20" s="23"/>
      <c r="AS20" s="23"/>
      <c r="AT20" s="23"/>
      <c r="AU20" s="23"/>
      <c r="AV20" s="23"/>
      <c r="AW20" s="23"/>
      <c r="AX20" s="23"/>
      <c r="AY20" s="23">
        <f>'5-6-7-8-9 класс'!CK17</f>
        <v>78.575000000000003</v>
      </c>
      <c r="AZ20" s="23"/>
      <c r="BA20" s="23">
        <f>'5-6-7-8-9 класс'!CO17</f>
        <v>80.800000000000011</v>
      </c>
      <c r="BB20" s="23"/>
      <c r="BC20" s="23">
        <f>'5-6-7-8-9 класс'!CU17</f>
        <v>77.349999999999994</v>
      </c>
      <c r="BD20" s="23"/>
    </row>
    <row r="21" spans="1:56" ht="13.5">
      <c r="A21" s="10">
        <v>16</v>
      </c>
      <c r="B21" s="64" t="s">
        <v>59</v>
      </c>
      <c r="C21" s="64" t="s">
        <v>60</v>
      </c>
      <c r="D21" s="10" t="s">
        <v>149</v>
      </c>
      <c r="E21" s="11"/>
      <c r="F21" s="23"/>
      <c r="G21" s="23">
        <f>'5-6-7-8-9 класс'!I18</f>
        <v>95.3</v>
      </c>
      <c r="H21" s="23"/>
      <c r="I21" s="23">
        <f>'5-6-7-8-9 класс'!O18</f>
        <v>91.724999999999994</v>
      </c>
      <c r="J21" s="23"/>
      <c r="K21" s="23">
        <f>'5-6-7-8-9 класс'!S18</f>
        <v>90.75</v>
      </c>
      <c r="L21" s="23"/>
      <c r="M21" s="23">
        <f>'5-6-7-8-9 класс'!X18</f>
        <v>92.433333333333337</v>
      </c>
      <c r="N21" s="23"/>
      <c r="O21" s="23">
        <f>'5-6-7-8-9 класс'!Y18</f>
        <v>0</v>
      </c>
      <c r="P21" s="23"/>
      <c r="Q21" s="23"/>
      <c r="R21" s="23"/>
      <c r="S21" s="23">
        <f>'5-6-7-8-9 класс'!AD18</f>
        <v>95.966666666666654</v>
      </c>
      <c r="T21" s="23"/>
      <c r="U21" s="23">
        <f>'5-6-7-8-9 класс'!AJ18</f>
        <v>90.474999999999994</v>
      </c>
      <c r="V21" s="23"/>
      <c r="W21" s="23">
        <f>'5-6-7-8-9 класс'!AN18</f>
        <v>87.949999999999989</v>
      </c>
      <c r="X21" s="23"/>
      <c r="Y21" s="23">
        <f>'5-6-7-8-9 класс'!AQ18</f>
        <v>92.5</v>
      </c>
      <c r="Z21" s="23"/>
      <c r="AA21" s="23">
        <f>'5-6-7-8-9 класс'!AW18</f>
        <v>94.174999999999997</v>
      </c>
      <c r="AB21" s="23"/>
      <c r="AC21" s="23">
        <f>'5-6-7-8-9 класс'!BA18</f>
        <v>95.566666666666677</v>
      </c>
      <c r="AD21" s="23"/>
      <c r="AE21" s="23">
        <f>'5-6-7-8-9 класс'!BD18</f>
        <v>95.9</v>
      </c>
      <c r="AF21" s="23"/>
      <c r="AG21" s="23">
        <f>'5-6-7-8-9 класс'!BJ18</f>
        <v>95.333333333333329</v>
      </c>
      <c r="AH21" s="23"/>
      <c r="AI21" s="23">
        <f>'5-6-7-8-9 класс'!BM18</f>
        <v>99</v>
      </c>
      <c r="AJ21" s="23"/>
      <c r="AK21" s="23">
        <f>'5-6-7-8-9 класс'!BS18</f>
        <v>94.55</v>
      </c>
      <c r="AL21" s="23"/>
      <c r="AM21" s="23">
        <f>'5-6-7-8-9 класс'!BY18</f>
        <v>93.775000000000006</v>
      </c>
      <c r="AN21" s="23"/>
      <c r="AO21" s="23">
        <f>'5-6-7-8-9 класс'!CE18</f>
        <v>95</v>
      </c>
      <c r="AP21" s="23"/>
      <c r="AQ21" s="23"/>
      <c r="AR21" s="23"/>
      <c r="AS21" s="23"/>
      <c r="AT21" s="23"/>
      <c r="AU21" s="23"/>
      <c r="AV21" s="23"/>
      <c r="AW21" s="23"/>
      <c r="AX21" s="23"/>
      <c r="AY21" s="23">
        <f>'5-6-7-8-9 класс'!CK18</f>
        <v>92.15</v>
      </c>
      <c r="AZ21" s="23"/>
      <c r="BA21" s="23">
        <f>'5-6-7-8-9 класс'!CO18</f>
        <v>90.5</v>
      </c>
      <c r="BB21" s="23"/>
      <c r="BC21" s="23">
        <f>'5-6-7-8-9 класс'!CU18</f>
        <v>99.224999999999994</v>
      </c>
      <c r="BD21" s="23"/>
    </row>
    <row r="22" spans="1:56" ht="13.5">
      <c r="A22" s="10">
        <v>17</v>
      </c>
      <c r="B22" s="64" t="s">
        <v>61</v>
      </c>
      <c r="C22" s="64" t="s">
        <v>62</v>
      </c>
      <c r="D22" s="10" t="s">
        <v>150</v>
      </c>
      <c r="E22" s="11"/>
      <c r="F22" s="23"/>
      <c r="G22" s="23">
        <f>'5-6-7-8-9 класс'!I19</f>
        <v>65.599999999999994</v>
      </c>
      <c r="H22" s="23"/>
      <c r="I22" s="23">
        <f>'5-6-7-8-9 класс'!O19</f>
        <v>64.174999999999997</v>
      </c>
      <c r="J22" s="23"/>
      <c r="K22" s="23">
        <f>'5-6-7-8-9 класс'!S19</f>
        <v>64.150000000000006</v>
      </c>
      <c r="L22" s="23"/>
      <c r="M22" s="23">
        <f>'5-6-7-8-9 класс'!X19</f>
        <v>65.166666666666671</v>
      </c>
      <c r="N22" s="23"/>
      <c r="O22" s="23">
        <f>'5-6-7-8-9 класс'!Y19</f>
        <v>0</v>
      </c>
      <c r="P22" s="23"/>
      <c r="Q22" s="23"/>
      <c r="R22" s="23"/>
      <c r="S22" s="23">
        <f>'5-6-7-8-9 класс'!AD19</f>
        <v>64.133333333333326</v>
      </c>
      <c r="T22" s="23"/>
      <c r="U22" s="23">
        <f>'5-6-7-8-9 класс'!AJ19</f>
        <v>61.325000000000003</v>
      </c>
      <c r="V22" s="23"/>
      <c r="W22" s="23">
        <f>'5-6-7-8-9 класс'!AN19</f>
        <v>60.55</v>
      </c>
      <c r="X22" s="23"/>
      <c r="Y22" s="23">
        <f>'5-6-7-8-9 класс'!AQ19</f>
        <v>61.8</v>
      </c>
      <c r="Z22" s="23"/>
      <c r="AA22" s="23">
        <f>'5-6-7-8-9 класс'!AW19</f>
        <v>63.066666666666663</v>
      </c>
      <c r="AB22" s="23"/>
      <c r="AC22" s="23">
        <f>'5-6-7-8-9 класс'!BA19</f>
        <v>80.066666666666663</v>
      </c>
      <c r="AD22" s="23"/>
      <c r="AE22" s="23">
        <f>'5-6-7-8-9 класс'!BD19</f>
        <v>85</v>
      </c>
      <c r="AF22" s="23"/>
      <c r="AG22" s="23">
        <f>'5-6-7-8-9 класс'!BJ19</f>
        <v>85.224999999999994</v>
      </c>
      <c r="AH22" s="23"/>
      <c r="AI22" s="23">
        <f>'5-6-7-8-9 класс'!BM19</f>
        <v>88.85</v>
      </c>
      <c r="AJ22" s="23"/>
      <c r="AK22" s="23">
        <f>'5-6-7-8-9 класс'!BS19</f>
        <v>64.55</v>
      </c>
      <c r="AL22" s="23"/>
      <c r="AM22" s="23">
        <f>'5-6-7-8-9 класс'!BY19</f>
        <v>64.875</v>
      </c>
      <c r="AN22" s="23"/>
      <c r="AO22" s="23">
        <f>'5-6-7-8-9 класс'!CE19</f>
        <v>70.599999999999994</v>
      </c>
      <c r="AP22" s="23"/>
      <c r="AQ22" s="23"/>
      <c r="AR22" s="23"/>
      <c r="AS22" s="23"/>
      <c r="AT22" s="23"/>
      <c r="AU22" s="23"/>
      <c r="AV22" s="23"/>
      <c r="AW22" s="23"/>
      <c r="AX22" s="23"/>
      <c r="AY22" s="23">
        <f>'5-6-7-8-9 класс'!CK19</f>
        <v>61.75</v>
      </c>
      <c r="AZ22" s="23"/>
      <c r="BA22" s="23">
        <f>'5-6-7-8-9 класс'!CO19</f>
        <v>63.2</v>
      </c>
      <c r="BB22" s="23"/>
      <c r="BC22" s="23">
        <f>'5-6-7-8-9 класс'!CU19</f>
        <v>63.174999999999997</v>
      </c>
      <c r="BD22" s="23"/>
    </row>
    <row r="23" spans="1:56" ht="13.5">
      <c r="A23" s="10">
        <v>18</v>
      </c>
      <c r="B23" s="64" t="s">
        <v>63</v>
      </c>
      <c r="C23" s="64" t="s">
        <v>64</v>
      </c>
      <c r="D23" s="10" t="s">
        <v>151</v>
      </c>
      <c r="E23" s="11"/>
      <c r="F23" s="23"/>
      <c r="G23" s="23">
        <f>'5-6-7-8-9 класс'!I20</f>
        <v>95.575000000000017</v>
      </c>
      <c r="H23" s="23"/>
      <c r="I23" s="23">
        <f>'5-6-7-8-9 класс'!O20</f>
        <v>98.175000000000011</v>
      </c>
      <c r="J23" s="23"/>
      <c r="K23" s="23">
        <f>'5-6-7-8-9 класс'!S20</f>
        <v>98</v>
      </c>
      <c r="L23" s="23"/>
      <c r="M23" s="23">
        <f>'5-6-7-8-9 класс'!X20</f>
        <v>97.033333333333346</v>
      </c>
      <c r="N23" s="23"/>
      <c r="O23" s="23">
        <f>'5-6-7-8-9 класс'!Y20</f>
        <v>0</v>
      </c>
      <c r="P23" s="23"/>
      <c r="Q23" s="23"/>
      <c r="R23" s="23"/>
      <c r="S23" s="23">
        <f>'5-6-7-8-9 класс'!AD20</f>
        <v>99.100000000000009</v>
      </c>
      <c r="T23" s="23"/>
      <c r="U23" s="23">
        <f>'5-6-7-8-9 класс'!AJ20</f>
        <v>95.4</v>
      </c>
      <c r="V23" s="23"/>
      <c r="W23" s="23">
        <f>'5-6-7-8-9 класс'!AN20</f>
        <v>96.45</v>
      </c>
      <c r="X23" s="23"/>
      <c r="Y23" s="23">
        <f>'5-6-7-8-9 класс'!AQ20</f>
        <v>99.3</v>
      </c>
      <c r="Z23" s="23"/>
      <c r="AA23" s="23">
        <f>'5-6-7-8-9 класс'!AW20</f>
        <v>100</v>
      </c>
      <c r="AB23" s="23"/>
      <c r="AC23" s="23">
        <f>'5-6-7-8-9 класс'!BA20</f>
        <v>99</v>
      </c>
      <c r="AD23" s="23"/>
      <c r="AE23" s="23">
        <f>'5-6-7-8-9 класс'!BD20</f>
        <v>99.5</v>
      </c>
      <c r="AF23" s="23"/>
      <c r="AG23" s="23">
        <f>'5-6-7-8-9 класс'!BJ20</f>
        <v>90</v>
      </c>
      <c r="AH23" s="23"/>
      <c r="AI23" s="23">
        <f>'5-6-7-8-9 класс'!BM20</f>
        <v>100</v>
      </c>
      <c r="AJ23" s="23"/>
      <c r="AK23" s="23">
        <f>'5-6-7-8-9 класс'!BS20</f>
        <v>98.425000000000011</v>
      </c>
      <c r="AL23" s="23"/>
      <c r="AM23" s="23">
        <f>'5-6-7-8-9 класс'!BY20</f>
        <v>99.875</v>
      </c>
      <c r="AN23" s="23"/>
      <c r="AO23" s="23">
        <f>'5-6-7-8-9 класс'!CE20</f>
        <v>98.8</v>
      </c>
      <c r="AP23" s="23"/>
      <c r="AQ23" s="23"/>
      <c r="AR23" s="23"/>
      <c r="AS23" s="23"/>
      <c r="AT23" s="23"/>
      <c r="AU23" s="23"/>
      <c r="AV23" s="23"/>
      <c r="AW23" s="23"/>
      <c r="AX23" s="23"/>
      <c r="AY23" s="23">
        <f>'5-6-7-8-9 класс'!CK20</f>
        <v>97.2</v>
      </c>
      <c r="AZ23" s="23"/>
      <c r="BA23" s="23">
        <f>'5-6-7-8-9 класс'!CO20</f>
        <v>100</v>
      </c>
      <c r="BB23" s="23"/>
      <c r="BC23" s="23">
        <f>'5-6-7-8-9 класс'!CU20</f>
        <v>98.475000000000009</v>
      </c>
      <c r="BD23" s="23"/>
    </row>
    <row r="24" spans="1:56" ht="13.5">
      <c r="A24" s="10">
        <v>19</v>
      </c>
      <c r="B24" s="64" t="s">
        <v>65</v>
      </c>
      <c r="C24" s="64" t="s">
        <v>66</v>
      </c>
      <c r="D24" s="10" t="s">
        <v>152</v>
      </c>
      <c r="E24" s="11"/>
      <c r="F24" s="23"/>
      <c r="G24" s="23">
        <f>'5-6-7-8-9 класс'!I21</f>
        <v>78.95</v>
      </c>
      <c r="H24" s="23"/>
      <c r="I24" s="23">
        <f>'5-6-7-8-9 класс'!O21</f>
        <v>75.7</v>
      </c>
      <c r="J24" s="23"/>
      <c r="K24" s="23">
        <f>'5-6-7-8-9 класс'!S21</f>
        <v>60.85</v>
      </c>
      <c r="L24" s="23"/>
      <c r="M24" s="23">
        <f>'5-6-7-8-9 класс'!X21</f>
        <v>69.966666666666654</v>
      </c>
      <c r="N24" s="23"/>
      <c r="O24" s="23">
        <f>'5-6-7-8-9 класс'!Y21</f>
        <v>0</v>
      </c>
      <c r="P24" s="23"/>
      <c r="Q24" s="23"/>
      <c r="R24" s="23"/>
      <c r="S24" s="23">
        <f>'5-6-7-8-9 класс'!AD21</f>
        <v>70</v>
      </c>
      <c r="T24" s="23"/>
      <c r="U24" s="23">
        <f>'5-6-7-8-9 класс'!AJ21</f>
        <v>67.825000000000003</v>
      </c>
      <c r="V24" s="23"/>
      <c r="W24" s="23">
        <f>'5-6-7-8-9 класс'!AN21</f>
        <v>65.900000000000006</v>
      </c>
      <c r="X24" s="23"/>
      <c r="Y24" s="23">
        <f>'5-6-7-8-9 класс'!AQ21</f>
        <v>63</v>
      </c>
      <c r="Z24" s="23"/>
      <c r="AA24" s="23">
        <f>'5-6-7-8-9 класс'!AW21</f>
        <v>74.824999999999989</v>
      </c>
      <c r="AB24" s="23"/>
      <c r="AC24" s="23">
        <f>'5-6-7-8-9 класс'!BA21</f>
        <v>86.233333333333348</v>
      </c>
      <c r="AD24" s="23"/>
      <c r="AE24" s="23">
        <f>'5-6-7-8-9 класс'!BD21</f>
        <v>93.25</v>
      </c>
      <c r="AF24" s="23"/>
      <c r="AG24" s="23">
        <f>'5-6-7-8-9 класс'!BJ21</f>
        <v>83.224999999999994</v>
      </c>
      <c r="AH24" s="23"/>
      <c r="AI24" s="23">
        <f>'5-6-7-8-9 класс'!BM21</f>
        <v>93.7</v>
      </c>
      <c r="AJ24" s="23"/>
      <c r="AK24" s="23">
        <f>'5-6-7-8-9 класс'!BS21</f>
        <v>85.625</v>
      </c>
      <c r="AL24" s="23"/>
      <c r="AM24" s="23">
        <f>'5-6-7-8-9 класс'!BY21</f>
        <v>84.524999999999991</v>
      </c>
      <c r="AN24" s="23"/>
      <c r="AO24" s="23">
        <f>'5-6-7-8-9 класс'!CE21</f>
        <v>81.25</v>
      </c>
      <c r="AP24" s="23"/>
      <c r="AQ24" s="23"/>
      <c r="AR24" s="23"/>
      <c r="AS24" s="23"/>
      <c r="AT24" s="23"/>
      <c r="AU24" s="23"/>
      <c r="AV24" s="23"/>
      <c r="AW24" s="23"/>
      <c r="AX24" s="23"/>
      <c r="AY24" s="23">
        <f>'5-6-7-8-9 класс'!CK21</f>
        <v>70.550000000000011</v>
      </c>
      <c r="AZ24" s="23"/>
      <c r="BA24" s="23">
        <f>'5-6-7-8-9 класс'!CO21</f>
        <v>72.150000000000006</v>
      </c>
      <c r="BB24" s="23"/>
      <c r="BC24" s="23">
        <f>'5-6-7-8-9 класс'!CU21</f>
        <v>82.224999999999994</v>
      </c>
      <c r="BD24" s="23"/>
    </row>
    <row r="25" spans="1:56" ht="13.5">
      <c r="A25" s="10">
        <v>20</v>
      </c>
      <c r="B25" s="64" t="s">
        <v>67</v>
      </c>
      <c r="C25" s="64" t="s">
        <v>68</v>
      </c>
      <c r="D25" s="10" t="s">
        <v>153</v>
      </c>
      <c r="E25" s="11"/>
      <c r="F25" s="23"/>
      <c r="G25" s="23">
        <f>'5-6-7-8-9 класс'!I22</f>
        <v>68.375</v>
      </c>
      <c r="H25" s="23"/>
      <c r="I25" s="23">
        <f>'5-6-7-8-9 класс'!O22</f>
        <v>63.975000000000001</v>
      </c>
      <c r="J25" s="23"/>
      <c r="K25" s="23">
        <f>'5-6-7-8-9 класс'!S22</f>
        <v>62.449999999999996</v>
      </c>
      <c r="L25" s="23"/>
      <c r="M25" s="23">
        <f>'5-6-7-8-9 класс'!X22</f>
        <v>60.6</v>
      </c>
      <c r="N25" s="23"/>
      <c r="O25" s="23">
        <f>'5-6-7-8-9 класс'!Y22</f>
        <v>0</v>
      </c>
      <c r="P25" s="23"/>
      <c r="Q25" s="23"/>
      <c r="R25" s="23"/>
      <c r="S25" s="23">
        <f>'5-6-7-8-9 класс'!AD22</f>
        <v>66.466666666666654</v>
      </c>
      <c r="T25" s="23"/>
      <c r="U25" s="23">
        <f>'5-6-7-8-9 класс'!AJ22</f>
        <v>61.024999999999999</v>
      </c>
      <c r="V25" s="23"/>
      <c r="W25" s="23">
        <f>'5-6-7-8-9 класс'!AN22</f>
        <v>66.099999999999994</v>
      </c>
      <c r="X25" s="23"/>
      <c r="Y25" s="23">
        <f>'5-6-7-8-9 класс'!AQ22</f>
        <v>61.9</v>
      </c>
      <c r="Z25" s="23"/>
      <c r="AA25" s="23">
        <f>'5-6-7-8-9 класс'!AW22</f>
        <v>64</v>
      </c>
      <c r="AB25" s="23"/>
      <c r="AC25" s="23">
        <f>'5-6-7-8-9 класс'!BA22</f>
        <v>80.599999999999994</v>
      </c>
      <c r="AD25" s="23"/>
      <c r="AE25" s="23">
        <f>'5-6-7-8-9 класс'!BD22</f>
        <v>81.5</v>
      </c>
      <c r="AF25" s="23"/>
      <c r="AG25" s="23">
        <f>'5-6-7-8-9 класс'!BJ22</f>
        <v>94.475000000000009</v>
      </c>
      <c r="AH25" s="23"/>
      <c r="AI25" s="23">
        <f>'5-6-7-8-9 класс'!BM22</f>
        <v>89.25</v>
      </c>
      <c r="AJ25" s="23"/>
      <c r="AK25" s="23">
        <f>'5-6-7-8-9 класс'!BS22</f>
        <v>81.324999999999989</v>
      </c>
      <c r="AL25" s="23"/>
      <c r="AM25" s="23">
        <f>'5-6-7-8-9 класс'!BY22</f>
        <v>71.75</v>
      </c>
      <c r="AN25" s="23"/>
      <c r="AO25" s="23">
        <f>'5-6-7-8-9 класс'!CE22</f>
        <v>76.625</v>
      </c>
      <c r="AP25" s="23"/>
      <c r="AQ25" s="23"/>
      <c r="AR25" s="23"/>
      <c r="AS25" s="23"/>
      <c r="AT25" s="23"/>
      <c r="AU25" s="23"/>
      <c r="AV25" s="23"/>
      <c r="AW25" s="23"/>
      <c r="AX25" s="23"/>
      <c r="AY25" s="23">
        <f>'5-6-7-8-9 класс'!CK22</f>
        <v>69.325000000000003</v>
      </c>
      <c r="AZ25" s="23"/>
      <c r="BA25" s="23">
        <f>'5-6-7-8-9 класс'!CO22</f>
        <v>62.1</v>
      </c>
      <c r="BB25" s="23"/>
      <c r="BC25" s="23">
        <f>'5-6-7-8-9 класс'!CU22</f>
        <v>77.575000000000003</v>
      </c>
      <c r="BD25" s="23"/>
    </row>
    <row r="26" spans="1:56" ht="13.5">
      <c r="A26" s="10">
        <v>21</v>
      </c>
      <c r="B26" s="64" t="s">
        <v>69</v>
      </c>
      <c r="C26" s="64" t="s">
        <v>70</v>
      </c>
      <c r="D26" s="10" t="s">
        <v>154</v>
      </c>
      <c r="E26" s="11"/>
      <c r="F26" s="23"/>
      <c r="G26" s="23">
        <f>'5-6-7-8-9 класс'!I23</f>
        <v>62.575000000000003</v>
      </c>
      <c r="H26" s="23"/>
      <c r="I26" s="23">
        <f>'5-6-7-8-9 класс'!O23</f>
        <v>64.925000000000011</v>
      </c>
      <c r="J26" s="23"/>
      <c r="K26" s="23">
        <f>'5-6-7-8-9 класс'!S23</f>
        <v>60.4</v>
      </c>
      <c r="L26" s="23"/>
      <c r="M26" s="23">
        <f>'5-6-7-8-9 класс'!X23</f>
        <v>67.899999999999991</v>
      </c>
      <c r="N26" s="23"/>
      <c r="O26" s="23">
        <f>'5-6-7-8-9 класс'!Y23</f>
        <v>0</v>
      </c>
      <c r="P26" s="23"/>
      <c r="Q26" s="23"/>
      <c r="R26" s="23"/>
      <c r="S26" s="23">
        <f>'5-6-7-8-9 класс'!AD23</f>
        <v>70.666666666666671</v>
      </c>
      <c r="T26" s="23"/>
      <c r="U26" s="23">
        <f>'5-6-7-8-9 класс'!AJ23</f>
        <v>61.05</v>
      </c>
      <c r="V26" s="23"/>
      <c r="W26" s="23">
        <f>'5-6-7-8-9 класс'!AN23</f>
        <v>63.2</v>
      </c>
      <c r="X26" s="23"/>
      <c r="Y26" s="23">
        <f>'5-6-7-8-9 класс'!AQ23</f>
        <v>63.7</v>
      </c>
      <c r="Z26" s="23"/>
      <c r="AA26" s="23">
        <f>'5-6-7-8-9 класс'!AW23</f>
        <v>62.3</v>
      </c>
      <c r="AB26" s="23"/>
      <c r="AC26" s="23">
        <f>'5-6-7-8-9 класс'!BA23</f>
        <v>76.033333333333331</v>
      </c>
      <c r="AD26" s="23"/>
      <c r="AE26" s="23">
        <f>'5-6-7-8-9 класс'!BD23</f>
        <v>93</v>
      </c>
      <c r="AF26" s="23"/>
      <c r="AG26" s="23">
        <f>'5-6-7-8-9 класс'!BJ23</f>
        <v>93.125</v>
      </c>
      <c r="AH26" s="23"/>
      <c r="AI26" s="23">
        <f>'5-6-7-8-9 класс'!BM23</f>
        <v>86.75</v>
      </c>
      <c r="AJ26" s="23"/>
      <c r="AK26" s="23">
        <f>'5-6-7-8-9 класс'!BS23</f>
        <v>66.275000000000006</v>
      </c>
      <c r="AL26" s="23"/>
      <c r="AM26" s="23">
        <f>'5-6-7-8-9 класс'!BY23</f>
        <v>71</v>
      </c>
      <c r="AN26" s="23"/>
      <c r="AO26" s="23">
        <f>'5-6-7-8-9 класс'!CE23</f>
        <v>78</v>
      </c>
      <c r="AP26" s="23"/>
      <c r="AQ26" s="23"/>
      <c r="AR26" s="23"/>
      <c r="AS26" s="23"/>
      <c r="AT26" s="23"/>
      <c r="AU26" s="23"/>
      <c r="AV26" s="23"/>
      <c r="AW26" s="23"/>
      <c r="AX26" s="23"/>
      <c r="AY26" s="23">
        <f>'5-6-7-8-9 класс'!CK23</f>
        <v>65.349999999999994</v>
      </c>
      <c r="AZ26" s="23"/>
      <c r="BA26" s="23">
        <f>'5-6-7-8-9 класс'!CO23</f>
        <v>60.25</v>
      </c>
      <c r="BB26" s="23"/>
      <c r="BC26" s="23">
        <f>'5-6-7-8-9 класс'!CU23</f>
        <v>60.300000000000004</v>
      </c>
      <c r="BD26" s="23"/>
    </row>
    <row r="27" spans="1:56" ht="13.5">
      <c r="A27" s="10">
        <v>22</v>
      </c>
      <c r="B27" s="64" t="s">
        <v>71</v>
      </c>
      <c r="C27" s="64" t="s">
        <v>72</v>
      </c>
      <c r="D27" s="10" t="s">
        <v>155</v>
      </c>
      <c r="E27" s="11"/>
      <c r="F27" s="23"/>
      <c r="G27" s="23">
        <f>'5-6-7-8-9 класс'!I24</f>
        <v>86.825000000000003</v>
      </c>
      <c r="H27" s="23"/>
      <c r="I27" s="23">
        <f>'5-6-7-8-9 класс'!O24</f>
        <v>80.074999999999989</v>
      </c>
      <c r="J27" s="23"/>
      <c r="K27" s="23">
        <f>'5-6-7-8-9 класс'!S24</f>
        <v>74.349999999999994</v>
      </c>
      <c r="L27" s="23"/>
      <c r="M27" s="23">
        <f>'5-6-7-8-9 класс'!X24</f>
        <v>79.766666666666666</v>
      </c>
      <c r="N27" s="23"/>
      <c r="O27" s="23">
        <f>'5-6-7-8-9 класс'!Y24</f>
        <v>0</v>
      </c>
      <c r="P27" s="23"/>
      <c r="Q27" s="23"/>
      <c r="R27" s="23"/>
      <c r="S27" s="23">
        <f>'5-6-7-8-9 класс'!AD24</f>
        <v>74.166666666666671</v>
      </c>
      <c r="T27" s="23"/>
      <c r="U27" s="23">
        <f>'5-6-7-8-9 класс'!AJ24</f>
        <v>69.75</v>
      </c>
      <c r="V27" s="23"/>
      <c r="W27" s="23">
        <f>'5-6-7-8-9 класс'!AN24</f>
        <v>68.800000000000011</v>
      </c>
      <c r="X27" s="23"/>
      <c r="Y27" s="23">
        <f>'5-6-7-8-9 класс'!AQ24</f>
        <v>70.5</v>
      </c>
      <c r="Z27" s="23"/>
      <c r="AA27" s="23">
        <f>'5-6-7-8-9 класс'!AW24</f>
        <v>70.3</v>
      </c>
      <c r="AB27" s="23"/>
      <c r="AC27" s="23">
        <f>'5-6-7-8-9 класс'!BA24</f>
        <v>95.5</v>
      </c>
      <c r="AD27" s="23"/>
      <c r="AE27" s="23">
        <f>'5-6-7-8-9 класс'!BD24</f>
        <v>92.65</v>
      </c>
      <c r="AF27" s="23"/>
      <c r="AG27" s="23">
        <f>'5-6-7-8-9 класс'!BJ24</f>
        <v>96.2</v>
      </c>
      <c r="AH27" s="23"/>
      <c r="AI27" s="23">
        <f>'5-6-7-8-9 класс'!BM24</f>
        <v>98.1</v>
      </c>
      <c r="AJ27" s="23"/>
      <c r="AK27" s="23">
        <f>'5-6-7-8-9 класс'!BS24</f>
        <v>87.525000000000006</v>
      </c>
      <c r="AL27" s="23"/>
      <c r="AM27" s="23">
        <f>'5-6-7-8-9 класс'!BY24</f>
        <v>89.1</v>
      </c>
      <c r="AN27" s="23"/>
      <c r="AO27" s="23">
        <f>'5-6-7-8-9 класс'!CE24</f>
        <v>90.725000000000009</v>
      </c>
      <c r="AP27" s="23"/>
      <c r="AQ27" s="23"/>
      <c r="AR27" s="23"/>
      <c r="AS27" s="23"/>
      <c r="AT27" s="23"/>
      <c r="AU27" s="23"/>
      <c r="AV27" s="23"/>
      <c r="AW27" s="23"/>
      <c r="AX27" s="23"/>
      <c r="AY27" s="23">
        <f>'5-6-7-8-9 класс'!CK24</f>
        <v>82</v>
      </c>
      <c r="AZ27" s="23"/>
      <c r="BA27" s="23">
        <f>'5-6-7-8-9 класс'!CO24</f>
        <v>75.3</v>
      </c>
      <c r="BB27" s="23"/>
      <c r="BC27" s="23">
        <f>'5-6-7-8-9 класс'!CU24</f>
        <v>83.625</v>
      </c>
      <c r="BD27" s="23"/>
    </row>
    <row r="28" spans="1:56" ht="13.5">
      <c r="A28" s="10">
        <v>23</v>
      </c>
      <c r="B28" s="64" t="s">
        <v>73</v>
      </c>
      <c r="C28" s="64" t="s">
        <v>74</v>
      </c>
      <c r="D28" s="10" t="s">
        <v>156</v>
      </c>
      <c r="E28" s="11"/>
      <c r="F28" s="23"/>
      <c r="G28" s="23">
        <f>'5-6-7-8-9 класс'!I25</f>
        <v>69.900000000000006</v>
      </c>
      <c r="H28" s="23"/>
      <c r="I28" s="23">
        <f>'5-6-7-8-9 класс'!O25</f>
        <v>64.600000000000009</v>
      </c>
      <c r="J28" s="23"/>
      <c r="K28" s="23">
        <f>'5-6-7-8-9 класс'!S25</f>
        <v>61.65</v>
      </c>
      <c r="L28" s="23"/>
      <c r="M28" s="23">
        <f>'5-6-7-8-9 класс'!X25</f>
        <v>60.966666666666669</v>
      </c>
      <c r="N28" s="23"/>
      <c r="O28" s="23">
        <f>'5-6-7-8-9 класс'!Y25</f>
        <v>0</v>
      </c>
      <c r="P28" s="23"/>
      <c r="Q28" s="23"/>
      <c r="R28" s="23"/>
      <c r="S28" s="23">
        <f>'5-6-7-8-9 класс'!AD25</f>
        <v>63.433333333333337</v>
      </c>
      <c r="T28" s="23"/>
      <c r="U28" s="23">
        <f>'5-6-7-8-9 класс'!AJ25</f>
        <v>60.55</v>
      </c>
      <c r="V28" s="23"/>
      <c r="W28" s="23">
        <f>'5-6-7-8-9 класс'!AN25</f>
        <v>60.35</v>
      </c>
      <c r="X28" s="23"/>
      <c r="Y28" s="23">
        <f>'5-6-7-8-9 класс'!AQ25</f>
        <v>67.099999999999994</v>
      </c>
      <c r="Z28" s="23"/>
      <c r="AA28" s="23">
        <f>'5-6-7-8-9 класс'!AW25</f>
        <v>60</v>
      </c>
      <c r="AB28" s="23"/>
      <c r="AC28" s="23">
        <f>'5-6-7-8-9 класс'!BA25</f>
        <v>75.033333333333346</v>
      </c>
      <c r="AD28" s="23"/>
      <c r="AE28" s="23">
        <f>'5-6-7-8-9 класс'!BD25</f>
        <v>93.85</v>
      </c>
      <c r="AF28" s="23"/>
      <c r="AG28" s="23">
        <f>'5-6-7-8-9 класс'!BJ25</f>
        <v>93.924999999999997</v>
      </c>
      <c r="AH28" s="23"/>
      <c r="AI28" s="23">
        <f>'5-6-7-8-9 класс'!BM25</f>
        <v>87.45</v>
      </c>
      <c r="AJ28" s="23"/>
      <c r="AK28" s="23">
        <f>'5-6-7-8-9 класс'!BS25</f>
        <v>81.599999999999994</v>
      </c>
      <c r="AL28" s="23"/>
      <c r="AM28" s="23">
        <f>'5-6-7-8-9 класс'!BY25</f>
        <v>72</v>
      </c>
      <c r="AN28" s="23"/>
      <c r="AO28" s="23">
        <f>'5-6-7-8-9 класс'!CE25</f>
        <v>77.800000000000011</v>
      </c>
      <c r="AP28" s="23"/>
      <c r="AQ28" s="23"/>
      <c r="AR28" s="23"/>
      <c r="AS28" s="23"/>
      <c r="AT28" s="23"/>
      <c r="AU28" s="23"/>
      <c r="AV28" s="23"/>
      <c r="AW28" s="23"/>
      <c r="AX28" s="23"/>
      <c r="AY28" s="23">
        <f>'5-6-7-8-9 класс'!CK25</f>
        <v>69.150000000000006</v>
      </c>
      <c r="AZ28" s="23"/>
      <c r="BA28" s="23">
        <f>'5-6-7-8-9 класс'!CO25</f>
        <v>61.35</v>
      </c>
      <c r="BB28" s="23"/>
      <c r="BC28" s="23">
        <f>'5-6-7-8-9 класс'!CU25</f>
        <v>75.7</v>
      </c>
      <c r="BD28" s="23"/>
    </row>
    <row r="29" spans="1:56" ht="13.5">
      <c r="A29" s="10">
        <v>24</v>
      </c>
      <c r="B29" s="64" t="s">
        <v>75</v>
      </c>
      <c r="C29" s="64" t="s">
        <v>76</v>
      </c>
      <c r="D29" s="10" t="s">
        <v>157</v>
      </c>
      <c r="E29" s="11"/>
      <c r="F29" s="23"/>
      <c r="G29" s="23">
        <f>'5-6-7-8-9 класс'!I26</f>
        <v>92.824999999999989</v>
      </c>
      <c r="H29" s="23"/>
      <c r="I29" s="23">
        <f>'5-6-7-8-9 класс'!O26</f>
        <v>78.724999999999994</v>
      </c>
      <c r="J29" s="23"/>
      <c r="K29" s="23">
        <f>'5-6-7-8-9 класс'!S26</f>
        <v>62.2</v>
      </c>
      <c r="L29" s="23"/>
      <c r="M29" s="23">
        <f>'5-6-7-8-9 класс'!X26</f>
        <v>68.266666666666666</v>
      </c>
      <c r="N29" s="23"/>
      <c r="O29" s="23">
        <f>'5-6-7-8-9 класс'!Y26</f>
        <v>0</v>
      </c>
      <c r="P29" s="23"/>
      <c r="Q29" s="23"/>
      <c r="R29" s="23"/>
      <c r="S29" s="23">
        <f>'5-6-7-8-9 класс'!AD26</f>
        <v>61.833333333333336</v>
      </c>
      <c r="T29" s="23"/>
      <c r="U29" s="23">
        <f>'5-6-7-8-9 класс'!AJ26</f>
        <v>67.45</v>
      </c>
      <c r="V29" s="23"/>
      <c r="W29" s="23">
        <f>'5-6-7-8-9 класс'!AN26</f>
        <v>61</v>
      </c>
      <c r="X29" s="23"/>
      <c r="Y29" s="23">
        <f>'5-6-7-8-9 класс'!AQ26</f>
        <v>63.9</v>
      </c>
      <c r="Z29" s="23"/>
      <c r="AA29" s="23">
        <f>'5-6-7-8-9 класс'!AW26</f>
        <v>71.024999999999991</v>
      </c>
      <c r="AB29" s="23"/>
      <c r="AC29" s="23">
        <f>'5-6-7-8-9 класс'!BA26</f>
        <v>88.3</v>
      </c>
      <c r="AD29" s="23"/>
      <c r="AE29" s="23">
        <f>'5-6-7-8-9 класс'!BD26</f>
        <v>85.9</v>
      </c>
      <c r="AF29" s="23"/>
      <c r="AG29" s="23">
        <f>'5-6-7-8-9 класс'!BJ26</f>
        <v>88.5</v>
      </c>
      <c r="AH29" s="23"/>
      <c r="AI29" s="23">
        <f>'5-6-7-8-9 класс'!BM26</f>
        <v>97.5</v>
      </c>
      <c r="AJ29" s="23"/>
      <c r="AK29" s="23">
        <f>'5-6-7-8-9 класс'!BS26</f>
        <v>87.825000000000017</v>
      </c>
      <c r="AL29" s="23"/>
      <c r="AM29" s="23">
        <f>'5-6-7-8-9 класс'!BY26</f>
        <v>86.5</v>
      </c>
      <c r="AN29" s="23"/>
      <c r="AO29" s="23">
        <f>'5-6-7-8-9 класс'!CE26</f>
        <v>86.9</v>
      </c>
      <c r="AP29" s="23"/>
      <c r="AQ29" s="23"/>
      <c r="AR29" s="23"/>
      <c r="AS29" s="23"/>
      <c r="AT29" s="23"/>
      <c r="AU29" s="23"/>
      <c r="AV29" s="23"/>
      <c r="AW29" s="23"/>
      <c r="AX29" s="23"/>
      <c r="AY29" s="23">
        <f>'5-6-7-8-9 класс'!CK26</f>
        <v>75.574999999999989</v>
      </c>
      <c r="AZ29" s="23"/>
      <c r="BA29" s="23">
        <f>'5-6-7-8-9 класс'!CO26</f>
        <v>61.400000000000006</v>
      </c>
      <c r="BB29" s="23"/>
      <c r="BC29" s="23">
        <f>'5-6-7-8-9 класс'!CU26</f>
        <v>84.325000000000003</v>
      </c>
      <c r="BD29" s="23"/>
    </row>
    <row r="30" spans="1:56" ht="13.5">
      <c r="A30" s="10">
        <v>25</v>
      </c>
      <c r="B30" s="64" t="s">
        <v>77</v>
      </c>
      <c r="C30" s="64" t="s">
        <v>78</v>
      </c>
      <c r="D30" s="10" t="s">
        <v>158</v>
      </c>
      <c r="E30" s="11"/>
      <c r="F30" s="23"/>
      <c r="G30" s="23">
        <f>'5-6-7-8-9 класс'!I27</f>
        <v>84.025000000000006</v>
      </c>
      <c r="H30" s="23"/>
      <c r="I30" s="23">
        <f>'5-6-7-8-9 класс'!O27</f>
        <v>80.075000000000003</v>
      </c>
      <c r="J30" s="23"/>
      <c r="K30" s="23">
        <f>'5-6-7-8-9 класс'!S27</f>
        <v>66</v>
      </c>
      <c r="L30" s="23"/>
      <c r="M30" s="23">
        <f>'5-6-7-8-9 класс'!X27</f>
        <v>72.8</v>
      </c>
      <c r="N30" s="23"/>
      <c r="O30" s="23">
        <f>'5-6-7-8-9 класс'!Y27</f>
        <v>0</v>
      </c>
      <c r="P30" s="23"/>
      <c r="Q30" s="23"/>
      <c r="R30" s="23"/>
      <c r="S30" s="23">
        <f>'5-6-7-8-9 класс'!AD27</f>
        <v>77.599999999999994</v>
      </c>
      <c r="T30" s="23"/>
      <c r="U30" s="23">
        <f>'5-6-7-8-9 класс'!AJ27</f>
        <v>70.925000000000011</v>
      </c>
      <c r="V30" s="23"/>
      <c r="W30" s="23">
        <f>'5-6-7-8-9 класс'!AN27</f>
        <v>62.45</v>
      </c>
      <c r="X30" s="23"/>
      <c r="Y30" s="23">
        <f>'5-6-7-8-9 класс'!AQ27</f>
        <v>62.4</v>
      </c>
      <c r="Z30" s="23"/>
      <c r="AA30" s="23">
        <f>'5-6-7-8-9 класс'!AW27</f>
        <v>72.433333333333337</v>
      </c>
      <c r="AB30" s="23"/>
      <c r="AC30" s="23">
        <f>'5-6-7-8-9 класс'!BA27</f>
        <v>89.2</v>
      </c>
      <c r="AD30" s="23"/>
      <c r="AE30" s="23">
        <f>'5-6-7-8-9 класс'!BD27</f>
        <v>93</v>
      </c>
      <c r="AF30" s="23"/>
      <c r="AG30" s="23">
        <f>'5-6-7-8-9 класс'!BJ27</f>
        <v>91.075000000000003</v>
      </c>
      <c r="AH30" s="23"/>
      <c r="AI30" s="23">
        <f>'5-6-7-8-9 класс'!BM27</f>
        <v>96.4</v>
      </c>
      <c r="AJ30" s="23"/>
      <c r="AK30" s="23">
        <f>'5-6-7-8-9 класс'!BS27</f>
        <v>79.974999999999994</v>
      </c>
      <c r="AL30" s="23"/>
      <c r="AM30" s="23">
        <f>'5-6-7-8-9 класс'!BY27</f>
        <v>85.824999999999989</v>
      </c>
      <c r="AN30" s="23"/>
      <c r="AO30" s="23">
        <f>'5-6-7-8-9 класс'!CE27</f>
        <v>85.575000000000003</v>
      </c>
      <c r="AP30" s="23"/>
      <c r="AQ30" s="23"/>
      <c r="AR30" s="23"/>
      <c r="AS30" s="23"/>
      <c r="AT30" s="23"/>
      <c r="AU30" s="23"/>
      <c r="AV30" s="23"/>
      <c r="AW30" s="23"/>
      <c r="AX30" s="23"/>
      <c r="AY30" s="23">
        <f>'5-6-7-8-9 класс'!CK27</f>
        <v>78.55</v>
      </c>
      <c r="AZ30" s="23"/>
      <c r="BA30" s="23">
        <f>'5-6-7-8-9 класс'!CO27</f>
        <v>67.45</v>
      </c>
      <c r="BB30" s="23"/>
      <c r="BC30" s="23">
        <f>'5-6-7-8-9 класс'!CU27</f>
        <v>78.45</v>
      </c>
      <c r="BD30" s="23"/>
    </row>
    <row r="31" spans="1:56" ht="13.5">
      <c r="A31" s="10">
        <v>26</v>
      </c>
      <c r="B31" s="64" t="s">
        <v>79</v>
      </c>
      <c r="C31" s="64" t="s">
        <v>80</v>
      </c>
      <c r="D31" s="10" t="s">
        <v>159</v>
      </c>
      <c r="E31" s="11"/>
      <c r="F31" s="23"/>
      <c r="G31" s="23">
        <f>'5-6-7-8-9 класс'!I28</f>
        <v>71.3</v>
      </c>
      <c r="H31" s="23"/>
      <c r="I31" s="23">
        <f>'5-6-7-8-9 класс'!O28</f>
        <v>76</v>
      </c>
      <c r="J31" s="23"/>
      <c r="K31" s="23">
        <f>'5-6-7-8-9 класс'!S28</f>
        <v>60.5</v>
      </c>
      <c r="L31" s="23"/>
      <c r="M31" s="23">
        <f>'5-6-7-8-9 класс'!X28</f>
        <v>69.3</v>
      </c>
      <c r="N31" s="23"/>
      <c r="O31" s="23">
        <f>'5-6-7-8-9 класс'!Y28</f>
        <v>0</v>
      </c>
      <c r="P31" s="23"/>
      <c r="Q31" s="23"/>
      <c r="R31" s="23"/>
      <c r="S31" s="23">
        <f>'5-6-7-8-9 класс'!AD28</f>
        <v>68.666666666666671</v>
      </c>
      <c r="T31" s="23"/>
      <c r="U31" s="23">
        <f>'5-6-7-8-9 класс'!AJ28</f>
        <v>62.774999999999999</v>
      </c>
      <c r="V31" s="23"/>
      <c r="W31" s="23">
        <f>'5-6-7-8-9 класс'!AN28</f>
        <v>66</v>
      </c>
      <c r="X31" s="23"/>
      <c r="Y31" s="23">
        <f>'5-6-7-8-9 класс'!AQ28</f>
        <v>74</v>
      </c>
      <c r="Z31" s="23"/>
      <c r="AA31" s="23">
        <f>'5-6-7-8-9 класс'!AW28</f>
        <v>66.533333333333346</v>
      </c>
      <c r="AB31" s="23"/>
      <c r="AC31" s="23">
        <f>'5-6-7-8-9 класс'!BA28</f>
        <v>81.100000000000009</v>
      </c>
      <c r="AD31" s="23"/>
      <c r="AE31" s="23">
        <f>'5-6-7-8-9 класс'!BD28</f>
        <v>88.15</v>
      </c>
      <c r="AF31" s="23"/>
      <c r="AG31" s="23">
        <f>'5-6-7-8-9 класс'!BJ28</f>
        <v>96.05</v>
      </c>
      <c r="AH31" s="23"/>
      <c r="AI31" s="23">
        <f>'5-6-7-8-9 класс'!BM28</f>
        <v>95.75</v>
      </c>
      <c r="AJ31" s="23"/>
      <c r="AK31" s="23">
        <f>'5-6-7-8-9 класс'!BS28</f>
        <v>82.525000000000006</v>
      </c>
      <c r="AL31" s="23"/>
      <c r="AM31" s="23">
        <f>'5-6-7-8-9 класс'!BY28</f>
        <v>82.05</v>
      </c>
      <c r="AN31" s="23"/>
      <c r="AO31" s="23">
        <f>'5-6-7-8-9 класс'!CE28</f>
        <v>90.850000000000009</v>
      </c>
      <c r="AP31" s="23"/>
      <c r="AQ31" s="23"/>
      <c r="AR31" s="23"/>
      <c r="AS31" s="23"/>
      <c r="AT31" s="23"/>
      <c r="AU31" s="23"/>
      <c r="AV31" s="23"/>
      <c r="AW31" s="23"/>
      <c r="AX31" s="23"/>
      <c r="AY31" s="23">
        <f>'5-6-7-8-9 класс'!CK28</f>
        <v>69.775000000000006</v>
      </c>
      <c r="AZ31" s="23"/>
      <c r="BA31" s="23">
        <f>'5-6-7-8-9 класс'!CO28</f>
        <v>61</v>
      </c>
      <c r="BB31" s="23"/>
      <c r="BC31" s="23">
        <f>'5-6-7-8-9 класс'!CU28</f>
        <v>80.375</v>
      </c>
      <c r="BD31" s="23"/>
    </row>
    <row r="32" spans="1:56" ht="13.5">
      <c r="A32" s="10">
        <v>27</v>
      </c>
      <c r="B32" s="64" t="s">
        <v>81</v>
      </c>
      <c r="C32" s="64" t="s">
        <v>82</v>
      </c>
      <c r="D32" s="10" t="s">
        <v>160</v>
      </c>
      <c r="E32" s="11"/>
      <c r="F32" s="23"/>
      <c r="G32" s="23">
        <f>'5-6-7-8-9 класс'!I29</f>
        <v>68.974999999999994</v>
      </c>
      <c r="H32" s="23"/>
      <c r="I32" s="23">
        <f>'5-6-7-8-9 класс'!O29</f>
        <v>67.174999999999997</v>
      </c>
      <c r="J32" s="23"/>
      <c r="K32" s="23">
        <f>'5-6-7-8-9 класс'!S29</f>
        <v>63.5</v>
      </c>
      <c r="L32" s="23"/>
      <c r="M32" s="23">
        <f>'5-6-7-8-9 класс'!X29</f>
        <v>64.066666666666663</v>
      </c>
      <c r="N32" s="23"/>
      <c r="O32" s="23">
        <f>'5-6-7-8-9 класс'!Y29</f>
        <v>0</v>
      </c>
      <c r="P32" s="23"/>
      <c r="Q32" s="23"/>
      <c r="R32" s="23"/>
      <c r="S32" s="23">
        <f>'5-6-7-8-9 класс'!AD29</f>
        <v>63.333333333333336</v>
      </c>
      <c r="T32" s="23"/>
      <c r="U32" s="23">
        <f>'5-6-7-8-9 класс'!AJ29</f>
        <v>62.133333333333326</v>
      </c>
      <c r="V32" s="23"/>
      <c r="W32" s="23">
        <f>'5-6-7-8-9 класс'!AN29</f>
        <v>60.7</v>
      </c>
      <c r="X32" s="23"/>
      <c r="Y32" s="23">
        <f>'5-6-7-8-9 класс'!AQ29</f>
        <v>64</v>
      </c>
      <c r="Z32" s="23"/>
      <c r="AA32" s="23">
        <f>'5-6-7-8-9 класс'!AW29</f>
        <v>61.475000000000001</v>
      </c>
      <c r="AB32" s="23"/>
      <c r="AC32" s="23">
        <f>'5-6-7-8-9 класс'!BA29</f>
        <v>82.466666666666669</v>
      </c>
      <c r="AD32" s="23"/>
      <c r="AE32" s="23">
        <f>'5-6-7-8-9 класс'!BD29</f>
        <v>89.25</v>
      </c>
      <c r="AF32" s="23"/>
      <c r="AG32" s="23">
        <f>'5-6-7-8-9 класс'!BJ29</f>
        <v>80.7</v>
      </c>
      <c r="AH32" s="23"/>
      <c r="AI32" s="23">
        <f>'5-6-7-8-9 класс'!BM29</f>
        <v>95.85</v>
      </c>
      <c r="AJ32" s="23"/>
      <c r="AK32" s="23">
        <f>'5-6-7-8-9 класс'!BS29</f>
        <v>68.375</v>
      </c>
      <c r="AL32" s="23"/>
      <c r="AM32" s="23">
        <f>'5-6-7-8-9 класс'!BY29</f>
        <v>72.875</v>
      </c>
      <c r="AN32" s="23"/>
      <c r="AO32" s="23">
        <f>'5-6-7-8-9 класс'!CE29</f>
        <v>80.125</v>
      </c>
      <c r="AP32" s="23"/>
      <c r="AQ32" s="23"/>
      <c r="AR32" s="23"/>
      <c r="AS32" s="23"/>
      <c r="AT32" s="23"/>
      <c r="AU32" s="23"/>
      <c r="AV32" s="23"/>
      <c r="AW32" s="23"/>
      <c r="AX32" s="23"/>
      <c r="AY32" s="23">
        <f>'5-6-7-8-9 класс'!CK29</f>
        <v>66</v>
      </c>
      <c r="AZ32" s="23"/>
      <c r="BA32" s="23">
        <f>'5-6-7-8-9 класс'!CO29</f>
        <v>60.5</v>
      </c>
      <c r="BB32" s="23"/>
      <c r="BC32" s="23">
        <f>'5-6-7-8-9 класс'!CU29</f>
        <v>78.625</v>
      </c>
      <c r="BD32" s="23"/>
    </row>
    <row r="33" spans="1:56" ht="13.5">
      <c r="A33" s="10">
        <v>28</v>
      </c>
      <c r="B33" s="64" t="s">
        <v>83</v>
      </c>
      <c r="C33" s="64" t="s">
        <v>84</v>
      </c>
      <c r="D33" s="10" t="s">
        <v>161</v>
      </c>
      <c r="E33" s="11"/>
      <c r="F33" s="23"/>
      <c r="G33" s="23">
        <f>'5-6-7-8-9 класс'!I30</f>
        <v>88.724999999999994</v>
      </c>
      <c r="H33" s="23"/>
      <c r="I33" s="23">
        <f>'5-6-7-8-9 класс'!O30</f>
        <v>90.074999999999989</v>
      </c>
      <c r="J33" s="23"/>
      <c r="K33" s="23">
        <f>'5-6-7-8-9 класс'!S30</f>
        <v>86.65</v>
      </c>
      <c r="L33" s="23"/>
      <c r="M33" s="23">
        <f>'5-6-7-8-9 класс'!X30</f>
        <v>80.5</v>
      </c>
      <c r="N33" s="23"/>
      <c r="O33" s="23">
        <f>'5-6-7-8-9 класс'!Y30</f>
        <v>0</v>
      </c>
      <c r="P33" s="23"/>
      <c r="Q33" s="23"/>
      <c r="R33" s="23"/>
      <c r="S33" s="23">
        <f>'5-6-7-8-9 класс'!AD30</f>
        <v>85</v>
      </c>
      <c r="T33" s="23"/>
      <c r="U33" s="23">
        <f>'5-6-7-8-9 класс'!AJ30</f>
        <v>73.174999999999997</v>
      </c>
      <c r="V33" s="23"/>
      <c r="W33" s="23">
        <f>'5-6-7-8-9 класс'!AN30</f>
        <v>82.65</v>
      </c>
      <c r="X33" s="23"/>
      <c r="Y33" s="23">
        <f>'5-6-7-8-9 класс'!AQ30</f>
        <v>85.5</v>
      </c>
      <c r="Z33" s="23"/>
      <c r="AA33" s="23">
        <f>'5-6-7-8-9 класс'!AW30</f>
        <v>97.025000000000006</v>
      </c>
      <c r="AB33" s="23"/>
      <c r="AC33" s="23">
        <f>'5-6-7-8-9 класс'!BA30</f>
        <v>93.333333333333329</v>
      </c>
      <c r="AD33" s="23"/>
      <c r="AE33" s="23">
        <f>'5-6-7-8-9 класс'!BD30</f>
        <v>95.4</v>
      </c>
      <c r="AF33" s="23"/>
      <c r="AG33" s="23">
        <f>'5-6-7-8-9 класс'!BJ30</f>
        <v>86.7</v>
      </c>
      <c r="AH33" s="23"/>
      <c r="AI33" s="23">
        <f>'5-6-7-8-9 класс'!BM30</f>
        <v>100</v>
      </c>
      <c r="AJ33" s="23"/>
      <c r="AK33" s="23">
        <f>'5-6-7-8-9 класс'!BS30</f>
        <v>96.125</v>
      </c>
      <c r="AL33" s="23"/>
      <c r="AM33" s="23">
        <f>'5-6-7-8-9 класс'!BY30</f>
        <v>89.125</v>
      </c>
      <c r="AN33" s="23"/>
      <c r="AO33" s="23">
        <f>'5-6-7-8-9 класс'!CE30</f>
        <v>94.1</v>
      </c>
      <c r="AP33" s="23"/>
      <c r="AQ33" s="23"/>
      <c r="AR33" s="23"/>
      <c r="AS33" s="23"/>
      <c r="AT33" s="23"/>
      <c r="AU33" s="23"/>
      <c r="AV33" s="23"/>
      <c r="AW33" s="23"/>
      <c r="AX33" s="23"/>
      <c r="AY33" s="23">
        <f>'5-6-7-8-9 класс'!CK30</f>
        <v>85.374999999999986</v>
      </c>
      <c r="AZ33" s="23"/>
      <c r="BA33" s="23">
        <f>'5-6-7-8-9 класс'!CO30</f>
        <v>93.35</v>
      </c>
      <c r="BB33" s="23"/>
      <c r="BC33" s="23">
        <f>'5-6-7-8-9 класс'!CU30</f>
        <v>84.974999999999994</v>
      </c>
      <c r="BD33" s="23"/>
    </row>
    <row r="34" spans="1:56" ht="13.5">
      <c r="A34" s="10">
        <v>29</v>
      </c>
      <c r="B34" s="64" t="s">
        <v>85</v>
      </c>
      <c r="C34" s="64" t="s">
        <v>86</v>
      </c>
      <c r="D34" s="10" t="s">
        <v>162</v>
      </c>
      <c r="E34" s="11"/>
      <c r="F34" s="23"/>
      <c r="G34" s="23">
        <f>'5-6-7-8-9 класс'!I31</f>
        <v>82.65</v>
      </c>
      <c r="H34" s="23"/>
      <c r="I34" s="23">
        <f>'5-6-7-8-9 класс'!O31</f>
        <v>84.7</v>
      </c>
      <c r="J34" s="23"/>
      <c r="K34" s="23">
        <f>'5-6-7-8-9 класс'!S31</f>
        <v>60.95</v>
      </c>
      <c r="L34" s="23"/>
      <c r="M34" s="23">
        <f>'5-6-7-8-9 класс'!X31</f>
        <v>76.233333333333334</v>
      </c>
      <c r="N34" s="23"/>
      <c r="O34" s="23">
        <f>'5-6-7-8-9 класс'!Y31</f>
        <v>0</v>
      </c>
      <c r="P34" s="23"/>
      <c r="Q34" s="23"/>
      <c r="R34" s="23"/>
      <c r="S34" s="23">
        <f>'5-6-7-8-9 класс'!AD31</f>
        <v>69.8</v>
      </c>
      <c r="T34" s="23"/>
      <c r="U34" s="23">
        <f>'5-6-7-8-9 класс'!AJ31</f>
        <v>69.7</v>
      </c>
      <c r="V34" s="23"/>
      <c r="W34" s="23">
        <f>'5-6-7-8-9 класс'!AN31</f>
        <v>60.85</v>
      </c>
      <c r="X34" s="23"/>
      <c r="Y34" s="23">
        <f>'5-6-7-8-9 класс'!AQ31</f>
        <v>84</v>
      </c>
      <c r="Z34" s="23"/>
      <c r="AA34" s="23">
        <f>'5-6-7-8-9 класс'!AW31</f>
        <v>60.4</v>
      </c>
      <c r="AB34" s="23"/>
      <c r="AC34" s="23">
        <f>'5-6-7-8-9 класс'!BA31</f>
        <v>83.133333333333326</v>
      </c>
      <c r="AD34" s="23"/>
      <c r="AE34" s="23">
        <f>'5-6-7-8-9 класс'!BD31</f>
        <v>87.75</v>
      </c>
      <c r="AF34" s="23"/>
      <c r="AG34" s="23">
        <f>'5-6-7-8-9 класс'!BJ31</f>
        <v>86.2</v>
      </c>
      <c r="AH34" s="23"/>
      <c r="AI34" s="23">
        <f>'5-6-7-8-9 класс'!BM31</f>
        <v>88.75</v>
      </c>
      <c r="AJ34" s="23"/>
      <c r="AK34" s="23">
        <f>'5-6-7-8-9 класс'!BS31</f>
        <v>83.9</v>
      </c>
      <c r="AL34" s="23"/>
      <c r="AM34" s="23">
        <f>'5-6-7-8-9 класс'!BY31</f>
        <v>76.5</v>
      </c>
      <c r="AN34" s="23"/>
      <c r="AO34" s="23">
        <f>'5-6-7-8-9 класс'!CE31</f>
        <v>81.75</v>
      </c>
      <c r="AP34" s="23"/>
      <c r="AQ34" s="23"/>
      <c r="AR34" s="23"/>
      <c r="AS34" s="23"/>
      <c r="AT34" s="23"/>
      <c r="AU34" s="23"/>
      <c r="AV34" s="23"/>
      <c r="AW34" s="23"/>
      <c r="AX34" s="23"/>
      <c r="AY34" s="23">
        <f>'5-6-7-8-9 класс'!CK31</f>
        <v>74.825000000000003</v>
      </c>
      <c r="AZ34" s="23"/>
      <c r="BA34" s="23">
        <f>'5-6-7-8-9 класс'!CO31</f>
        <v>61.95</v>
      </c>
      <c r="BB34" s="23"/>
      <c r="BC34" s="23">
        <f>'5-6-7-8-9 класс'!CU31</f>
        <v>87.274999999999991</v>
      </c>
      <c r="BD34" s="23"/>
    </row>
    <row r="35" spans="1:56" ht="13.5">
      <c r="A35" s="10">
        <v>30</v>
      </c>
      <c r="B35" s="64" t="s">
        <v>57</v>
      </c>
      <c r="C35" s="64" t="s">
        <v>86</v>
      </c>
      <c r="D35" s="10" t="s">
        <v>163</v>
      </c>
      <c r="E35" s="11"/>
      <c r="F35" s="23"/>
      <c r="G35" s="23">
        <f>'5-6-7-8-9 класс'!I32</f>
        <v>69.25</v>
      </c>
      <c r="H35" s="23"/>
      <c r="I35" s="23">
        <f>'5-6-7-8-9 класс'!O32</f>
        <v>63.649999999999991</v>
      </c>
      <c r="J35" s="23"/>
      <c r="K35" s="23">
        <f>'5-6-7-8-9 класс'!S32</f>
        <v>62</v>
      </c>
      <c r="L35" s="23"/>
      <c r="M35" s="23">
        <f>'5-6-7-8-9 класс'!X32</f>
        <v>63.833333333333336</v>
      </c>
      <c r="N35" s="23"/>
      <c r="O35" s="23">
        <f>'5-6-7-8-9 класс'!Y32</f>
        <v>0</v>
      </c>
      <c r="P35" s="23"/>
      <c r="Q35" s="23"/>
      <c r="R35" s="23"/>
      <c r="S35" s="23">
        <f>'5-6-7-8-9 класс'!AD32</f>
        <v>60.900000000000006</v>
      </c>
      <c r="T35" s="23"/>
      <c r="U35" s="23">
        <f>'5-6-7-8-9 класс'!AJ32</f>
        <v>60.525000000000006</v>
      </c>
      <c r="V35" s="23"/>
      <c r="W35" s="23">
        <f>'5-6-7-8-9 класс'!AN32</f>
        <v>60.25</v>
      </c>
      <c r="X35" s="23"/>
      <c r="Y35" s="23">
        <f>'5-6-7-8-9 класс'!AQ32</f>
        <v>62.5</v>
      </c>
      <c r="Z35" s="23"/>
      <c r="AA35" s="23">
        <f>'5-6-7-8-9 класс'!AW32</f>
        <v>63.3</v>
      </c>
      <c r="AB35" s="23"/>
      <c r="AC35" s="23">
        <f>'5-6-7-8-9 класс'!BA32</f>
        <v>81.100000000000009</v>
      </c>
      <c r="AD35" s="23"/>
      <c r="AE35" s="23">
        <f>'5-6-7-8-9 класс'!BD32</f>
        <v>93.15</v>
      </c>
      <c r="AF35" s="23"/>
      <c r="AG35" s="23">
        <f>'5-6-7-8-9 класс'!BJ32</f>
        <v>87.425000000000011</v>
      </c>
      <c r="AH35" s="23"/>
      <c r="AI35" s="23">
        <f>'5-6-7-8-9 класс'!BM32</f>
        <v>93.75</v>
      </c>
      <c r="AJ35" s="23"/>
      <c r="AK35" s="23">
        <f>'5-6-7-8-9 класс'!BS32</f>
        <v>64.974999999999994</v>
      </c>
      <c r="AL35" s="23"/>
      <c r="AM35" s="23">
        <f>'5-6-7-8-9 класс'!BY32</f>
        <v>70.8</v>
      </c>
      <c r="AN35" s="23"/>
      <c r="AO35" s="23">
        <f>'5-6-7-8-9 класс'!CE32</f>
        <v>74.8</v>
      </c>
      <c r="AP35" s="23"/>
      <c r="AQ35" s="23"/>
      <c r="AR35" s="23"/>
      <c r="AS35" s="23"/>
      <c r="AT35" s="23"/>
      <c r="AU35" s="23"/>
      <c r="AV35" s="23"/>
      <c r="AW35" s="23"/>
      <c r="AX35" s="23"/>
      <c r="AY35" s="23">
        <f>'5-6-7-8-9 класс'!CK32</f>
        <v>62.800000000000004</v>
      </c>
      <c r="AZ35" s="23"/>
      <c r="BA35" s="23">
        <f>'5-6-7-8-9 класс'!CO32</f>
        <v>60.25</v>
      </c>
      <c r="BB35" s="23"/>
      <c r="BC35" s="23">
        <f>'5-6-7-8-9 класс'!CU32</f>
        <v>61.95</v>
      </c>
      <c r="BD35" s="23"/>
    </row>
    <row r="36" spans="1:56" ht="13.5">
      <c r="A36" s="10">
        <v>31</v>
      </c>
      <c r="B36" s="64" t="s">
        <v>87</v>
      </c>
      <c r="C36" s="64" t="s">
        <v>88</v>
      </c>
      <c r="D36" s="10" t="s">
        <v>164</v>
      </c>
      <c r="E36" s="11"/>
      <c r="F36" s="23"/>
      <c r="G36" s="23">
        <f>'5-6-7-8-9 класс'!I33</f>
        <v>64.599999999999994</v>
      </c>
      <c r="H36" s="23"/>
      <c r="I36" s="23">
        <f>'5-6-7-8-9 класс'!O33</f>
        <v>65.225000000000009</v>
      </c>
      <c r="J36" s="23"/>
      <c r="K36" s="23">
        <f>'5-6-7-8-9 класс'!S33</f>
        <v>60.5</v>
      </c>
      <c r="L36" s="23"/>
      <c r="M36" s="23">
        <f>'5-6-7-8-9 класс'!X33</f>
        <v>68.866666666666674</v>
      </c>
      <c r="N36" s="23"/>
      <c r="O36" s="23">
        <f>'5-6-7-8-9 класс'!Y33</f>
        <v>0</v>
      </c>
      <c r="P36" s="23"/>
      <c r="Q36" s="23"/>
      <c r="R36" s="23"/>
      <c r="S36" s="23">
        <f>'5-6-7-8-9 класс'!AD33</f>
        <v>75.333333333333329</v>
      </c>
      <c r="T36" s="23"/>
      <c r="U36" s="23">
        <f>'5-6-7-8-9 класс'!AJ33</f>
        <v>61.649999999999991</v>
      </c>
      <c r="V36" s="23"/>
      <c r="W36" s="23">
        <f>'5-6-7-8-9 класс'!AN33</f>
        <v>60.7</v>
      </c>
      <c r="X36" s="23"/>
      <c r="Y36" s="23">
        <f>'5-6-7-8-9 класс'!AQ33</f>
        <v>68.8</v>
      </c>
      <c r="Z36" s="23"/>
      <c r="AA36" s="23">
        <f>'5-6-7-8-9 класс'!AW33</f>
        <v>61.825000000000003</v>
      </c>
      <c r="AB36" s="23"/>
      <c r="AC36" s="23">
        <f>'5-6-7-8-9 класс'!BA33</f>
        <v>76.333333333333329</v>
      </c>
      <c r="AD36" s="23"/>
      <c r="AE36" s="23">
        <f>'5-6-7-8-9 класс'!BD33</f>
        <v>85.75</v>
      </c>
      <c r="AF36" s="23"/>
      <c r="AG36" s="23">
        <f>'5-6-7-8-9 класс'!BJ33</f>
        <v>86.224999999999994</v>
      </c>
      <c r="AH36" s="23"/>
      <c r="AI36" s="23">
        <f>'5-6-7-8-9 класс'!BM33</f>
        <v>90.5</v>
      </c>
      <c r="AJ36" s="23"/>
      <c r="AK36" s="23">
        <f>'5-6-7-8-9 класс'!BS33</f>
        <v>66.400000000000006</v>
      </c>
      <c r="AL36" s="23"/>
      <c r="AM36" s="23">
        <f>'5-6-7-8-9 класс'!BY33</f>
        <v>79.849999999999994</v>
      </c>
      <c r="AN36" s="23"/>
      <c r="AO36" s="23">
        <f>'5-6-7-8-9 класс'!CE33</f>
        <v>83.15</v>
      </c>
      <c r="AP36" s="23"/>
      <c r="AQ36" s="23"/>
      <c r="AR36" s="23"/>
      <c r="AS36" s="23"/>
      <c r="AT36" s="23"/>
      <c r="AU36" s="23"/>
      <c r="AV36" s="23"/>
      <c r="AW36" s="23"/>
      <c r="AX36" s="23"/>
      <c r="AY36" s="23">
        <f>'5-6-7-8-9 класс'!CK33</f>
        <v>72.525000000000006</v>
      </c>
      <c r="AZ36" s="23"/>
      <c r="BA36" s="23">
        <f>'5-6-7-8-9 класс'!CO33</f>
        <v>61.7</v>
      </c>
      <c r="BB36" s="23"/>
      <c r="BC36" s="23">
        <f>'5-6-7-8-9 класс'!CU33</f>
        <v>69.275000000000006</v>
      </c>
      <c r="BD36" s="23"/>
    </row>
    <row r="37" spans="1:56" ht="13.5">
      <c r="A37" s="10">
        <v>32</v>
      </c>
      <c r="B37" s="64" t="s">
        <v>89</v>
      </c>
      <c r="C37" s="64" t="s">
        <v>90</v>
      </c>
      <c r="D37" s="10" t="s">
        <v>165</v>
      </c>
      <c r="E37" s="11"/>
      <c r="F37" s="23"/>
      <c r="G37" s="23">
        <f>'5-6-7-8-9 класс'!I34</f>
        <v>82.575000000000003</v>
      </c>
      <c r="H37" s="23"/>
      <c r="I37" s="23">
        <f>'5-6-7-8-9 класс'!O34</f>
        <v>79.075000000000003</v>
      </c>
      <c r="J37" s="23"/>
      <c r="K37" s="23">
        <f>'5-6-7-8-9 класс'!S34</f>
        <v>73.900000000000006</v>
      </c>
      <c r="L37" s="23"/>
      <c r="M37" s="23">
        <f>'5-6-7-8-9 класс'!X34</f>
        <v>76.233333333333334</v>
      </c>
      <c r="N37" s="23"/>
      <c r="O37" s="23">
        <f>'5-6-7-8-9 класс'!Y34</f>
        <v>0</v>
      </c>
      <c r="P37" s="23"/>
      <c r="Q37" s="23"/>
      <c r="R37" s="23"/>
      <c r="S37" s="23">
        <f>'5-6-7-8-9 класс'!AD34</f>
        <v>71.3</v>
      </c>
      <c r="T37" s="23"/>
      <c r="U37" s="23">
        <f>'5-6-7-8-9 класс'!AJ34</f>
        <v>69.5</v>
      </c>
      <c r="V37" s="23"/>
      <c r="W37" s="23">
        <f>'5-6-7-8-9 класс'!AN34</f>
        <v>63.45</v>
      </c>
      <c r="X37" s="23"/>
      <c r="Y37" s="23">
        <f>'5-6-7-8-9 класс'!AQ34</f>
        <v>73</v>
      </c>
      <c r="Z37" s="23"/>
      <c r="AA37" s="23">
        <f>'5-6-7-8-9 класс'!AW34</f>
        <v>71.674999999999997</v>
      </c>
      <c r="AB37" s="23"/>
      <c r="AC37" s="23">
        <f>'5-6-7-8-9 класс'!BA34</f>
        <v>81.399999999999991</v>
      </c>
      <c r="AD37" s="23"/>
      <c r="AE37" s="23">
        <f>'5-6-7-8-9 класс'!BD34</f>
        <v>82.5</v>
      </c>
      <c r="AF37" s="23"/>
      <c r="AG37" s="23">
        <f>'5-6-7-8-9 класс'!BJ34</f>
        <v>94.125000000000014</v>
      </c>
      <c r="AH37" s="23"/>
      <c r="AI37" s="23">
        <f>'5-6-7-8-9 класс'!BM34</f>
        <v>94.35</v>
      </c>
      <c r="AJ37" s="23"/>
      <c r="AK37" s="23">
        <f>'5-6-7-8-9 класс'!BS34</f>
        <v>77.900000000000006</v>
      </c>
      <c r="AL37" s="23"/>
      <c r="AM37" s="23">
        <f>'5-6-7-8-9 класс'!BY34</f>
        <v>86.025000000000006</v>
      </c>
      <c r="AN37" s="23"/>
      <c r="AO37" s="23">
        <f>'5-6-7-8-9 класс'!CE34</f>
        <v>88.825000000000003</v>
      </c>
      <c r="AP37" s="23"/>
      <c r="AQ37" s="23"/>
      <c r="AR37" s="23"/>
      <c r="AS37" s="23"/>
      <c r="AT37" s="23"/>
      <c r="AU37" s="23"/>
      <c r="AV37" s="23"/>
      <c r="AW37" s="23"/>
      <c r="AX37" s="23"/>
      <c r="AY37" s="23">
        <f>'5-6-7-8-9 класс'!CK34</f>
        <v>74.924999999999997</v>
      </c>
      <c r="AZ37" s="23"/>
      <c r="BA37" s="23">
        <f>'5-6-7-8-9 класс'!CO34</f>
        <v>66.650000000000006</v>
      </c>
      <c r="BB37" s="23"/>
      <c r="BC37" s="23">
        <f>'5-6-7-8-9 класс'!CU34</f>
        <v>89.8</v>
      </c>
      <c r="BD37" s="23"/>
    </row>
    <row r="38" spans="1:56" ht="13.5">
      <c r="A38" s="10">
        <v>33</v>
      </c>
      <c r="B38" s="64" t="s">
        <v>91</v>
      </c>
      <c r="C38" s="64" t="s">
        <v>92</v>
      </c>
      <c r="D38" s="10" t="s">
        <v>166</v>
      </c>
      <c r="E38" s="11"/>
      <c r="F38" s="23"/>
      <c r="G38" s="23">
        <f>'5-6-7-8-9 класс'!I35</f>
        <v>91.024999999999991</v>
      </c>
      <c r="H38" s="23"/>
      <c r="I38" s="23">
        <f>'5-6-7-8-9 класс'!O35</f>
        <v>83.45</v>
      </c>
      <c r="J38" s="23"/>
      <c r="K38" s="23">
        <f>'5-6-7-8-9 класс'!S35</f>
        <v>81.599999999999994</v>
      </c>
      <c r="L38" s="23"/>
      <c r="M38" s="23">
        <f>'5-6-7-8-9 класс'!X35</f>
        <v>88.733333333333334</v>
      </c>
      <c r="N38" s="23"/>
      <c r="O38" s="23">
        <f>'5-6-7-8-9 класс'!Y35</f>
        <v>0</v>
      </c>
      <c r="P38" s="23"/>
      <c r="Q38" s="23"/>
      <c r="R38" s="23"/>
      <c r="S38" s="23">
        <f>'5-6-7-8-9 класс'!AD35</f>
        <v>92.566666666666677</v>
      </c>
      <c r="T38" s="23"/>
      <c r="U38" s="23">
        <f>'5-6-7-8-9 класс'!AJ35</f>
        <v>81.425000000000011</v>
      </c>
      <c r="V38" s="23"/>
      <c r="W38" s="23">
        <f>'5-6-7-8-9 класс'!AN35</f>
        <v>86.65</v>
      </c>
      <c r="X38" s="23"/>
      <c r="Y38" s="23">
        <f>'5-6-7-8-9 класс'!AQ35</f>
        <v>90.4</v>
      </c>
      <c r="Z38" s="23"/>
      <c r="AA38" s="23">
        <f>'5-6-7-8-9 класс'!AW35</f>
        <v>82.224999999999994</v>
      </c>
      <c r="AB38" s="23"/>
      <c r="AC38" s="23">
        <f>'5-6-7-8-9 класс'!BA35</f>
        <v>92.5</v>
      </c>
      <c r="AD38" s="23"/>
      <c r="AE38" s="23">
        <f>'5-6-7-8-9 класс'!BD35</f>
        <v>88.85</v>
      </c>
      <c r="AF38" s="23"/>
      <c r="AG38" s="23">
        <f>'5-6-7-8-9 класс'!BJ35</f>
        <v>91.15</v>
      </c>
      <c r="AH38" s="23"/>
      <c r="AI38" s="23">
        <f>'5-6-7-8-9 класс'!BM35</f>
        <v>96.95</v>
      </c>
      <c r="AJ38" s="23"/>
      <c r="AK38" s="23">
        <f>'5-6-7-8-9 класс'!BS35</f>
        <v>93.649999999999991</v>
      </c>
      <c r="AL38" s="23"/>
      <c r="AM38" s="23">
        <f>'5-6-7-8-9 класс'!BY35</f>
        <v>95.85</v>
      </c>
      <c r="AN38" s="23"/>
      <c r="AO38" s="23">
        <f>'5-6-7-8-9 класс'!CE35</f>
        <v>88.075000000000003</v>
      </c>
      <c r="AP38" s="23"/>
      <c r="AQ38" s="23"/>
      <c r="AR38" s="23"/>
      <c r="AS38" s="23"/>
      <c r="AT38" s="23"/>
      <c r="AU38" s="23"/>
      <c r="AV38" s="23"/>
      <c r="AW38" s="23"/>
      <c r="AX38" s="23"/>
      <c r="AY38" s="23">
        <f>'5-6-7-8-9 класс'!CK35</f>
        <v>92.625</v>
      </c>
      <c r="AZ38" s="23"/>
      <c r="BA38" s="23">
        <f>'5-6-7-8-9 класс'!CO35</f>
        <v>86.7</v>
      </c>
      <c r="BB38" s="23"/>
      <c r="BC38" s="23">
        <f>'5-6-7-8-9 класс'!CU35</f>
        <v>93.65</v>
      </c>
      <c r="BD38" s="23"/>
    </row>
    <row r="39" spans="1:56" ht="13.5">
      <c r="A39" s="10">
        <v>34</v>
      </c>
      <c r="B39" s="64" t="s">
        <v>93</v>
      </c>
      <c r="C39" s="64" t="s">
        <v>94</v>
      </c>
      <c r="D39" s="10" t="s">
        <v>167</v>
      </c>
      <c r="E39" s="11"/>
      <c r="F39" s="23"/>
      <c r="G39" s="23">
        <f>'5-6-7-8-9 класс'!I36</f>
        <v>93.85</v>
      </c>
      <c r="H39" s="23"/>
      <c r="I39" s="23">
        <f>'5-6-7-8-9 класс'!O36</f>
        <v>91.1</v>
      </c>
      <c r="J39" s="23"/>
      <c r="K39" s="23">
        <f>'5-6-7-8-9 класс'!S36</f>
        <v>98.25</v>
      </c>
      <c r="L39" s="23"/>
      <c r="M39" s="23">
        <f>'5-6-7-8-9 класс'!X36</f>
        <v>87.466666666666654</v>
      </c>
      <c r="N39" s="23"/>
      <c r="O39" s="23">
        <f>'5-6-7-8-9 класс'!Y36</f>
        <v>0</v>
      </c>
      <c r="P39" s="23"/>
      <c r="Q39" s="23"/>
      <c r="R39" s="23"/>
      <c r="S39" s="23">
        <f>'5-6-7-8-9 класс'!AD36</f>
        <v>90.566666666666663</v>
      </c>
      <c r="T39" s="23"/>
      <c r="U39" s="23">
        <f>'5-6-7-8-9 класс'!AJ36</f>
        <v>85.45</v>
      </c>
      <c r="V39" s="23"/>
      <c r="W39" s="23">
        <f>'5-6-7-8-9 класс'!AN36</f>
        <v>86.35</v>
      </c>
      <c r="X39" s="23"/>
      <c r="Y39" s="23">
        <f>'5-6-7-8-9 класс'!AQ36</f>
        <v>91.2</v>
      </c>
      <c r="Z39" s="23"/>
      <c r="AA39" s="23">
        <f>'5-6-7-8-9 класс'!AW36</f>
        <v>98.9</v>
      </c>
      <c r="AB39" s="23"/>
      <c r="AC39" s="23">
        <f>'5-6-7-8-9 класс'!BA36</f>
        <v>94.2</v>
      </c>
      <c r="AD39" s="23"/>
      <c r="AE39" s="23">
        <f>'5-6-7-8-9 класс'!BD36</f>
        <v>96.5</v>
      </c>
      <c r="AF39" s="23"/>
      <c r="AG39" s="23">
        <f>'5-6-7-8-9 класс'!BJ36</f>
        <v>99.325000000000003</v>
      </c>
      <c r="AH39" s="23"/>
      <c r="AI39" s="23">
        <f>'5-6-7-8-9 класс'!BM36</f>
        <v>98.75</v>
      </c>
      <c r="AJ39" s="23"/>
      <c r="AK39" s="23">
        <f>'5-6-7-8-9 класс'!BS36</f>
        <v>97.25</v>
      </c>
      <c r="AL39" s="23"/>
      <c r="AM39" s="23">
        <f>'5-6-7-8-9 класс'!BY36</f>
        <v>93.125</v>
      </c>
      <c r="AN39" s="23"/>
      <c r="AO39" s="23">
        <f>'5-6-7-8-9 класс'!CE36</f>
        <v>95.674999999999997</v>
      </c>
      <c r="AP39" s="23"/>
      <c r="AQ39" s="23"/>
      <c r="AR39" s="23"/>
      <c r="AS39" s="23"/>
      <c r="AT39" s="23"/>
      <c r="AU39" s="23"/>
      <c r="AV39" s="23"/>
      <c r="AW39" s="23"/>
      <c r="AX39" s="23"/>
      <c r="AY39" s="23">
        <f>'5-6-7-8-9 класс'!CK36</f>
        <v>91.85</v>
      </c>
      <c r="AZ39" s="23"/>
      <c r="BA39" s="23">
        <f>'5-6-7-8-9 класс'!CO36</f>
        <v>98.1</v>
      </c>
      <c r="BB39" s="23"/>
      <c r="BC39" s="23">
        <f>'5-6-7-8-9 класс'!CU36</f>
        <v>98.75</v>
      </c>
      <c r="BD39" s="23"/>
    </row>
    <row r="40" spans="1:56" ht="13.5">
      <c r="A40" s="10">
        <v>35</v>
      </c>
      <c r="B40" s="64" t="s">
        <v>95</v>
      </c>
      <c r="C40" s="64" t="s">
        <v>96</v>
      </c>
      <c r="D40" s="10" t="s">
        <v>168</v>
      </c>
      <c r="E40" s="11"/>
      <c r="F40" s="23"/>
      <c r="G40" s="23">
        <f>'5-6-7-8-9 класс'!I37</f>
        <v>77.775000000000006</v>
      </c>
      <c r="H40" s="23"/>
      <c r="I40" s="23">
        <f>'5-6-7-8-9 класс'!O37</f>
        <v>73.7</v>
      </c>
      <c r="J40" s="23"/>
      <c r="K40" s="23">
        <f>'5-6-7-8-9 класс'!S37</f>
        <v>60.3</v>
      </c>
      <c r="L40" s="23"/>
      <c r="M40" s="23">
        <f>'5-6-7-8-9 класс'!X37</f>
        <v>69.766666666666666</v>
      </c>
      <c r="N40" s="23"/>
      <c r="O40" s="23">
        <f>'5-6-7-8-9 класс'!Y37</f>
        <v>0</v>
      </c>
      <c r="P40" s="23"/>
      <c r="Q40" s="23"/>
      <c r="R40" s="23"/>
      <c r="S40" s="23">
        <f>'5-6-7-8-9 класс'!AD37</f>
        <v>77.36666666666666</v>
      </c>
      <c r="T40" s="23"/>
      <c r="U40" s="23">
        <f>'5-6-7-8-9 класс'!AJ37</f>
        <v>63.825000000000003</v>
      </c>
      <c r="V40" s="23"/>
      <c r="W40" s="23">
        <f>'5-6-7-8-9 класс'!AN37</f>
        <v>62.75</v>
      </c>
      <c r="X40" s="23"/>
      <c r="Y40" s="23">
        <f>'5-6-7-8-9 класс'!AQ37</f>
        <v>66</v>
      </c>
      <c r="Z40" s="23"/>
      <c r="AA40" s="23">
        <f>'5-6-7-8-9 класс'!AW37</f>
        <v>70.849999999999994</v>
      </c>
      <c r="AB40" s="23"/>
      <c r="AC40" s="23">
        <f>'5-6-7-8-9 класс'!BA37</f>
        <v>79.433333333333337</v>
      </c>
      <c r="AD40" s="23"/>
      <c r="AE40" s="23">
        <f>'5-6-7-8-9 класс'!BD37</f>
        <v>81.400000000000006</v>
      </c>
      <c r="AF40" s="23"/>
      <c r="AG40" s="23">
        <f>'5-6-7-8-9 класс'!BJ37</f>
        <v>89.550000000000011</v>
      </c>
      <c r="AH40" s="23"/>
      <c r="AI40" s="23">
        <f>'5-6-7-8-9 класс'!BM37</f>
        <v>86.4</v>
      </c>
      <c r="AJ40" s="23"/>
      <c r="AK40" s="23">
        <f>'5-6-7-8-9 класс'!BS37</f>
        <v>85.949999999999989</v>
      </c>
      <c r="AL40" s="23"/>
      <c r="AM40" s="23">
        <f>'5-6-7-8-9 класс'!BY37</f>
        <v>73</v>
      </c>
      <c r="AN40" s="23"/>
      <c r="AO40" s="23">
        <f>'5-6-7-8-9 класс'!CE37</f>
        <v>74.600000000000009</v>
      </c>
      <c r="AP40" s="23"/>
      <c r="AQ40" s="23"/>
      <c r="AR40" s="23"/>
      <c r="AS40" s="23"/>
      <c r="AT40" s="23"/>
      <c r="AU40" s="23"/>
      <c r="AV40" s="23"/>
      <c r="AW40" s="23"/>
      <c r="AX40" s="23"/>
      <c r="AY40" s="23">
        <f>'5-6-7-8-9 класс'!CK37</f>
        <v>69.174999999999997</v>
      </c>
      <c r="AZ40" s="23"/>
      <c r="BA40" s="23">
        <f>'5-6-7-8-9 класс'!CO37</f>
        <v>62</v>
      </c>
      <c r="BB40" s="23"/>
      <c r="BC40" s="23">
        <f>'5-6-7-8-9 класс'!CU37</f>
        <v>74.8</v>
      </c>
      <c r="BD40" s="23"/>
    </row>
    <row r="42" spans="1:56" ht="15.75">
      <c r="B42" s="40" t="s">
        <v>169</v>
      </c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Z42" s="40" t="s">
        <v>170</v>
      </c>
      <c r="AA42" s="40"/>
      <c r="AB42" s="40"/>
      <c r="AC42" s="40"/>
      <c r="AD42" s="40"/>
      <c r="AE42" s="40"/>
      <c r="AF42" s="40"/>
      <c r="AG42" s="40"/>
      <c r="AH42" s="40"/>
      <c r="AI42" s="40"/>
      <c r="AJ42" s="40"/>
      <c r="AK42" s="40"/>
      <c r="AL42" s="40"/>
      <c r="AM42" s="40"/>
      <c r="AN42" s="40"/>
      <c r="AO42" s="40"/>
      <c r="AP42" s="40"/>
      <c r="AQ42" s="40"/>
      <c r="AR42" s="40"/>
      <c r="AS42" s="40"/>
      <c r="AT42" s="40"/>
      <c r="AU42" s="40"/>
      <c r="AV42" s="40"/>
      <c r="AW42" s="40"/>
      <c r="AX42" s="40"/>
      <c r="AY42" s="40"/>
      <c r="AZ42" s="40"/>
    </row>
    <row r="44" spans="1:56" ht="15.75">
      <c r="B44" s="40" t="s">
        <v>171</v>
      </c>
      <c r="C44" s="40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Z44" s="40" t="s">
        <v>172</v>
      </c>
      <c r="AA44" s="40"/>
      <c r="AB44" s="40"/>
      <c r="AC44" s="40"/>
      <c r="AD44" s="40"/>
      <c r="AE44" s="40"/>
      <c r="AF44" s="40"/>
      <c r="AG44" s="40"/>
      <c r="AH44" s="40"/>
      <c r="AI44" s="40"/>
      <c r="AJ44" s="40"/>
      <c r="AK44" s="40"/>
      <c r="AL44" s="40"/>
      <c r="AM44" s="40"/>
      <c r="AN44" s="40"/>
      <c r="AO44" s="40"/>
      <c r="AP44" s="40"/>
      <c r="AQ44" s="40"/>
      <c r="AR44" s="40"/>
      <c r="AS44" s="40"/>
      <c r="AT44" s="40"/>
      <c r="AU44" s="40"/>
      <c r="AV44" s="40"/>
      <c r="AW44" s="40"/>
      <c r="AX44" s="40"/>
      <c r="AY44" s="40"/>
      <c r="AZ44" s="40"/>
    </row>
    <row r="45" spans="1:56">
      <c r="B45" s="38"/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</row>
    <row r="46" spans="1:56" ht="15.75">
      <c r="Z46" s="12" t="s">
        <v>173</v>
      </c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2"/>
      <c r="AL46" s="12"/>
      <c r="AM46" s="12"/>
      <c r="AN46" s="12"/>
      <c r="AO46" s="12"/>
      <c r="AP46" s="12"/>
      <c r="AQ46" s="12"/>
      <c r="AR46" s="12"/>
      <c r="AS46" s="12"/>
      <c r="AT46" s="12"/>
      <c r="AU46" s="12"/>
      <c r="AV46" s="12"/>
      <c r="AW46" s="12"/>
      <c r="AX46" s="12"/>
      <c r="AY46" s="12"/>
      <c r="AZ46" s="12"/>
    </row>
  </sheetData>
  <mergeCells count="39">
    <mergeCell ref="A1:BC1"/>
    <mergeCell ref="A3:A5"/>
    <mergeCell ref="B3:B5"/>
    <mergeCell ref="C3:C5"/>
    <mergeCell ref="D3:D5"/>
    <mergeCell ref="E3:E5"/>
    <mergeCell ref="F3:G4"/>
    <mergeCell ref="H3:I4"/>
    <mergeCell ref="J3:K4"/>
    <mergeCell ref="L3:M4"/>
    <mergeCell ref="AJ3:AK4"/>
    <mergeCell ref="N3:O4"/>
    <mergeCell ref="P3:Q4"/>
    <mergeCell ref="R3:S4"/>
    <mergeCell ref="T3:U4"/>
    <mergeCell ref="V3:W4"/>
    <mergeCell ref="X3:Y4"/>
    <mergeCell ref="BD3:BD5"/>
    <mergeCell ref="AP4:AQ4"/>
    <mergeCell ref="AR4:AS4"/>
    <mergeCell ref="AT4:AU4"/>
    <mergeCell ref="AV4:AW4"/>
    <mergeCell ref="AX4:AY4"/>
    <mergeCell ref="B45:P45"/>
    <mergeCell ref="AZ4:BA4"/>
    <mergeCell ref="BB4:BC4"/>
    <mergeCell ref="B42:V42"/>
    <mergeCell ref="Z42:AZ42"/>
    <mergeCell ref="B44:V44"/>
    <mergeCell ref="Z44:AZ44"/>
    <mergeCell ref="AL3:AM4"/>
    <mergeCell ref="AN3:AO4"/>
    <mergeCell ref="AP3:AW3"/>
    <mergeCell ref="AX3:BC3"/>
    <mergeCell ref="Z3:AA4"/>
    <mergeCell ref="AB3:AC4"/>
    <mergeCell ref="AD3:AE4"/>
    <mergeCell ref="AF3:AG4"/>
    <mergeCell ref="AH3:AI4"/>
  </mergeCells>
  <pageMargins left="0.70866141732283472" right="0.70866141732283472" top="0.74803149606299213" bottom="0.74803149606299213" header="0.31496062992125984" footer="0.31496062992125984"/>
  <pageSetup paperSize="9" scale="74" fitToWidth="2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V37"/>
  <sheetViews>
    <sheetView tabSelected="1" zoomScale="80" zoomScaleNormal="80" workbookViewId="0">
      <selection activeCell="C40" sqref="C40"/>
    </sheetView>
  </sheetViews>
  <sheetFormatPr defaultRowHeight="11.25"/>
  <cols>
    <col min="1" max="1" width="2.7109375" style="13" bestFit="1" customWidth="1"/>
    <col min="2" max="2" width="11.42578125" style="13" bestFit="1" customWidth="1"/>
    <col min="3" max="3" width="13" style="13" bestFit="1" customWidth="1"/>
    <col min="4" max="24" width="4.7109375" style="16" customWidth="1"/>
    <col min="25" max="25" width="12.85546875" style="16" bestFit="1" customWidth="1"/>
    <col min="26" max="99" width="4.7109375" style="16" customWidth="1"/>
    <col min="100" max="100" width="13" style="16" bestFit="1" customWidth="1"/>
    <col min="101" max="16384" width="9.140625" style="13"/>
  </cols>
  <sheetData>
    <row r="1" spans="1:100">
      <c r="A1" s="53"/>
      <c r="B1" s="55"/>
      <c r="C1" s="55"/>
      <c r="D1" s="52" t="s">
        <v>174</v>
      </c>
      <c r="E1" s="52"/>
      <c r="F1" s="52"/>
      <c r="G1" s="52"/>
      <c r="H1" s="52"/>
      <c r="I1" s="52"/>
      <c r="J1" s="52" t="s">
        <v>175</v>
      </c>
      <c r="K1" s="52"/>
      <c r="L1" s="52"/>
      <c r="M1" s="52"/>
      <c r="N1" s="52"/>
      <c r="O1" s="52"/>
      <c r="P1" s="52" t="s">
        <v>176</v>
      </c>
      <c r="Q1" s="52"/>
      <c r="R1" s="52"/>
      <c r="S1" s="52"/>
      <c r="T1" s="52" t="s">
        <v>177</v>
      </c>
      <c r="U1" s="52"/>
      <c r="V1" s="52"/>
      <c r="W1" s="52"/>
      <c r="X1" s="52"/>
      <c r="Y1" s="20" t="s">
        <v>178</v>
      </c>
      <c r="Z1" s="52" t="s">
        <v>179</v>
      </c>
      <c r="AA1" s="52"/>
      <c r="AB1" s="52"/>
      <c r="AC1" s="52"/>
      <c r="AD1" s="52"/>
      <c r="AE1" s="52" t="s">
        <v>180</v>
      </c>
      <c r="AF1" s="52"/>
      <c r="AG1" s="52"/>
      <c r="AH1" s="52"/>
      <c r="AI1" s="52"/>
      <c r="AJ1" s="52"/>
      <c r="AK1" s="52" t="s">
        <v>181</v>
      </c>
      <c r="AL1" s="52"/>
      <c r="AM1" s="52"/>
      <c r="AN1" s="52"/>
      <c r="AO1" s="52" t="s">
        <v>182</v>
      </c>
      <c r="AP1" s="52"/>
      <c r="AQ1" s="52"/>
      <c r="AR1" s="52" t="s">
        <v>183</v>
      </c>
      <c r="AS1" s="52"/>
      <c r="AT1" s="52"/>
      <c r="AU1" s="52"/>
      <c r="AV1" s="52"/>
      <c r="AW1" s="52"/>
      <c r="AX1" s="52" t="s">
        <v>184</v>
      </c>
      <c r="AY1" s="52"/>
      <c r="AZ1" s="52"/>
      <c r="BA1" s="52"/>
      <c r="BB1" s="52" t="s">
        <v>185</v>
      </c>
      <c r="BC1" s="52"/>
      <c r="BD1" s="52"/>
      <c r="BE1" s="52" t="s">
        <v>186</v>
      </c>
      <c r="BF1" s="52"/>
      <c r="BG1" s="52"/>
      <c r="BH1" s="52"/>
      <c r="BI1" s="52"/>
      <c r="BJ1" s="52"/>
      <c r="BK1" s="52" t="s">
        <v>187</v>
      </c>
      <c r="BL1" s="52"/>
      <c r="BM1" s="52"/>
      <c r="BN1" s="52" t="s">
        <v>188</v>
      </c>
      <c r="BO1" s="52"/>
      <c r="BP1" s="52"/>
      <c r="BQ1" s="52"/>
      <c r="BR1" s="52"/>
      <c r="BS1" s="52"/>
      <c r="BT1" s="52" t="s">
        <v>189</v>
      </c>
      <c r="BU1" s="52"/>
      <c r="BV1" s="52"/>
      <c r="BW1" s="52"/>
      <c r="BX1" s="52"/>
      <c r="BY1" s="52"/>
      <c r="BZ1" s="52" t="s">
        <v>190</v>
      </c>
      <c r="CA1" s="52"/>
      <c r="CB1" s="52"/>
      <c r="CC1" s="52"/>
      <c r="CD1" s="52"/>
      <c r="CE1" s="52"/>
      <c r="CF1" s="52" t="s">
        <v>191</v>
      </c>
      <c r="CG1" s="52"/>
      <c r="CH1" s="52"/>
      <c r="CI1" s="52"/>
      <c r="CJ1" s="52"/>
      <c r="CK1" s="52"/>
      <c r="CL1" s="52" t="s">
        <v>192</v>
      </c>
      <c r="CM1" s="52"/>
      <c r="CN1" s="52"/>
      <c r="CO1" s="52"/>
      <c r="CP1" s="52" t="s">
        <v>193</v>
      </c>
      <c r="CQ1" s="52"/>
      <c r="CR1" s="52"/>
      <c r="CS1" s="52"/>
      <c r="CT1" s="52"/>
      <c r="CU1" s="52"/>
      <c r="CV1" s="20" t="s">
        <v>195</v>
      </c>
    </row>
    <row r="2" spans="1:100">
      <c r="A2" s="54"/>
      <c r="B2" s="56"/>
      <c r="C2" s="56"/>
      <c r="D2" s="14">
        <v>5</v>
      </c>
      <c r="E2" s="14">
        <v>6</v>
      </c>
      <c r="F2" s="14">
        <v>7</v>
      </c>
      <c r="G2" s="14">
        <v>8</v>
      </c>
      <c r="H2" s="14">
        <v>9</v>
      </c>
      <c r="I2" s="19" t="s">
        <v>194</v>
      </c>
      <c r="J2" s="14">
        <v>5</v>
      </c>
      <c r="K2" s="14">
        <v>6</v>
      </c>
      <c r="L2" s="14">
        <v>7</v>
      </c>
      <c r="M2" s="14">
        <v>8</v>
      </c>
      <c r="N2" s="14">
        <v>9</v>
      </c>
      <c r="O2" s="19" t="s">
        <v>194</v>
      </c>
      <c r="P2" s="14">
        <v>7</v>
      </c>
      <c r="Q2" s="14">
        <v>8</v>
      </c>
      <c r="R2" s="14">
        <v>9</v>
      </c>
      <c r="S2" s="19" t="s">
        <v>194</v>
      </c>
      <c r="T2" s="14">
        <v>6</v>
      </c>
      <c r="U2" s="14">
        <v>7</v>
      </c>
      <c r="V2" s="14">
        <v>8</v>
      </c>
      <c r="W2" s="14">
        <v>9</v>
      </c>
      <c r="X2" s="19" t="s">
        <v>194</v>
      </c>
      <c r="Y2" s="19">
        <v>9</v>
      </c>
      <c r="Z2" s="14">
        <v>6</v>
      </c>
      <c r="AA2" s="14">
        <v>7</v>
      </c>
      <c r="AB2" s="14">
        <v>8</v>
      </c>
      <c r="AC2" s="14">
        <v>9</v>
      </c>
      <c r="AD2" s="19" t="s">
        <v>194</v>
      </c>
      <c r="AE2" s="14">
        <v>5</v>
      </c>
      <c r="AF2" s="14">
        <v>6</v>
      </c>
      <c r="AG2" s="14">
        <v>7</v>
      </c>
      <c r="AH2" s="14">
        <v>8</v>
      </c>
      <c r="AI2" s="14">
        <v>9</v>
      </c>
      <c r="AJ2" s="19" t="s">
        <v>194</v>
      </c>
      <c r="AK2" s="14">
        <v>7</v>
      </c>
      <c r="AL2" s="14">
        <v>8</v>
      </c>
      <c r="AM2" s="14">
        <v>9</v>
      </c>
      <c r="AN2" s="19" t="s">
        <v>194</v>
      </c>
      <c r="AO2" s="14">
        <v>8</v>
      </c>
      <c r="AP2" s="14">
        <v>9</v>
      </c>
      <c r="AQ2" s="19" t="s">
        <v>194</v>
      </c>
      <c r="AR2" s="14">
        <v>5</v>
      </c>
      <c r="AS2" s="14">
        <v>6</v>
      </c>
      <c r="AT2" s="14">
        <v>7</v>
      </c>
      <c r="AU2" s="14">
        <v>8</v>
      </c>
      <c r="AV2" s="14">
        <v>9</v>
      </c>
      <c r="AW2" s="19" t="s">
        <v>194</v>
      </c>
      <c r="AX2" s="14">
        <v>5</v>
      </c>
      <c r="AY2" s="14">
        <v>6</v>
      </c>
      <c r="AZ2" s="14">
        <v>7</v>
      </c>
      <c r="BA2" s="19" t="s">
        <v>194</v>
      </c>
      <c r="BB2" s="14">
        <v>5</v>
      </c>
      <c r="BC2" s="14">
        <v>6</v>
      </c>
      <c r="BD2" s="19" t="s">
        <v>194</v>
      </c>
      <c r="BE2" s="14">
        <v>5</v>
      </c>
      <c r="BF2" s="14">
        <v>6</v>
      </c>
      <c r="BG2" s="14">
        <v>7</v>
      </c>
      <c r="BH2" s="14">
        <v>8</v>
      </c>
      <c r="BI2" s="14">
        <v>9</v>
      </c>
      <c r="BJ2" s="19" t="s">
        <v>194</v>
      </c>
      <c r="BK2" s="14">
        <v>5</v>
      </c>
      <c r="BL2" s="14">
        <v>6</v>
      </c>
      <c r="BM2" s="19" t="s">
        <v>194</v>
      </c>
      <c r="BN2" s="14">
        <v>5</v>
      </c>
      <c r="BO2" s="14">
        <v>6</v>
      </c>
      <c r="BP2" s="14">
        <v>7</v>
      </c>
      <c r="BQ2" s="14">
        <v>8</v>
      </c>
      <c r="BR2" s="14">
        <v>9</v>
      </c>
      <c r="BS2" s="19" t="s">
        <v>194</v>
      </c>
      <c r="BT2" s="14">
        <v>5</v>
      </c>
      <c r="BU2" s="14">
        <v>6</v>
      </c>
      <c r="BV2" s="14">
        <v>7</v>
      </c>
      <c r="BW2" s="14">
        <v>8</v>
      </c>
      <c r="BX2" s="14">
        <v>9</v>
      </c>
      <c r="BY2" s="19" t="s">
        <v>194</v>
      </c>
      <c r="BZ2" s="14">
        <v>5</v>
      </c>
      <c r="CA2" s="14">
        <v>6</v>
      </c>
      <c r="CB2" s="14">
        <v>7</v>
      </c>
      <c r="CC2" s="14">
        <v>8</v>
      </c>
      <c r="CD2" s="14">
        <v>9</v>
      </c>
      <c r="CE2" s="19" t="s">
        <v>194</v>
      </c>
      <c r="CF2" s="14">
        <v>5</v>
      </c>
      <c r="CG2" s="14">
        <v>6</v>
      </c>
      <c r="CH2" s="14">
        <v>7</v>
      </c>
      <c r="CI2" s="14">
        <v>8</v>
      </c>
      <c r="CJ2" s="14">
        <v>9</v>
      </c>
      <c r="CK2" s="19" t="s">
        <v>194</v>
      </c>
      <c r="CL2" s="14">
        <v>7</v>
      </c>
      <c r="CM2" s="14">
        <v>8</v>
      </c>
      <c r="CN2" s="14">
        <v>9</v>
      </c>
      <c r="CO2" s="19" t="s">
        <v>194</v>
      </c>
      <c r="CP2" s="14">
        <v>5</v>
      </c>
      <c r="CQ2" s="14">
        <v>6</v>
      </c>
      <c r="CR2" s="14">
        <v>7</v>
      </c>
      <c r="CS2" s="14">
        <v>8</v>
      </c>
      <c r="CT2" s="14">
        <v>9</v>
      </c>
      <c r="CU2" s="19" t="s">
        <v>194</v>
      </c>
      <c r="CV2" s="19" t="s">
        <v>196</v>
      </c>
    </row>
    <row r="3" spans="1:100">
      <c r="A3" s="15">
        <v>1</v>
      </c>
      <c r="B3" s="65" t="s">
        <v>29</v>
      </c>
      <c r="C3" s="65" t="s">
        <v>30</v>
      </c>
      <c r="D3" s="14">
        <v>78.3</v>
      </c>
      <c r="E3" s="14">
        <v>96.5</v>
      </c>
      <c r="F3" s="14">
        <v>95</v>
      </c>
      <c r="G3" s="14">
        <v>80</v>
      </c>
      <c r="H3" s="14"/>
      <c r="I3" s="19">
        <f>AVERAGE(D3:H3)</f>
        <v>87.45</v>
      </c>
      <c r="J3" s="14">
        <v>62.9</v>
      </c>
      <c r="K3" s="14">
        <v>75.2</v>
      </c>
      <c r="L3" s="14">
        <v>77.2</v>
      </c>
      <c r="M3" s="14">
        <v>74.2</v>
      </c>
      <c r="N3" s="14"/>
      <c r="O3" s="19">
        <f>AVERAGE(J3:N3)</f>
        <v>72.375</v>
      </c>
      <c r="P3" s="14">
        <v>63.1</v>
      </c>
      <c r="Q3" s="14">
        <v>61.7</v>
      </c>
      <c r="R3" s="14"/>
      <c r="S3" s="19">
        <f>AVERAGE(P3:R3)</f>
        <v>62.400000000000006</v>
      </c>
      <c r="T3" s="14">
        <v>81</v>
      </c>
      <c r="U3" s="14">
        <v>88.7</v>
      </c>
      <c r="V3" s="14">
        <v>61.8</v>
      </c>
      <c r="W3" s="14"/>
      <c r="X3" s="19">
        <f>AVERAGE(T3:W3)</f>
        <v>77.166666666666671</v>
      </c>
      <c r="Y3" s="19"/>
      <c r="Z3" s="14">
        <v>67</v>
      </c>
      <c r="AA3" s="14">
        <v>78.900000000000006</v>
      </c>
      <c r="AB3" s="14">
        <v>100</v>
      </c>
      <c r="AC3" s="14"/>
      <c r="AD3" s="19">
        <f>AVERAGE(Z3:AC3)</f>
        <v>81.966666666666669</v>
      </c>
      <c r="AE3" s="14">
        <v>86.9</v>
      </c>
      <c r="AF3" s="14">
        <v>65.3</v>
      </c>
      <c r="AG3" s="14">
        <v>77.2</v>
      </c>
      <c r="AH3" s="14">
        <v>63.2</v>
      </c>
      <c r="AI3" s="14"/>
      <c r="AJ3" s="19">
        <f>AVERAGE(AE3:AI3)</f>
        <v>73.149999999999991</v>
      </c>
      <c r="AK3" s="14">
        <v>67.900000000000006</v>
      </c>
      <c r="AL3" s="14">
        <v>61.8</v>
      </c>
      <c r="AM3" s="14"/>
      <c r="AN3" s="19">
        <f>AVERAGE(AK3:AM3)</f>
        <v>64.849999999999994</v>
      </c>
      <c r="AO3" s="14">
        <v>71.8</v>
      </c>
      <c r="AP3" s="14"/>
      <c r="AQ3" s="19">
        <f>AVERAGE(AO3:AP3)</f>
        <v>71.8</v>
      </c>
      <c r="AR3" s="14">
        <v>71.900000000000006</v>
      </c>
      <c r="AS3" s="14">
        <v>64.099999999999994</v>
      </c>
      <c r="AT3" s="14">
        <v>79</v>
      </c>
      <c r="AU3" s="14">
        <v>67.099999999999994</v>
      </c>
      <c r="AV3" s="14"/>
      <c r="AW3" s="19">
        <f>AVERAGE(AR3:AV3)</f>
        <v>70.525000000000006</v>
      </c>
      <c r="AX3" s="14">
        <v>85.7</v>
      </c>
      <c r="AY3" s="14">
        <v>91.7</v>
      </c>
      <c r="AZ3" s="14">
        <v>87.7</v>
      </c>
      <c r="BA3" s="19">
        <f>AVERAGE(AX3:AZ3)</f>
        <v>88.366666666666674</v>
      </c>
      <c r="BB3" s="14">
        <v>95</v>
      </c>
      <c r="BC3" s="14">
        <v>89</v>
      </c>
      <c r="BD3" s="19">
        <f>AVERAGE(BB3:BC3)</f>
        <v>92</v>
      </c>
      <c r="BE3" s="14">
        <v>93</v>
      </c>
      <c r="BF3" s="14">
        <v>68.5</v>
      </c>
      <c r="BG3" s="14">
        <v>92.8</v>
      </c>
      <c r="BH3" s="14">
        <v>86.7</v>
      </c>
      <c r="BI3" s="14"/>
      <c r="BJ3" s="19">
        <f>AVERAGE(BE3:BI3)</f>
        <v>85.25</v>
      </c>
      <c r="BK3" s="14">
        <v>96.5</v>
      </c>
      <c r="BL3" s="14">
        <v>90.7</v>
      </c>
      <c r="BM3" s="19">
        <f>AVERAGE(BK3:BL3)</f>
        <v>93.6</v>
      </c>
      <c r="BN3" s="14">
        <v>71</v>
      </c>
      <c r="BO3" s="14">
        <v>72</v>
      </c>
      <c r="BP3" s="14">
        <v>85.2</v>
      </c>
      <c r="BQ3" s="14">
        <v>78.900000000000006</v>
      </c>
      <c r="BR3" s="14"/>
      <c r="BS3" s="19">
        <f>AVERAGE(BN3:BR3)</f>
        <v>76.775000000000006</v>
      </c>
      <c r="BT3" s="14">
        <v>92.7</v>
      </c>
      <c r="BU3" s="14">
        <v>87.1</v>
      </c>
      <c r="BV3" s="14">
        <v>88.3</v>
      </c>
      <c r="BW3" s="14">
        <v>91.7</v>
      </c>
      <c r="BX3" s="14"/>
      <c r="BY3" s="19">
        <f>AVERAGE(BT3:BX3)</f>
        <v>89.95</v>
      </c>
      <c r="BZ3" s="14">
        <v>96.8</v>
      </c>
      <c r="CA3" s="14">
        <v>77.400000000000006</v>
      </c>
      <c r="CB3" s="14">
        <v>88.1</v>
      </c>
      <c r="CC3" s="14">
        <v>82.5</v>
      </c>
      <c r="CD3" s="14"/>
      <c r="CE3" s="19">
        <f>AVERAGE(BZ3:CD3)</f>
        <v>86.199999999999989</v>
      </c>
      <c r="CF3" s="14">
        <v>98.3</v>
      </c>
      <c r="CG3" s="14">
        <v>91</v>
      </c>
      <c r="CH3" s="14">
        <v>88.8</v>
      </c>
      <c r="CI3" s="14">
        <v>83.2</v>
      </c>
      <c r="CJ3" s="14"/>
      <c r="CK3" s="19">
        <f>AVERAGE(CF3:CJ3)</f>
        <v>90.325000000000003</v>
      </c>
      <c r="CL3" s="14">
        <v>64.8</v>
      </c>
      <c r="CM3" s="14">
        <v>62.4</v>
      </c>
      <c r="CN3" s="14"/>
      <c r="CO3" s="19">
        <f>AVERAGE(CL3:CN3)</f>
        <v>63.599999999999994</v>
      </c>
      <c r="CP3" s="14">
        <v>83.5</v>
      </c>
      <c r="CQ3" s="14">
        <v>76.400000000000006</v>
      </c>
      <c r="CR3" s="14">
        <v>82.8</v>
      </c>
      <c r="CS3" s="14">
        <v>85.7</v>
      </c>
      <c r="CT3" s="14"/>
      <c r="CU3" s="19">
        <f>AVERAGE(CP3:CT3)</f>
        <v>82.1</v>
      </c>
      <c r="CV3" s="19"/>
    </row>
    <row r="4" spans="1:100">
      <c r="A4" s="15">
        <v>2</v>
      </c>
      <c r="B4" s="65" t="s">
        <v>31</v>
      </c>
      <c r="C4" s="65" t="s">
        <v>32</v>
      </c>
      <c r="D4" s="14">
        <v>87.6</v>
      </c>
      <c r="E4" s="14">
        <v>77.400000000000006</v>
      </c>
      <c r="F4" s="14">
        <v>92.8</v>
      </c>
      <c r="G4" s="14">
        <v>61.9</v>
      </c>
      <c r="H4" s="14"/>
      <c r="I4" s="19">
        <f t="shared" ref="I4:I37" si="0">AVERAGE(D4:H4)</f>
        <v>79.924999999999997</v>
      </c>
      <c r="J4" s="14">
        <v>71.5</v>
      </c>
      <c r="K4" s="14">
        <v>75.900000000000006</v>
      </c>
      <c r="L4" s="14">
        <v>60</v>
      </c>
      <c r="M4" s="14">
        <v>64.5</v>
      </c>
      <c r="N4" s="14"/>
      <c r="O4" s="19">
        <f t="shared" ref="O4:O37" si="1">AVERAGE(J4:N4)</f>
        <v>67.974999999999994</v>
      </c>
      <c r="P4" s="14">
        <v>68.3</v>
      </c>
      <c r="Q4" s="14">
        <v>65.099999999999994</v>
      </c>
      <c r="R4" s="14"/>
      <c r="S4" s="19">
        <f t="shared" ref="S4:S37" si="2">AVERAGE(P4:R4)</f>
        <v>66.699999999999989</v>
      </c>
      <c r="T4" s="14">
        <v>70.5</v>
      </c>
      <c r="U4" s="14">
        <v>60</v>
      </c>
      <c r="V4" s="14">
        <v>67.2</v>
      </c>
      <c r="W4" s="14"/>
      <c r="X4" s="19">
        <f t="shared" ref="X4:X37" si="3">AVERAGE(T4:W4)</f>
        <v>65.899999999999991</v>
      </c>
      <c r="Y4" s="19"/>
      <c r="Z4" s="14">
        <v>62.5</v>
      </c>
      <c r="AA4" s="14">
        <v>64.599999999999994</v>
      </c>
      <c r="AB4" s="14">
        <v>64</v>
      </c>
      <c r="AC4" s="14"/>
      <c r="AD4" s="19">
        <f t="shared" ref="AD4:AD37" si="4">AVERAGE(Z4:AC4)</f>
        <v>63.699999999999996</v>
      </c>
      <c r="AE4" s="14">
        <v>72.5</v>
      </c>
      <c r="AF4" s="14">
        <v>70.8</v>
      </c>
      <c r="AG4" s="14">
        <v>60</v>
      </c>
      <c r="AH4" s="14">
        <v>60.8</v>
      </c>
      <c r="AI4" s="14"/>
      <c r="AJ4" s="19">
        <f t="shared" ref="AJ4:AJ37" si="5">AVERAGE(AE4:AI4)</f>
        <v>66.025000000000006</v>
      </c>
      <c r="AK4" s="14">
        <v>60</v>
      </c>
      <c r="AL4" s="14">
        <v>61.4</v>
      </c>
      <c r="AM4" s="14"/>
      <c r="AN4" s="19">
        <f t="shared" ref="AN4:AN37" si="6">AVERAGE(AK4:AM4)</f>
        <v>60.7</v>
      </c>
      <c r="AO4" s="14">
        <v>63.9</v>
      </c>
      <c r="AP4" s="14"/>
      <c r="AQ4" s="19">
        <f t="shared" ref="AQ4:AQ37" si="7">AVERAGE(AO4:AP4)</f>
        <v>63.9</v>
      </c>
      <c r="AR4" s="14">
        <v>82.3</v>
      </c>
      <c r="AS4" s="14">
        <v>65.3</v>
      </c>
      <c r="AT4" s="14">
        <v>61.8</v>
      </c>
      <c r="AU4" s="14">
        <v>60</v>
      </c>
      <c r="AV4" s="14"/>
      <c r="AW4" s="19">
        <f t="shared" ref="AW4:AW37" si="8">AVERAGE(AR4:AV4)</f>
        <v>67.349999999999994</v>
      </c>
      <c r="AX4" s="14">
        <v>93</v>
      </c>
      <c r="AY4" s="14">
        <v>84</v>
      </c>
      <c r="AZ4" s="14">
        <v>65.400000000000006</v>
      </c>
      <c r="BA4" s="19">
        <f t="shared" ref="BA4:BA37" si="9">AVERAGE(AX4:AZ4)</f>
        <v>80.8</v>
      </c>
      <c r="BB4" s="14">
        <v>89</v>
      </c>
      <c r="BC4" s="14">
        <v>83</v>
      </c>
      <c r="BD4" s="19">
        <f t="shared" ref="BD4:BD37" si="10">AVERAGE(BB4:BC4)</f>
        <v>86</v>
      </c>
      <c r="BE4" s="14">
        <v>98.7</v>
      </c>
      <c r="BF4" s="14">
        <v>68.3</v>
      </c>
      <c r="BG4" s="14">
        <v>93.8</v>
      </c>
      <c r="BH4" s="14">
        <v>88.4</v>
      </c>
      <c r="BI4" s="14"/>
      <c r="BJ4" s="19">
        <f t="shared" ref="BJ4:BJ37" si="11">AVERAGE(BE4:BI4)</f>
        <v>87.300000000000011</v>
      </c>
      <c r="BK4" s="14">
        <v>93.7</v>
      </c>
      <c r="BL4" s="14">
        <v>95</v>
      </c>
      <c r="BM4" s="19">
        <f t="shared" ref="BM4:BM37" si="12">AVERAGE(BK4:BL4)</f>
        <v>94.35</v>
      </c>
      <c r="BN4" s="14">
        <v>74.599999999999994</v>
      </c>
      <c r="BO4" s="14">
        <v>75</v>
      </c>
      <c r="BP4" s="14">
        <v>67.5</v>
      </c>
      <c r="BQ4" s="14">
        <v>69.3</v>
      </c>
      <c r="BR4" s="14"/>
      <c r="BS4" s="19">
        <f t="shared" ref="BS4:BS37" si="13">AVERAGE(BN4:BR4)</f>
        <v>71.599999999999994</v>
      </c>
      <c r="BT4" s="14">
        <v>85</v>
      </c>
      <c r="BU4" s="14">
        <v>86.7</v>
      </c>
      <c r="BV4" s="14">
        <v>93.5</v>
      </c>
      <c r="BW4" s="14">
        <v>86.5</v>
      </c>
      <c r="BX4" s="14"/>
      <c r="BY4" s="19">
        <f t="shared" ref="BY4:BY37" si="14">AVERAGE(BT4:BX4)</f>
        <v>87.924999999999997</v>
      </c>
      <c r="BZ4" s="14">
        <v>80</v>
      </c>
      <c r="CA4" s="14">
        <v>76</v>
      </c>
      <c r="CB4" s="14">
        <v>88.4</v>
      </c>
      <c r="CC4" s="14">
        <v>82.6</v>
      </c>
      <c r="CD4" s="14"/>
      <c r="CE4" s="19">
        <f t="shared" ref="CE4:CE37" si="15">AVERAGE(BZ4:CD4)</f>
        <v>81.75</v>
      </c>
      <c r="CF4" s="14">
        <v>89.7</v>
      </c>
      <c r="CG4" s="14">
        <v>69.2</v>
      </c>
      <c r="CH4" s="14">
        <v>61.1</v>
      </c>
      <c r="CI4" s="14">
        <v>68.2</v>
      </c>
      <c r="CJ4" s="14"/>
      <c r="CK4" s="19">
        <f t="shared" ref="CK4:CK37" si="16">AVERAGE(CF4:CJ4)</f>
        <v>72.05</v>
      </c>
      <c r="CL4" s="14">
        <v>63.9</v>
      </c>
      <c r="CM4" s="14">
        <v>60</v>
      </c>
      <c r="CN4" s="14"/>
      <c r="CO4" s="19">
        <f t="shared" ref="CO4:CO37" si="17">AVERAGE(CL4:CN4)</f>
        <v>61.95</v>
      </c>
      <c r="CP4" s="14">
        <v>99</v>
      </c>
      <c r="CQ4" s="14">
        <v>77.099999999999994</v>
      </c>
      <c r="CR4" s="14">
        <v>80.2</v>
      </c>
      <c r="CS4" s="14">
        <v>61.6</v>
      </c>
      <c r="CT4" s="14"/>
      <c r="CU4" s="19">
        <f t="shared" ref="CU4:CU37" si="18">AVERAGE(CP4:CT4)</f>
        <v>79.475000000000009</v>
      </c>
      <c r="CV4" s="19"/>
    </row>
    <row r="5" spans="1:100">
      <c r="A5" s="15">
        <v>3</v>
      </c>
      <c r="B5" s="65" t="s">
        <v>33</v>
      </c>
      <c r="C5" s="65" t="s">
        <v>34</v>
      </c>
      <c r="D5" s="14">
        <v>80.7</v>
      </c>
      <c r="E5" s="14">
        <v>84.9</v>
      </c>
      <c r="F5" s="14">
        <v>81</v>
      </c>
      <c r="G5" s="14">
        <v>77.8</v>
      </c>
      <c r="H5" s="14"/>
      <c r="I5" s="19">
        <f t="shared" si="0"/>
        <v>81.100000000000009</v>
      </c>
      <c r="J5" s="14">
        <v>87.8</v>
      </c>
      <c r="K5" s="14">
        <v>94.3</v>
      </c>
      <c r="L5" s="14">
        <v>88.1</v>
      </c>
      <c r="M5" s="14">
        <v>76.900000000000006</v>
      </c>
      <c r="N5" s="14"/>
      <c r="O5" s="19">
        <f t="shared" si="1"/>
        <v>86.775000000000006</v>
      </c>
      <c r="P5" s="14">
        <v>63.6</v>
      </c>
      <c r="Q5" s="14">
        <v>62.8</v>
      </c>
      <c r="R5" s="14"/>
      <c r="S5" s="19">
        <f t="shared" si="2"/>
        <v>63.2</v>
      </c>
      <c r="T5" s="14">
        <v>87.7</v>
      </c>
      <c r="U5" s="14">
        <v>69.599999999999994</v>
      </c>
      <c r="V5" s="14">
        <v>78.5</v>
      </c>
      <c r="W5" s="14"/>
      <c r="X5" s="19">
        <f t="shared" si="3"/>
        <v>78.600000000000009</v>
      </c>
      <c r="Y5" s="19"/>
      <c r="Z5" s="14">
        <v>68.5</v>
      </c>
      <c r="AA5" s="14">
        <v>76.3</v>
      </c>
      <c r="AB5" s="14">
        <v>78.7</v>
      </c>
      <c r="AC5" s="14"/>
      <c r="AD5" s="19">
        <f t="shared" si="4"/>
        <v>74.5</v>
      </c>
      <c r="AE5" s="14">
        <v>82.8</v>
      </c>
      <c r="AF5" s="14">
        <v>61.5</v>
      </c>
      <c r="AG5" s="14">
        <v>71.900000000000006</v>
      </c>
      <c r="AH5" s="14">
        <v>68.8</v>
      </c>
      <c r="AI5" s="14"/>
      <c r="AJ5" s="19">
        <f t="shared" si="5"/>
        <v>71.25</v>
      </c>
      <c r="AK5" s="14">
        <v>60.1</v>
      </c>
      <c r="AL5" s="14">
        <v>60.9</v>
      </c>
      <c r="AM5" s="14"/>
      <c r="AN5" s="19">
        <f t="shared" si="6"/>
        <v>60.5</v>
      </c>
      <c r="AO5" s="14">
        <v>77.2</v>
      </c>
      <c r="AP5" s="14"/>
      <c r="AQ5" s="19">
        <f t="shared" si="7"/>
        <v>77.2</v>
      </c>
      <c r="AR5" s="14">
        <v>60</v>
      </c>
      <c r="AS5" s="14">
        <v>63.3</v>
      </c>
      <c r="AT5" s="14">
        <v>68.099999999999994</v>
      </c>
      <c r="AU5" s="14">
        <v>60</v>
      </c>
      <c r="AV5" s="14"/>
      <c r="AW5" s="19">
        <f t="shared" si="8"/>
        <v>62.849999999999994</v>
      </c>
      <c r="AX5" s="14">
        <v>90</v>
      </c>
      <c r="AY5" s="14">
        <v>92</v>
      </c>
      <c r="AZ5" s="14">
        <v>76.3</v>
      </c>
      <c r="BA5" s="19">
        <f t="shared" si="9"/>
        <v>86.100000000000009</v>
      </c>
      <c r="BB5" s="14">
        <v>99</v>
      </c>
      <c r="BC5" s="14">
        <v>99</v>
      </c>
      <c r="BD5" s="19">
        <f t="shared" si="10"/>
        <v>99</v>
      </c>
      <c r="BE5" s="14">
        <v>98</v>
      </c>
      <c r="BF5" s="14">
        <v>85.5</v>
      </c>
      <c r="BG5" s="14">
        <v>92.5</v>
      </c>
      <c r="BH5" s="14">
        <v>91.7</v>
      </c>
      <c r="BI5" s="14"/>
      <c r="BJ5" s="19">
        <f t="shared" si="11"/>
        <v>91.924999999999997</v>
      </c>
      <c r="BK5" s="14">
        <v>97.5</v>
      </c>
      <c r="BL5" s="14">
        <v>97.4</v>
      </c>
      <c r="BM5" s="19">
        <f t="shared" si="12"/>
        <v>97.45</v>
      </c>
      <c r="BN5" s="14">
        <v>85.5</v>
      </c>
      <c r="BO5" s="14">
        <v>87.3</v>
      </c>
      <c r="BP5" s="14">
        <v>79.099999999999994</v>
      </c>
      <c r="BQ5" s="14">
        <v>80.599999999999994</v>
      </c>
      <c r="BR5" s="14"/>
      <c r="BS5" s="19">
        <f t="shared" si="13"/>
        <v>83.125</v>
      </c>
      <c r="BT5" s="14">
        <v>95.7</v>
      </c>
      <c r="BU5" s="14">
        <v>80.599999999999994</v>
      </c>
      <c r="BV5" s="14">
        <v>87.5</v>
      </c>
      <c r="BW5" s="14">
        <v>87.5</v>
      </c>
      <c r="BX5" s="14"/>
      <c r="BY5" s="19">
        <f t="shared" si="14"/>
        <v>87.825000000000003</v>
      </c>
      <c r="BZ5" s="14">
        <v>80</v>
      </c>
      <c r="CA5" s="14">
        <v>84.2</v>
      </c>
      <c r="CB5" s="14">
        <v>79.5</v>
      </c>
      <c r="CC5" s="14">
        <v>97.7</v>
      </c>
      <c r="CD5" s="14"/>
      <c r="CE5" s="19">
        <f t="shared" si="15"/>
        <v>85.35</v>
      </c>
      <c r="CF5" s="14">
        <v>93.9</v>
      </c>
      <c r="CG5" s="14">
        <v>75.599999999999994</v>
      </c>
      <c r="CH5" s="14">
        <v>65.5</v>
      </c>
      <c r="CI5" s="14">
        <v>74.599999999999994</v>
      </c>
      <c r="CJ5" s="14"/>
      <c r="CK5" s="19">
        <f t="shared" si="16"/>
        <v>77.400000000000006</v>
      </c>
      <c r="CL5" s="14">
        <v>61.5</v>
      </c>
      <c r="CM5" s="14">
        <v>71</v>
      </c>
      <c r="CN5" s="14"/>
      <c r="CO5" s="19">
        <f t="shared" si="17"/>
        <v>66.25</v>
      </c>
      <c r="CP5" s="14">
        <v>90</v>
      </c>
      <c r="CQ5" s="14">
        <v>69.099999999999994</v>
      </c>
      <c r="CR5" s="14">
        <v>72.7</v>
      </c>
      <c r="CS5" s="14">
        <v>76.900000000000006</v>
      </c>
      <c r="CT5" s="14"/>
      <c r="CU5" s="19">
        <f t="shared" si="18"/>
        <v>77.175000000000011</v>
      </c>
      <c r="CV5" s="19"/>
    </row>
    <row r="6" spans="1:100">
      <c r="A6" s="15">
        <v>4</v>
      </c>
      <c r="B6" s="65" t="s">
        <v>35</v>
      </c>
      <c r="C6" s="65" t="s">
        <v>36</v>
      </c>
      <c r="D6" s="14">
        <v>73.7</v>
      </c>
      <c r="E6" s="14">
        <v>62.7</v>
      </c>
      <c r="F6" s="14">
        <v>74.2</v>
      </c>
      <c r="G6" s="14">
        <v>85.7</v>
      </c>
      <c r="H6" s="14"/>
      <c r="I6" s="19">
        <f t="shared" si="0"/>
        <v>74.075000000000003</v>
      </c>
      <c r="J6" s="14">
        <v>65.8</v>
      </c>
      <c r="K6" s="14">
        <v>65.900000000000006</v>
      </c>
      <c r="L6" s="14">
        <v>60.2</v>
      </c>
      <c r="M6" s="14">
        <v>64.099999999999994</v>
      </c>
      <c r="N6" s="14"/>
      <c r="O6" s="19">
        <f t="shared" si="1"/>
        <v>63.999999999999993</v>
      </c>
      <c r="P6" s="14">
        <v>75.8</v>
      </c>
      <c r="Q6" s="14">
        <v>76.3</v>
      </c>
      <c r="R6" s="14"/>
      <c r="S6" s="19">
        <f t="shared" si="2"/>
        <v>76.05</v>
      </c>
      <c r="T6" s="14">
        <v>60</v>
      </c>
      <c r="U6" s="14">
        <v>60</v>
      </c>
      <c r="V6" s="14">
        <v>72.400000000000006</v>
      </c>
      <c r="W6" s="14"/>
      <c r="X6" s="19">
        <f t="shared" si="3"/>
        <v>64.13333333333334</v>
      </c>
      <c r="Y6" s="19"/>
      <c r="Z6" s="14">
        <v>67.5</v>
      </c>
      <c r="AA6" s="14">
        <v>62.4</v>
      </c>
      <c r="AB6" s="14">
        <v>61.6</v>
      </c>
      <c r="AC6" s="14"/>
      <c r="AD6" s="19">
        <f t="shared" si="4"/>
        <v>63.833333333333336</v>
      </c>
      <c r="AE6" s="21">
        <v>60</v>
      </c>
      <c r="AF6" s="14">
        <v>60</v>
      </c>
      <c r="AG6" s="14">
        <v>60.3</v>
      </c>
      <c r="AH6" s="14">
        <v>69.3</v>
      </c>
      <c r="AI6" s="14"/>
      <c r="AJ6" s="19">
        <f t="shared" si="5"/>
        <v>62.400000000000006</v>
      </c>
      <c r="AK6" s="14">
        <v>61.4</v>
      </c>
      <c r="AL6" s="14">
        <v>60.9</v>
      </c>
      <c r="AM6" s="14"/>
      <c r="AN6" s="19">
        <f t="shared" si="6"/>
        <v>61.15</v>
      </c>
      <c r="AO6" s="14">
        <v>60.5</v>
      </c>
      <c r="AP6" s="14"/>
      <c r="AQ6" s="19">
        <f t="shared" si="7"/>
        <v>60.5</v>
      </c>
      <c r="AR6" s="14">
        <v>61</v>
      </c>
      <c r="AS6" s="14">
        <v>60</v>
      </c>
      <c r="AT6" s="14">
        <v>61</v>
      </c>
      <c r="AU6" s="14">
        <v>60</v>
      </c>
      <c r="AV6" s="14"/>
      <c r="AW6" s="19">
        <f t="shared" si="8"/>
        <v>60.5</v>
      </c>
      <c r="AX6" s="14">
        <v>91</v>
      </c>
      <c r="AY6" s="14">
        <v>83.7</v>
      </c>
      <c r="AZ6" s="14">
        <v>81.7</v>
      </c>
      <c r="BA6" s="19">
        <f t="shared" si="9"/>
        <v>85.466666666666654</v>
      </c>
      <c r="BB6" s="14">
        <v>79</v>
      </c>
      <c r="BC6" s="14">
        <v>81.400000000000006</v>
      </c>
      <c r="BD6" s="19">
        <f t="shared" si="10"/>
        <v>80.2</v>
      </c>
      <c r="BE6" s="14">
        <v>98</v>
      </c>
      <c r="BF6" s="14">
        <v>78.8</v>
      </c>
      <c r="BG6" s="14">
        <v>96.3</v>
      </c>
      <c r="BH6" s="14">
        <v>93.4</v>
      </c>
      <c r="BI6" s="14"/>
      <c r="BJ6" s="19">
        <f t="shared" si="11"/>
        <v>91.625</v>
      </c>
      <c r="BK6" s="14">
        <v>87.2</v>
      </c>
      <c r="BL6" s="14">
        <v>80</v>
      </c>
      <c r="BM6" s="19">
        <f t="shared" si="12"/>
        <v>83.6</v>
      </c>
      <c r="BN6" s="14">
        <v>74.599999999999994</v>
      </c>
      <c r="BO6" s="14">
        <v>89.3</v>
      </c>
      <c r="BP6" s="14">
        <v>69.5</v>
      </c>
      <c r="BQ6" s="14">
        <v>69.5</v>
      </c>
      <c r="BR6" s="14"/>
      <c r="BS6" s="19">
        <f t="shared" si="13"/>
        <v>75.724999999999994</v>
      </c>
      <c r="BT6" s="14">
        <v>67.5</v>
      </c>
      <c r="BU6" s="14">
        <v>71.599999999999994</v>
      </c>
      <c r="BV6" s="14">
        <v>64.900000000000006</v>
      </c>
      <c r="BW6" s="14">
        <v>71</v>
      </c>
      <c r="BX6" s="14"/>
      <c r="BY6" s="19">
        <f t="shared" si="14"/>
        <v>68.75</v>
      </c>
      <c r="BZ6" s="14">
        <v>73</v>
      </c>
      <c r="CA6" s="14">
        <v>72</v>
      </c>
      <c r="CB6" s="14">
        <v>81.5</v>
      </c>
      <c r="CC6" s="14">
        <v>80.599999999999994</v>
      </c>
      <c r="CD6" s="14"/>
      <c r="CE6" s="19">
        <f t="shared" si="15"/>
        <v>76.775000000000006</v>
      </c>
      <c r="CF6" s="14">
        <v>60.2</v>
      </c>
      <c r="CG6" s="14">
        <v>60</v>
      </c>
      <c r="CH6" s="14">
        <v>60.2</v>
      </c>
      <c r="CI6" s="14">
        <v>65</v>
      </c>
      <c r="CJ6" s="14"/>
      <c r="CK6" s="19">
        <f t="shared" si="16"/>
        <v>61.35</v>
      </c>
      <c r="CL6" s="14">
        <v>60.1</v>
      </c>
      <c r="CM6" s="14">
        <v>60.7</v>
      </c>
      <c r="CN6" s="14"/>
      <c r="CO6" s="19">
        <f t="shared" si="17"/>
        <v>60.400000000000006</v>
      </c>
      <c r="CP6" s="14">
        <v>97.1</v>
      </c>
      <c r="CQ6" s="14">
        <v>86.6</v>
      </c>
      <c r="CR6" s="14">
        <v>88.5</v>
      </c>
      <c r="CS6" s="14">
        <v>91.6</v>
      </c>
      <c r="CT6" s="14"/>
      <c r="CU6" s="19">
        <f t="shared" si="18"/>
        <v>90.949999999999989</v>
      </c>
      <c r="CV6" s="19"/>
    </row>
    <row r="7" spans="1:100">
      <c r="A7" s="15">
        <v>5</v>
      </c>
      <c r="B7" s="65" t="s">
        <v>37</v>
      </c>
      <c r="C7" s="65" t="s">
        <v>38</v>
      </c>
      <c r="D7" s="14">
        <v>95.5</v>
      </c>
      <c r="E7" s="14">
        <v>98.6</v>
      </c>
      <c r="F7" s="14">
        <v>92.1</v>
      </c>
      <c r="G7" s="14">
        <v>96.4</v>
      </c>
      <c r="H7" s="14"/>
      <c r="I7" s="19">
        <f t="shared" si="0"/>
        <v>95.65</v>
      </c>
      <c r="J7" s="14">
        <v>90.1</v>
      </c>
      <c r="K7" s="14">
        <v>85.4</v>
      </c>
      <c r="L7" s="14">
        <v>92.9</v>
      </c>
      <c r="M7" s="14">
        <v>90.4</v>
      </c>
      <c r="N7" s="14"/>
      <c r="O7" s="19">
        <f t="shared" si="1"/>
        <v>89.699999999999989</v>
      </c>
      <c r="P7" s="14">
        <v>87.9</v>
      </c>
      <c r="Q7" s="14">
        <v>85.1</v>
      </c>
      <c r="R7" s="14"/>
      <c r="S7" s="19">
        <f t="shared" si="2"/>
        <v>86.5</v>
      </c>
      <c r="T7" s="14">
        <v>93</v>
      </c>
      <c r="U7" s="14">
        <v>85.7</v>
      </c>
      <c r="V7" s="14">
        <v>83.6</v>
      </c>
      <c r="W7" s="14"/>
      <c r="X7" s="19">
        <f t="shared" si="3"/>
        <v>87.433333333333323</v>
      </c>
      <c r="Y7" s="19"/>
      <c r="Z7" s="14">
        <v>83.3</v>
      </c>
      <c r="AA7" s="14">
        <v>90.6</v>
      </c>
      <c r="AB7" s="14">
        <v>86</v>
      </c>
      <c r="AC7" s="14"/>
      <c r="AD7" s="19">
        <f t="shared" si="4"/>
        <v>86.633333333333326</v>
      </c>
      <c r="AE7" s="14">
        <v>93.2</v>
      </c>
      <c r="AF7" s="14">
        <v>85.3</v>
      </c>
      <c r="AG7" s="14">
        <v>91.6</v>
      </c>
      <c r="AH7" s="14">
        <v>84.6</v>
      </c>
      <c r="AI7" s="14"/>
      <c r="AJ7" s="19">
        <f t="shared" si="5"/>
        <v>88.675000000000011</v>
      </c>
      <c r="AK7" s="14">
        <v>87.3</v>
      </c>
      <c r="AL7" s="14">
        <v>90.9</v>
      </c>
      <c r="AM7" s="14"/>
      <c r="AN7" s="19">
        <f t="shared" si="6"/>
        <v>89.1</v>
      </c>
      <c r="AO7" s="14">
        <v>95.5</v>
      </c>
      <c r="AP7" s="14"/>
      <c r="AQ7" s="19">
        <f t="shared" si="7"/>
        <v>95.5</v>
      </c>
      <c r="AR7" s="14">
        <v>88.4</v>
      </c>
      <c r="AS7" s="14">
        <v>100</v>
      </c>
      <c r="AT7" s="14">
        <v>95.5</v>
      </c>
      <c r="AU7" s="14">
        <v>84.2</v>
      </c>
      <c r="AV7" s="14"/>
      <c r="AW7" s="19">
        <f t="shared" si="8"/>
        <v>92.024999999999991</v>
      </c>
      <c r="AX7" s="14">
        <v>93</v>
      </c>
      <c r="AY7" s="14">
        <v>84.3</v>
      </c>
      <c r="AZ7" s="14">
        <v>90</v>
      </c>
      <c r="BA7" s="19">
        <f t="shared" si="9"/>
        <v>89.100000000000009</v>
      </c>
      <c r="BB7" s="14">
        <v>92</v>
      </c>
      <c r="BC7" s="14">
        <v>88.8</v>
      </c>
      <c r="BD7" s="19">
        <f t="shared" si="10"/>
        <v>90.4</v>
      </c>
      <c r="BE7" s="14">
        <v>94.5</v>
      </c>
      <c r="BF7" s="14">
        <v>87.3</v>
      </c>
      <c r="BG7" s="14">
        <v>100</v>
      </c>
      <c r="BH7" s="14">
        <v>98.4</v>
      </c>
      <c r="BI7" s="14"/>
      <c r="BJ7" s="19">
        <f t="shared" si="11"/>
        <v>95.050000000000011</v>
      </c>
      <c r="BK7" s="14">
        <v>96.2</v>
      </c>
      <c r="BL7" s="14">
        <v>97.8</v>
      </c>
      <c r="BM7" s="19">
        <f t="shared" si="12"/>
        <v>97</v>
      </c>
      <c r="BN7" s="14">
        <v>93</v>
      </c>
      <c r="BO7" s="14">
        <v>84.5</v>
      </c>
      <c r="BP7" s="14">
        <v>87.7</v>
      </c>
      <c r="BQ7" s="14">
        <v>89.5</v>
      </c>
      <c r="BR7" s="14"/>
      <c r="BS7" s="19">
        <f t="shared" si="13"/>
        <v>88.674999999999997</v>
      </c>
      <c r="BT7" s="14">
        <v>90</v>
      </c>
      <c r="BU7" s="14">
        <v>90.7</v>
      </c>
      <c r="BV7" s="14">
        <v>90.7</v>
      </c>
      <c r="BW7" s="14">
        <v>91.5</v>
      </c>
      <c r="BX7" s="14"/>
      <c r="BY7" s="19">
        <f t="shared" si="14"/>
        <v>90.724999999999994</v>
      </c>
      <c r="BZ7" s="14">
        <v>92</v>
      </c>
      <c r="CA7" s="14">
        <v>90.7</v>
      </c>
      <c r="CB7" s="14">
        <v>94.5</v>
      </c>
      <c r="CC7" s="14">
        <v>94.3</v>
      </c>
      <c r="CD7" s="14"/>
      <c r="CE7" s="19">
        <f t="shared" si="15"/>
        <v>92.875</v>
      </c>
      <c r="CF7" s="14">
        <v>94.3</v>
      </c>
      <c r="CG7" s="14">
        <v>82.4</v>
      </c>
      <c r="CH7" s="14">
        <v>87</v>
      </c>
      <c r="CI7" s="14">
        <v>92.6</v>
      </c>
      <c r="CJ7" s="14"/>
      <c r="CK7" s="19">
        <f t="shared" si="16"/>
        <v>89.074999999999989</v>
      </c>
      <c r="CL7" s="14">
        <v>91.6</v>
      </c>
      <c r="CM7" s="14">
        <v>85.4</v>
      </c>
      <c r="CN7" s="14"/>
      <c r="CO7" s="19">
        <f t="shared" si="17"/>
        <v>88.5</v>
      </c>
      <c r="CP7" s="14">
        <v>96</v>
      </c>
      <c r="CQ7" s="14">
        <v>91.8</v>
      </c>
      <c r="CR7" s="14">
        <v>80.3</v>
      </c>
      <c r="CS7" s="14">
        <v>90</v>
      </c>
      <c r="CT7" s="14"/>
      <c r="CU7" s="19">
        <f t="shared" si="18"/>
        <v>89.525000000000006</v>
      </c>
      <c r="CV7" s="19"/>
    </row>
    <row r="8" spans="1:100">
      <c r="A8" s="15">
        <v>6</v>
      </c>
      <c r="B8" s="65" t="s">
        <v>39</v>
      </c>
      <c r="C8" s="65" t="s">
        <v>40</v>
      </c>
      <c r="D8" s="14">
        <v>73.2</v>
      </c>
      <c r="E8" s="14">
        <v>86.2</v>
      </c>
      <c r="F8" s="14">
        <v>84.3</v>
      </c>
      <c r="G8" s="14">
        <v>70.7</v>
      </c>
      <c r="H8" s="14"/>
      <c r="I8" s="19">
        <f t="shared" si="0"/>
        <v>78.599999999999994</v>
      </c>
      <c r="J8" s="14">
        <v>70.599999999999994</v>
      </c>
      <c r="K8" s="14">
        <v>78.8</v>
      </c>
      <c r="L8" s="14">
        <v>67</v>
      </c>
      <c r="M8" s="14">
        <v>74.3</v>
      </c>
      <c r="N8" s="14"/>
      <c r="O8" s="19">
        <f t="shared" si="1"/>
        <v>72.674999999999997</v>
      </c>
      <c r="P8" s="14">
        <v>67.3</v>
      </c>
      <c r="Q8" s="14">
        <v>60</v>
      </c>
      <c r="R8" s="14"/>
      <c r="S8" s="19">
        <f t="shared" si="2"/>
        <v>63.65</v>
      </c>
      <c r="T8" s="14">
        <v>70.8</v>
      </c>
      <c r="U8" s="14">
        <v>61</v>
      </c>
      <c r="V8" s="14">
        <v>62.3</v>
      </c>
      <c r="W8" s="14"/>
      <c r="X8" s="19">
        <f t="shared" si="3"/>
        <v>64.7</v>
      </c>
      <c r="Y8" s="19"/>
      <c r="Z8" s="14">
        <v>68.599999999999994</v>
      </c>
      <c r="AA8" s="14">
        <v>65.2</v>
      </c>
      <c r="AB8" s="14">
        <v>61.1</v>
      </c>
      <c r="AC8" s="14"/>
      <c r="AD8" s="19">
        <f t="shared" si="4"/>
        <v>64.966666666666669</v>
      </c>
      <c r="AE8" s="14">
        <v>66.900000000000006</v>
      </c>
      <c r="AF8" s="14">
        <v>61.3</v>
      </c>
      <c r="AG8" s="14">
        <v>60.4</v>
      </c>
      <c r="AH8" s="14">
        <v>60.5</v>
      </c>
      <c r="AI8" s="14"/>
      <c r="AJ8" s="19">
        <f t="shared" si="5"/>
        <v>62.274999999999999</v>
      </c>
      <c r="AK8" s="14">
        <v>62</v>
      </c>
      <c r="AL8" s="14">
        <v>69.5</v>
      </c>
      <c r="AM8" s="14"/>
      <c r="AN8" s="19">
        <f t="shared" si="6"/>
        <v>65.75</v>
      </c>
      <c r="AO8" s="14">
        <v>64.5</v>
      </c>
      <c r="AP8" s="14"/>
      <c r="AQ8" s="19">
        <f t="shared" si="7"/>
        <v>64.5</v>
      </c>
      <c r="AR8" s="14">
        <v>88.2</v>
      </c>
      <c r="AS8" s="14">
        <v>60.7</v>
      </c>
      <c r="AT8" s="14">
        <v>62</v>
      </c>
      <c r="AU8" s="14">
        <v>62.2</v>
      </c>
      <c r="AV8" s="14"/>
      <c r="AW8" s="19">
        <f t="shared" si="8"/>
        <v>68.275000000000006</v>
      </c>
      <c r="AX8" s="14">
        <v>87</v>
      </c>
      <c r="AY8" s="14">
        <v>73.8</v>
      </c>
      <c r="AZ8" s="14">
        <v>74.2</v>
      </c>
      <c r="BA8" s="19">
        <f t="shared" si="9"/>
        <v>78.333333333333329</v>
      </c>
      <c r="BB8" s="14">
        <v>100</v>
      </c>
      <c r="BC8" s="14">
        <v>94</v>
      </c>
      <c r="BD8" s="19">
        <f t="shared" si="10"/>
        <v>97</v>
      </c>
      <c r="BE8" s="14">
        <v>96</v>
      </c>
      <c r="BF8" s="14">
        <v>81.8</v>
      </c>
      <c r="BG8" s="14">
        <v>85.4</v>
      </c>
      <c r="BH8" s="14">
        <v>91.7</v>
      </c>
      <c r="BI8" s="14"/>
      <c r="BJ8" s="19">
        <f t="shared" si="11"/>
        <v>88.725000000000009</v>
      </c>
      <c r="BK8" s="14">
        <v>90.7</v>
      </c>
      <c r="BL8" s="14">
        <v>86.5</v>
      </c>
      <c r="BM8" s="19">
        <f t="shared" si="12"/>
        <v>88.6</v>
      </c>
      <c r="BN8" s="14">
        <v>80</v>
      </c>
      <c r="BO8" s="14">
        <v>72.5</v>
      </c>
      <c r="BP8" s="14">
        <v>80.2</v>
      </c>
      <c r="BQ8" s="14">
        <v>69.099999999999994</v>
      </c>
      <c r="BR8" s="14"/>
      <c r="BS8" s="19">
        <f t="shared" si="13"/>
        <v>75.449999999999989</v>
      </c>
      <c r="BT8" s="14">
        <v>66.5</v>
      </c>
      <c r="BU8" s="14">
        <v>80</v>
      </c>
      <c r="BV8" s="14">
        <v>77.5</v>
      </c>
      <c r="BW8" s="14">
        <v>65</v>
      </c>
      <c r="BX8" s="14"/>
      <c r="BY8" s="19">
        <f t="shared" si="14"/>
        <v>72.25</v>
      </c>
      <c r="BZ8" s="14">
        <v>80</v>
      </c>
      <c r="CA8" s="14">
        <v>74.5</v>
      </c>
      <c r="CB8" s="14">
        <v>72.900000000000006</v>
      </c>
      <c r="CC8" s="14">
        <v>75</v>
      </c>
      <c r="CD8" s="14"/>
      <c r="CE8" s="19">
        <f t="shared" si="15"/>
        <v>75.599999999999994</v>
      </c>
      <c r="CF8" s="14">
        <v>86.2</v>
      </c>
      <c r="CG8" s="14">
        <v>78.2</v>
      </c>
      <c r="CH8" s="14">
        <v>67.599999999999994</v>
      </c>
      <c r="CI8" s="14">
        <v>72.099999999999994</v>
      </c>
      <c r="CJ8" s="14"/>
      <c r="CK8" s="19">
        <f t="shared" si="16"/>
        <v>76.025000000000006</v>
      </c>
      <c r="CL8" s="14">
        <v>60.9</v>
      </c>
      <c r="CM8" s="14">
        <v>80</v>
      </c>
      <c r="CN8" s="14"/>
      <c r="CO8" s="19">
        <f t="shared" si="17"/>
        <v>70.45</v>
      </c>
      <c r="CP8" s="14">
        <v>80.400000000000006</v>
      </c>
      <c r="CQ8" s="14">
        <v>65.3</v>
      </c>
      <c r="CR8" s="14">
        <v>62</v>
      </c>
      <c r="CS8" s="14">
        <v>60</v>
      </c>
      <c r="CT8" s="14"/>
      <c r="CU8" s="19">
        <f t="shared" si="18"/>
        <v>66.924999999999997</v>
      </c>
      <c r="CV8" s="19"/>
    </row>
    <row r="9" spans="1:100">
      <c r="A9" s="15">
        <v>7</v>
      </c>
      <c r="B9" s="65" t="s">
        <v>41</v>
      </c>
      <c r="C9" s="65" t="s">
        <v>42</v>
      </c>
      <c r="D9" s="14">
        <v>67</v>
      </c>
      <c r="E9" s="14">
        <v>70.3</v>
      </c>
      <c r="F9" s="14">
        <v>65.3</v>
      </c>
      <c r="G9" s="14">
        <v>80</v>
      </c>
      <c r="H9" s="14"/>
      <c r="I9" s="19">
        <f t="shared" si="0"/>
        <v>70.650000000000006</v>
      </c>
      <c r="J9" s="14">
        <v>63</v>
      </c>
      <c r="K9" s="14">
        <v>65</v>
      </c>
      <c r="L9" s="14">
        <v>62.6</v>
      </c>
      <c r="M9" s="14">
        <v>67.2</v>
      </c>
      <c r="N9" s="14"/>
      <c r="O9" s="19">
        <f t="shared" si="1"/>
        <v>64.45</v>
      </c>
      <c r="P9" s="14">
        <v>71</v>
      </c>
      <c r="Q9" s="14">
        <v>65.400000000000006</v>
      </c>
      <c r="R9" s="14"/>
      <c r="S9" s="19">
        <f t="shared" si="2"/>
        <v>68.2</v>
      </c>
      <c r="T9" s="14">
        <v>74.2</v>
      </c>
      <c r="U9" s="14">
        <v>61.8</v>
      </c>
      <c r="V9" s="14">
        <v>68.099999999999994</v>
      </c>
      <c r="W9" s="14"/>
      <c r="X9" s="19">
        <f t="shared" si="3"/>
        <v>68.033333333333331</v>
      </c>
      <c r="Y9" s="19"/>
      <c r="Z9" s="14">
        <v>70</v>
      </c>
      <c r="AA9" s="14">
        <v>84.1</v>
      </c>
      <c r="AB9" s="14">
        <v>82.8</v>
      </c>
      <c r="AC9" s="14"/>
      <c r="AD9" s="19">
        <f t="shared" si="4"/>
        <v>78.966666666666654</v>
      </c>
      <c r="AE9" s="14">
        <v>74.7</v>
      </c>
      <c r="AF9" s="14">
        <v>66.2</v>
      </c>
      <c r="AG9" s="14">
        <v>60.2</v>
      </c>
      <c r="AH9" s="14">
        <v>63.1</v>
      </c>
      <c r="AI9" s="14"/>
      <c r="AJ9" s="19">
        <f t="shared" si="5"/>
        <v>66.050000000000011</v>
      </c>
      <c r="AK9" s="14">
        <v>68.099999999999994</v>
      </c>
      <c r="AL9" s="14">
        <v>66.2</v>
      </c>
      <c r="AM9" s="14"/>
      <c r="AN9" s="19">
        <f t="shared" si="6"/>
        <v>67.150000000000006</v>
      </c>
      <c r="AO9" s="14">
        <v>64.5</v>
      </c>
      <c r="AP9" s="14"/>
      <c r="AQ9" s="19">
        <f t="shared" si="7"/>
        <v>64.5</v>
      </c>
      <c r="AR9" s="14">
        <v>67.599999999999994</v>
      </c>
      <c r="AS9" s="14">
        <v>88.4</v>
      </c>
      <c r="AT9" s="14">
        <v>72.7</v>
      </c>
      <c r="AU9" s="14">
        <v>67.2</v>
      </c>
      <c r="AV9" s="14"/>
      <c r="AW9" s="19">
        <f t="shared" si="8"/>
        <v>73.974999999999994</v>
      </c>
      <c r="AX9" s="14">
        <v>87</v>
      </c>
      <c r="AY9" s="14">
        <v>85.3</v>
      </c>
      <c r="AZ9" s="14">
        <v>64.2</v>
      </c>
      <c r="BA9" s="19">
        <f t="shared" si="9"/>
        <v>78.833333333333329</v>
      </c>
      <c r="BB9" s="14">
        <v>90</v>
      </c>
      <c r="BC9" s="14">
        <v>85</v>
      </c>
      <c r="BD9" s="19">
        <f t="shared" si="10"/>
        <v>87.5</v>
      </c>
      <c r="BE9" s="14">
        <v>95.2</v>
      </c>
      <c r="BF9" s="14">
        <v>73.8</v>
      </c>
      <c r="BG9" s="14">
        <v>88.5</v>
      </c>
      <c r="BH9" s="14">
        <v>92.5</v>
      </c>
      <c r="BI9" s="14"/>
      <c r="BJ9" s="19">
        <f t="shared" si="11"/>
        <v>87.5</v>
      </c>
      <c r="BK9" s="14">
        <v>83.5</v>
      </c>
      <c r="BL9" s="14">
        <v>92.5</v>
      </c>
      <c r="BM9" s="19">
        <f t="shared" si="12"/>
        <v>88</v>
      </c>
      <c r="BN9" s="14">
        <v>68</v>
      </c>
      <c r="BO9" s="14">
        <v>79.8</v>
      </c>
      <c r="BP9" s="14">
        <v>73.400000000000006</v>
      </c>
      <c r="BQ9" s="14">
        <v>75.3</v>
      </c>
      <c r="BR9" s="14"/>
      <c r="BS9" s="19">
        <f t="shared" si="13"/>
        <v>74.125</v>
      </c>
      <c r="BT9" s="14">
        <v>88</v>
      </c>
      <c r="BU9" s="14">
        <v>90.4</v>
      </c>
      <c r="BV9" s="14">
        <v>90</v>
      </c>
      <c r="BW9" s="14">
        <v>76.5</v>
      </c>
      <c r="BX9" s="14"/>
      <c r="BY9" s="19">
        <f t="shared" si="14"/>
        <v>86.224999999999994</v>
      </c>
      <c r="BZ9" s="14">
        <v>73.7</v>
      </c>
      <c r="CA9" s="14">
        <v>73</v>
      </c>
      <c r="CB9" s="14">
        <v>75.400000000000006</v>
      </c>
      <c r="CC9" s="14">
        <v>83</v>
      </c>
      <c r="CD9" s="14"/>
      <c r="CE9" s="19">
        <f t="shared" si="15"/>
        <v>76.275000000000006</v>
      </c>
      <c r="CF9" s="14">
        <v>75</v>
      </c>
      <c r="CG9" s="14">
        <v>77.5</v>
      </c>
      <c r="CH9" s="14">
        <v>78.400000000000006</v>
      </c>
      <c r="CI9" s="14">
        <v>77.400000000000006</v>
      </c>
      <c r="CJ9" s="14"/>
      <c r="CK9" s="19">
        <f t="shared" si="16"/>
        <v>77.075000000000003</v>
      </c>
      <c r="CL9" s="14">
        <v>63.5</v>
      </c>
      <c r="CM9" s="14">
        <v>60</v>
      </c>
      <c r="CN9" s="14"/>
      <c r="CO9" s="19">
        <f t="shared" si="17"/>
        <v>61.75</v>
      </c>
      <c r="CP9" s="14">
        <v>63.2</v>
      </c>
      <c r="CQ9" s="14">
        <v>65.599999999999994</v>
      </c>
      <c r="CR9" s="14">
        <v>63.2</v>
      </c>
      <c r="CS9" s="14">
        <v>68.5</v>
      </c>
      <c r="CT9" s="14"/>
      <c r="CU9" s="19">
        <f t="shared" si="18"/>
        <v>65.125</v>
      </c>
      <c r="CV9" s="19"/>
    </row>
    <row r="10" spans="1:100">
      <c r="A10" s="15">
        <v>8</v>
      </c>
      <c r="B10" s="65" t="s">
        <v>43</v>
      </c>
      <c r="C10" s="65" t="s">
        <v>44</v>
      </c>
      <c r="D10" s="14">
        <v>83.6</v>
      </c>
      <c r="E10" s="14">
        <v>85.9</v>
      </c>
      <c r="F10" s="14">
        <v>86.2</v>
      </c>
      <c r="G10" s="14">
        <v>80.8</v>
      </c>
      <c r="H10" s="14"/>
      <c r="I10" s="19">
        <f t="shared" si="0"/>
        <v>84.125</v>
      </c>
      <c r="J10" s="14">
        <v>87</v>
      </c>
      <c r="K10" s="14">
        <v>85.6</v>
      </c>
      <c r="L10" s="14">
        <v>82.3</v>
      </c>
      <c r="M10" s="14">
        <v>80.400000000000006</v>
      </c>
      <c r="N10" s="14"/>
      <c r="O10" s="19">
        <f t="shared" si="1"/>
        <v>83.824999999999989</v>
      </c>
      <c r="P10" s="14">
        <v>73.900000000000006</v>
      </c>
      <c r="Q10" s="14">
        <v>70.2</v>
      </c>
      <c r="R10" s="14"/>
      <c r="S10" s="19">
        <f t="shared" si="2"/>
        <v>72.050000000000011</v>
      </c>
      <c r="T10" s="14">
        <v>89.4</v>
      </c>
      <c r="U10" s="14">
        <v>73.599999999999994</v>
      </c>
      <c r="V10" s="14">
        <v>70.8</v>
      </c>
      <c r="W10" s="14"/>
      <c r="X10" s="19">
        <f t="shared" si="3"/>
        <v>77.933333333333337</v>
      </c>
      <c r="Y10" s="19"/>
      <c r="Z10" s="14">
        <v>62.4</v>
      </c>
      <c r="AA10" s="14">
        <v>82.8</v>
      </c>
      <c r="AB10" s="14">
        <v>80.2</v>
      </c>
      <c r="AC10" s="14"/>
      <c r="AD10" s="19">
        <f t="shared" si="4"/>
        <v>75.133333333333326</v>
      </c>
      <c r="AE10" s="14">
        <v>86.6</v>
      </c>
      <c r="AF10" s="14">
        <v>78.099999999999994</v>
      </c>
      <c r="AG10" s="14">
        <v>60.6</v>
      </c>
      <c r="AH10" s="14">
        <v>65.7</v>
      </c>
      <c r="AI10" s="14"/>
      <c r="AJ10" s="19">
        <f t="shared" si="5"/>
        <v>72.75</v>
      </c>
      <c r="AK10" s="14">
        <v>83.6</v>
      </c>
      <c r="AL10" s="14">
        <v>70.400000000000006</v>
      </c>
      <c r="AM10" s="14"/>
      <c r="AN10" s="19">
        <f t="shared" si="6"/>
        <v>77</v>
      </c>
      <c r="AO10" s="14">
        <v>76.2</v>
      </c>
      <c r="AP10" s="14"/>
      <c r="AQ10" s="19">
        <f t="shared" si="7"/>
        <v>76.2</v>
      </c>
      <c r="AR10" s="21"/>
      <c r="AS10" s="14">
        <v>80.099999999999994</v>
      </c>
      <c r="AT10" s="14">
        <v>69.7</v>
      </c>
      <c r="AU10" s="14">
        <v>68.7</v>
      </c>
      <c r="AV10" s="14"/>
      <c r="AW10" s="19">
        <f t="shared" si="8"/>
        <v>72.833333333333329</v>
      </c>
      <c r="AX10" s="14">
        <v>92</v>
      </c>
      <c r="AY10" s="14">
        <v>92</v>
      </c>
      <c r="AZ10" s="14">
        <v>82.5</v>
      </c>
      <c r="BA10" s="19">
        <f t="shared" si="9"/>
        <v>88.833333333333329</v>
      </c>
      <c r="BB10" s="14">
        <v>95</v>
      </c>
      <c r="BC10" s="14">
        <v>91.3</v>
      </c>
      <c r="BD10" s="19">
        <f t="shared" si="10"/>
        <v>93.15</v>
      </c>
      <c r="BE10" s="14">
        <v>97.5</v>
      </c>
      <c r="BF10" s="14">
        <v>87.5</v>
      </c>
      <c r="BG10" s="14">
        <v>97.5</v>
      </c>
      <c r="BH10" s="14">
        <v>90.9</v>
      </c>
      <c r="BI10" s="14"/>
      <c r="BJ10" s="19">
        <f t="shared" si="11"/>
        <v>93.35</v>
      </c>
      <c r="BK10" s="14">
        <v>97.5</v>
      </c>
      <c r="BL10" s="14">
        <v>100</v>
      </c>
      <c r="BM10" s="19">
        <f t="shared" si="12"/>
        <v>98.75</v>
      </c>
      <c r="BN10" s="14">
        <v>80</v>
      </c>
      <c r="BO10" s="14">
        <v>86.7</v>
      </c>
      <c r="BP10" s="14">
        <v>82.2</v>
      </c>
      <c r="BQ10" s="14">
        <v>80.5</v>
      </c>
      <c r="BR10" s="14"/>
      <c r="BS10" s="19">
        <f t="shared" si="13"/>
        <v>82.35</v>
      </c>
      <c r="BT10" s="21"/>
      <c r="BU10" s="14">
        <v>85.1</v>
      </c>
      <c r="BV10" s="14">
        <v>92.5</v>
      </c>
      <c r="BW10" s="14">
        <v>87.5</v>
      </c>
      <c r="BX10" s="14"/>
      <c r="BY10" s="19">
        <f t="shared" si="14"/>
        <v>88.366666666666674</v>
      </c>
      <c r="BZ10" s="14">
        <v>85</v>
      </c>
      <c r="CA10" s="14">
        <v>86.6</v>
      </c>
      <c r="CB10" s="14">
        <v>87.8</v>
      </c>
      <c r="CC10" s="14">
        <v>94.8</v>
      </c>
      <c r="CD10" s="14"/>
      <c r="CE10" s="19">
        <f t="shared" si="15"/>
        <v>88.55</v>
      </c>
      <c r="CF10" s="14">
        <v>84.4</v>
      </c>
      <c r="CG10" s="14">
        <v>82</v>
      </c>
      <c r="CH10" s="14">
        <v>83</v>
      </c>
      <c r="CI10" s="14">
        <v>85.8</v>
      </c>
      <c r="CJ10" s="14"/>
      <c r="CK10" s="19">
        <f t="shared" si="16"/>
        <v>83.8</v>
      </c>
      <c r="CL10" s="14">
        <v>78.099999999999994</v>
      </c>
      <c r="CM10" s="14">
        <v>60.6</v>
      </c>
      <c r="CN10" s="14"/>
      <c r="CO10" s="19">
        <f t="shared" si="17"/>
        <v>69.349999999999994</v>
      </c>
      <c r="CP10" s="14">
        <v>97.3</v>
      </c>
      <c r="CQ10" s="14">
        <v>85.8</v>
      </c>
      <c r="CR10" s="14">
        <v>75.7</v>
      </c>
      <c r="CS10" s="14">
        <v>86.9</v>
      </c>
      <c r="CT10" s="14"/>
      <c r="CU10" s="19">
        <f t="shared" si="18"/>
        <v>86.425000000000011</v>
      </c>
      <c r="CV10" s="19"/>
    </row>
    <row r="11" spans="1:100">
      <c r="A11" s="15">
        <v>9</v>
      </c>
      <c r="B11" s="65" t="s">
        <v>45</v>
      </c>
      <c r="C11" s="65" t="s">
        <v>46</v>
      </c>
      <c r="D11" s="14">
        <v>96.5</v>
      </c>
      <c r="E11" s="14">
        <v>92.4</v>
      </c>
      <c r="F11" s="14">
        <v>93.4</v>
      </c>
      <c r="G11" s="14">
        <v>97.1</v>
      </c>
      <c r="H11" s="14"/>
      <c r="I11" s="19">
        <f t="shared" si="0"/>
        <v>94.85</v>
      </c>
      <c r="J11" s="14">
        <v>98.2</v>
      </c>
      <c r="K11" s="14">
        <v>92.5</v>
      </c>
      <c r="L11" s="14">
        <v>94.2</v>
      </c>
      <c r="M11" s="14">
        <v>93.9</v>
      </c>
      <c r="N11" s="14"/>
      <c r="O11" s="19">
        <f t="shared" si="1"/>
        <v>94.699999999999989</v>
      </c>
      <c r="P11" s="14">
        <v>94.1</v>
      </c>
      <c r="Q11" s="14">
        <v>94.8</v>
      </c>
      <c r="R11" s="14"/>
      <c r="S11" s="19">
        <f t="shared" si="2"/>
        <v>94.449999999999989</v>
      </c>
      <c r="T11" s="14">
        <v>100</v>
      </c>
      <c r="U11" s="14">
        <v>95.1</v>
      </c>
      <c r="V11" s="14">
        <v>90.9</v>
      </c>
      <c r="W11" s="14"/>
      <c r="X11" s="19">
        <f t="shared" si="3"/>
        <v>95.333333333333329</v>
      </c>
      <c r="Y11" s="19"/>
      <c r="Z11" s="14">
        <v>93.8</v>
      </c>
      <c r="AA11" s="14">
        <v>99.5</v>
      </c>
      <c r="AB11" s="14">
        <v>98.5</v>
      </c>
      <c r="AC11" s="14"/>
      <c r="AD11" s="19">
        <f t="shared" si="4"/>
        <v>97.266666666666666</v>
      </c>
      <c r="AE11" s="14">
        <v>98.5</v>
      </c>
      <c r="AF11" s="14">
        <v>99.3</v>
      </c>
      <c r="AG11" s="14">
        <v>94.9</v>
      </c>
      <c r="AH11" s="14">
        <v>94</v>
      </c>
      <c r="AI11" s="14"/>
      <c r="AJ11" s="19">
        <f t="shared" si="5"/>
        <v>96.675000000000011</v>
      </c>
      <c r="AK11" s="14">
        <v>90.7</v>
      </c>
      <c r="AL11" s="14">
        <v>98.1</v>
      </c>
      <c r="AM11" s="14"/>
      <c r="AN11" s="19">
        <f t="shared" si="6"/>
        <v>94.4</v>
      </c>
      <c r="AO11" s="14">
        <v>94</v>
      </c>
      <c r="AP11" s="14"/>
      <c r="AQ11" s="19">
        <f t="shared" si="7"/>
        <v>94</v>
      </c>
      <c r="AR11" s="14">
        <v>100</v>
      </c>
      <c r="AS11" s="14">
        <v>100</v>
      </c>
      <c r="AT11" s="14">
        <v>94.9</v>
      </c>
      <c r="AU11" s="14">
        <v>97.8</v>
      </c>
      <c r="AV11" s="14"/>
      <c r="AW11" s="19">
        <f t="shared" si="8"/>
        <v>98.174999999999997</v>
      </c>
      <c r="AX11" s="14">
        <v>95</v>
      </c>
      <c r="AY11" s="14">
        <v>98.5</v>
      </c>
      <c r="AZ11" s="14">
        <v>93.9</v>
      </c>
      <c r="BA11" s="19">
        <f t="shared" si="9"/>
        <v>95.8</v>
      </c>
      <c r="BB11" s="14">
        <v>90</v>
      </c>
      <c r="BC11" s="14">
        <v>95</v>
      </c>
      <c r="BD11" s="19">
        <f t="shared" si="10"/>
        <v>92.5</v>
      </c>
      <c r="BE11" s="14">
        <v>98.5</v>
      </c>
      <c r="BF11" s="14">
        <v>90</v>
      </c>
      <c r="BG11" s="14">
        <v>97</v>
      </c>
      <c r="BH11" s="14">
        <v>95.9</v>
      </c>
      <c r="BI11" s="14"/>
      <c r="BJ11" s="19">
        <f t="shared" si="11"/>
        <v>95.35</v>
      </c>
      <c r="BK11" s="14">
        <v>99</v>
      </c>
      <c r="BL11" s="14">
        <v>100</v>
      </c>
      <c r="BM11" s="19">
        <f t="shared" si="12"/>
        <v>99.5</v>
      </c>
      <c r="BN11" s="14">
        <v>100</v>
      </c>
      <c r="BO11" s="14">
        <v>100</v>
      </c>
      <c r="BP11" s="14">
        <v>100</v>
      </c>
      <c r="BQ11" s="14">
        <v>97.8</v>
      </c>
      <c r="BR11" s="14"/>
      <c r="BS11" s="19">
        <f t="shared" si="13"/>
        <v>99.45</v>
      </c>
      <c r="BT11" s="14">
        <v>97.5</v>
      </c>
      <c r="BU11" s="14">
        <v>97.5</v>
      </c>
      <c r="BV11" s="14">
        <v>94</v>
      </c>
      <c r="BW11" s="14">
        <v>98</v>
      </c>
      <c r="BX11" s="14"/>
      <c r="BY11" s="19">
        <f t="shared" si="14"/>
        <v>96.75</v>
      </c>
      <c r="BZ11" s="14">
        <v>94.5</v>
      </c>
      <c r="CA11" s="14">
        <v>97.8</v>
      </c>
      <c r="CB11" s="14">
        <v>96.6</v>
      </c>
      <c r="CC11" s="14">
        <v>94.3</v>
      </c>
      <c r="CD11" s="14"/>
      <c r="CE11" s="19">
        <f t="shared" si="15"/>
        <v>95.8</v>
      </c>
      <c r="CF11" s="14">
        <v>100</v>
      </c>
      <c r="CG11" s="14">
        <v>92.3</v>
      </c>
      <c r="CH11" s="14">
        <v>95.3</v>
      </c>
      <c r="CI11" s="14">
        <v>97.4</v>
      </c>
      <c r="CJ11" s="14"/>
      <c r="CK11" s="19">
        <f t="shared" si="16"/>
        <v>96.25</v>
      </c>
      <c r="CL11" s="14">
        <v>91.6</v>
      </c>
      <c r="CM11" s="14">
        <v>98.8</v>
      </c>
      <c r="CN11" s="14"/>
      <c r="CO11" s="19">
        <f t="shared" si="17"/>
        <v>95.199999999999989</v>
      </c>
      <c r="CP11" s="14">
        <v>100</v>
      </c>
      <c r="CQ11" s="14">
        <v>97.7</v>
      </c>
      <c r="CR11" s="14">
        <v>96.3</v>
      </c>
      <c r="CS11" s="14">
        <v>96.8</v>
      </c>
      <c r="CT11" s="14"/>
      <c r="CU11" s="19">
        <f t="shared" si="18"/>
        <v>97.7</v>
      </c>
      <c r="CV11" s="19"/>
    </row>
    <row r="12" spans="1:100">
      <c r="A12" s="15">
        <v>10</v>
      </c>
      <c r="B12" s="65" t="s">
        <v>47</v>
      </c>
      <c r="C12" s="65" t="s">
        <v>48</v>
      </c>
      <c r="D12" s="14">
        <v>80.3</v>
      </c>
      <c r="E12" s="14">
        <v>74.599999999999994</v>
      </c>
      <c r="F12" s="14">
        <v>70</v>
      </c>
      <c r="G12" s="14">
        <v>76.7</v>
      </c>
      <c r="H12" s="14"/>
      <c r="I12" s="19">
        <f t="shared" si="0"/>
        <v>75.399999999999991</v>
      </c>
      <c r="J12" s="14">
        <v>74</v>
      </c>
      <c r="K12" s="14">
        <v>86.6</v>
      </c>
      <c r="L12" s="14">
        <v>69.2</v>
      </c>
      <c r="M12" s="14">
        <v>70.2</v>
      </c>
      <c r="N12" s="14"/>
      <c r="O12" s="19">
        <f t="shared" si="1"/>
        <v>75</v>
      </c>
      <c r="P12" s="14">
        <v>60</v>
      </c>
      <c r="Q12" s="14">
        <v>60</v>
      </c>
      <c r="R12" s="14"/>
      <c r="S12" s="19">
        <f t="shared" si="2"/>
        <v>60</v>
      </c>
      <c r="T12" s="14">
        <v>69.099999999999994</v>
      </c>
      <c r="U12" s="14">
        <v>88</v>
      </c>
      <c r="V12" s="14">
        <v>66.8</v>
      </c>
      <c r="W12" s="14"/>
      <c r="X12" s="19">
        <f t="shared" si="3"/>
        <v>74.633333333333326</v>
      </c>
      <c r="Y12" s="19"/>
      <c r="Z12" s="14">
        <v>66.7</v>
      </c>
      <c r="AA12" s="14">
        <v>70.7</v>
      </c>
      <c r="AB12" s="14">
        <v>68.7</v>
      </c>
      <c r="AC12" s="14"/>
      <c r="AD12" s="19">
        <f t="shared" si="4"/>
        <v>68.7</v>
      </c>
      <c r="AE12" s="14">
        <v>68.7</v>
      </c>
      <c r="AF12" s="14">
        <v>68.2</v>
      </c>
      <c r="AG12" s="14">
        <v>60</v>
      </c>
      <c r="AH12" s="14">
        <v>67.900000000000006</v>
      </c>
      <c r="AI12" s="14"/>
      <c r="AJ12" s="19">
        <f t="shared" si="5"/>
        <v>66.2</v>
      </c>
      <c r="AK12" s="14">
        <v>61.4</v>
      </c>
      <c r="AL12" s="14">
        <v>66.2</v>
      </c>
      <c r="AM12" s="14"/>
      <c r="AN12" s="19">
        <f t="shared" si="6"/>
        <v>63.8</v>
      </c>
      <c r="AO12" s="14">
        <v>63</v>
      </c>
      <c r="AP12" s="14"/>
      <c r="AQ12" s="19">
        <f t="shared" si="7"/>
        <v>63</v>
      </c>
      <c r="AR12" s="14">
        <v>76.400000000000006</v>
      </c>
      <c r="AS12" s="14">
        <v>63.2</v>
      </c>
      <c r="AT12" s="14">
        <v>60</v>
      </c>
      <c r="AU12" s="14">
        <v>60</v>
      </c>
      <c r="AV12" s="14"/>
      <c r="AW12" s="19">
        <f t="shared" si="8"/>
        <v>64.900000000000006</v>
      </c>
      <c r="AX12" s="14">
        <v>93</v>
      </c>
      <c r="AY12" s="14">
        <v>91.9</v>
      </c>
      <c r="AZ12" s="14">
        <v>70</v>
      </c>
      <c r="BA12" s="19">
        <f t="shared" si="9"/>
        <v>84.966666666666669</v>
      </c>
      <c r="BB12" s="14">
        <v>86</v>
      </c>
      <c r="BC12" s="14">
        <v>88</v>
      </c>
      <c r="BD12" s="19">
        <f t="shared" si="10"/>
        <v>87</v>
      </c>
      <c r="BE12" s="14">
        <v>98</v>
      </c>
      <c r="BF12" s="14">
        <v>86.5</v>
      </c>
      <c r="BG12" s="14">
        <v>100</v>
      </c>
      <c r="BH12" s="14">
        <v>100</v>
      </c>
      <c r="BI12" s="14"/>
      <c r="BJ12" s="19">
        <f t="shared" si="11"/>
        <v>96.125</v>
      </c>
      <c r="BK12" s="14">
        <v>76</v>
      </c>
      <c r="BL12" s="14">
        <v>90</v>
      </c>
      <c r="BM12" s="19">
        <f t="shared" si="12"/>
        <v>83</v>
      </c>
      <c r="BN12" s="14">
        <v>80</v>
      </c>
      <c r="BO12" s="14">
        <v>80.5</v>
      </c>
      <c r="BP12" s="14">
        <v>74.3</v>
      </c>
      <c r="BQ12" s="14">
        <v>79</v>
      </c>
      <c r="BR12" s="14"/>
      <c r="BS12" s="19">
        <f t="shared" si="13"/>
        <v>78.45</v>
      </c>
      <c r="BT12" s="14">
        <v>82</v>
      </c>
      <c r="BU12" s="14">
        <v>71.5</v>
      </c>
      <c r="BV12" s="14">
        <v>77</v>
      </c>
      <c r="BW12" s="14">
        <v>72.5</v>
      </c>
      <c r="BX12" s="14"/>
      <c r="BY12" s="19">
        <f t="shared" si="14"/>
        <v>75.75</v>
      </c>
      <c r="BZ12" s="14">
        <v>90.3</v>
      </c>
      <c r="CA12" s="14">
        <v>74.8</v>
      </c>
      <c r="CB12" s="14">
        <v>73.099999999999994</v>
      </c>
      <c r="CC12" s="14">
        <v>75.5</v>
      </c>
      <c r="CD12" s="14"/>
      <c r="CE12" s="19">
        <f t="shared" si="15"/>
        <v>78.424999999999997</v>
      </c>
      <c r="CF12" s="14">
        <v>65</v>
      </c>
      <c r="CG12" s="14">
        <v>79.2</v>
      </c>
      <c r="CH12" s="14">
        <v>73.400000000000006</v>
      </c>
      <c r="CI12" s="14">
        <v>66.5</v>
      </c>
      <c r="CJ12" s="14"/>
      <c r="CK12" s="19">
        <f t="shared" si="16"/>
        <v>71.025000000000006</v>
      </c>
      <c r="CL12" s="14">
        <v>62</v>
      </c>
      <c r="CM12" s="14">
        <v>62</v>
      </c>
      <c r="CN12" s="14"/>
      <c r="CO12" s="19">
        <f t="shared" si="17"/>
        <v>62</v>
      </c>
      <c r="CP12" s="14">
        <v>71.599999999999994</v>
      </c>
      <c r="CQ12" s="14">
        <v>77.5</v>
      </c>
      <c r="CR12" s="14">
        <v>71.8</v>
      </c>
      <c r="CS12" s="14">
        <v>65.599999999999994</v>
      </c>
      <c r="CT12" s="14"/>
      <c r="CU12" s="19">
        <f t="shared" si="18"/>
        <v>71.625</v>
      </c>
      <c r="CV12" s="19"/>
    </row>
    <row r="13" spans="1:100">
      <c r="A13" s="15">
        <v>11</v>
      </c>
      <c r="B13" s="65" t="s">
        <v>49</v>
      </c>
      <c r="C13" s="65" t="s">
        <v>50</v>
      </c>
      <c r="D13" s="14">
        <v>96.9</v>
      </c>
      <c r="E13" s="14">
        <v>95.1</v>
      </c>
      <c r="F13" s="14">
        <v>91.7</v>
      </c>
      <c r="G13" s="14">
        <v>96.4</v>
      </c>
      <c r="H13" s="14"/>
      <c r="I13" s="19">
        <f t="shared" si="0"/>
        <v>95.025000000000006</v>
      </c>
      <c r="J13" s="14">
        <v>95.5</v>
      </c>
      <c r="K13" s="14">
        <v>98.3</v>
      </c>
      <c r="L13" s="14">
        <v>94.1</v>
      </c>
      <c r="M13" s="14">
        <v>99</v>
      </c>
      <c r="N13" s="14"/>
      <c r="O13" s="19">
        <f t="shared" si="1"/>
        <v>96.724999999999994</v>
      </c>
      <c r="P13" s="14">
        <v>92.8</v>
      </c>
      <c r="Q13" s="14">
        <v>95.4</v>
      </c>
      <c r="R13" s="14"/>
      <c r="S13" s="19">
        <f t="shared" si="2"/>
        <v>94.1</v>
      </c>
      <c r="T13" s="14">
        <v>93.2</v>
      </c>
      <c r="U13" s="14">
        <v>95.1</v>
      </c>
      <c r="V13" s="14">
        <v>92.7</v>
      </c>
      <c r="W13" s="14"/>
      <c r="X13" s="19">
        <f t="shared" si="3"/>
        <v>93.666666666666671</v>
      </c>
      <c r="Y13" s="19"/>
      <c r="Z13" s="14">
        <v>96.9</v>
      </c>
      <c r="AA13" s="14">
        <v>99.3</v>
      </c>
      <c r="AB13" s="14">
        <v>99.7</v>
      </c>
      <c r="AC13" s="14"/>
      <c r="AD13" s="19">
        <f t="shared" si="4"/>
        <v>98.633333333333326</v>
      </c>
      <c r="AE13" s="14">
        <v>98</v>
      </c>
      <c r="AF13" s="14">
        <v>98</v>
      </c>
      <c r="AG13" s="14">
        <v>93.6</v>
      </c>
      <c r="AH13" s="14">
        <v>91.2</v>
      </c>
      <c r="AI13" s="14"/>
      <c r="AJ13" s="19">
        <f t="shared" si="5"/>
        <v>95.2</v>
      </c>
      <c r="AK13" s="14">
        <v>95.9</v>
      </c>
      <c r="AL13" s="14">
        <v>92.9</v>
      </c>
      <c r="AM13" s="14"/>
      <c r="AN13" s="19">
        <f t="shared" si="6"/>
        <v>94.4</v>
      </c>
      <c r="AO13" s="14">
        <v>96.1</v>
      </c>
      <c r="AP13" s="14"/>
      <c r="AQ13" s="19">
        <f t="shared" si="7"/>
        <v>96.1</v>
      </c>
      <c r="AR13" s="14">
        <v>100</v>
      </c>
      <c r="AS13" s="14">
        <v>100</v>
      </c>
      <c r="AT13" s="14">
        <v>100</v>
      </c>
      <c r="AU13" s="14">
        <v>92.1</v>
      </c>
      <c r="AV13" s="14"/>
      <c r="AW13" s="19">
        <f t="shared" si="8"/>
        <v>98.025000000000006</v>
      </c>
      <c r="AX13" s="14">
        <v>94</v>
      </c>
      <c r="AY13" s="14">
        <v>97.8</v>
      </c>
      <c r="AZ13" s="14">
        <v>94.3</v>
      </c>
      <c r="BA13" s="19">
        <f t="shared" si="9"/>
        <v>95.366666666666674</v>
      </c>
      <c r="BB13" s="14">
        <v>95</v>
      </c>
      <c r="BC13" s="14">
        <v>95</v>
      </c>
      <c r="BD13" s="19">
        <f t="shared" si="10"/>
        <v>95</v>
      </c>
      <c r="BE13" s="14">
        <v>98.7</v>
      </c>
      <c r="BF13" s="14">
        <v>90</v>
      </c>
      <c r="BG13" s="21"/>
      <c r="BH13" s="21"/>
      <c r="BI13" s="14"/>
      <c r="BJ13" s="19">
        <f t="shared" si="11"/>
        <v>94.35</v>
      </c>
      <c r="BK13" s="14">
        <v>100</v>
      </c>
      <c r="BL13" s="14">
        <v>100</v>
      </c>
      <c r="BM13" s="19">
        <f t="shared" si="12"/>
        <v>100</v>
      </c>
      <c r="BN13" s="14">
        <v>100</v>
      </c>
      <c r="BO13" s="14">
        <v>98.3</v>
      </c>
      <c r="BP13" s="14">
        <v>97.9</v>
      </c>
      <c r="BQ13" s="14">
        <v>96.5</v>
      </c>
      <c r="BR13" s="14"/>
      <c r="BS13" s="19">
        <f t="shared" si="13"/>
        <v>98.175000000000011</v>
      </c>
      <c r="BT13" s="14">
        <v>97.5</v>
      </c>
      <c r="BU13" s="14">
        <v>92.6</v>
      </c>
      <c r="BV13" s="14">
        <v>99.5</v>
      </c>
      <c r="BW13" s="14">
        <v>100</v>
      </c>
      <c r="BX13" s="14"/>
      <c r="BY13" s="19">
        <f t="shared" si="14"/>
        <v>97.4</v>
      </c>
      <c r="BZ13" s="14">
        <v>92</v>
      </c>
      <c r="CA13" s="14">
        <v>92.7</v>
      </c>
      <c r="CB13" s="14">
        <v>96.5</v>
      </c>
      <c r="CC13" s="14">
        <v>94</v>
      </c>
      <c r="CD13" s="14"/>
      <c r="CE13" s="19">
        <f t="shared" si="15"/>
        <v>93.8</v>
      </c>
      <c r="CF13" s="14">
        <v>94.2</v>
      </c>
      <c r="CG13" s="14">
        <v>96.7</v>
      </c>
      <c r="CH13" s="14">
        <v>95.1</v>
      </c>
      <c r="CI13" s="14">
        <v>96.5</v>
      </c>
      <c r="CJ13" s="14"/>
      <c r="CK13" s="19">
        <f t="shared" si="16"/>
        <v>95.625</v>
      </c>
      <c r="CL13" s="14">
        <v>95.3</v>
      </c>
      <c r="CM13" s="14">
        <v>90</v>
      </c>
      <c r="CN13" s="14"/>
      <c r="CO13" s="19">
        <f t="shared" si="17"/>
        <v>92.65</v>
      </c>
      <c r="CP13" s="14">
        <v>100</v>
      </c>
      <c r="CQ13" s="14">
        <v>98.5</v>
      </c>
      <c r="CR13" s="14">
        <v>97.6</v>
      </c>
      <c r="CS13" s="14">
        <v>96.5</v>
      </c>
      <c r="CT13" s="14"/>
      <c r="CU13" s="19">
        <f t="shared" si="18"/>
        <v>98.15</v>
      </c>
      <c r="CV13" s="19"/>
    </row>
    <row r="14" spans="1:100">
      <c r="A14" s="15">
        <v>12</v>
      </c>
      <c r="B14" s="65" t="s">
        <v>51</v>
      </c>
      <c r="C14" s="65" t="s">
        <v>52</v>
      </c>
      <c r="D14" s="14">
        <v>90.8</v>
      </c>
      <c r="E14" s="14">
        <v>91</v>
      </c>
      <c r="F14" s="14">
        <v>87.5</v>
      </c>
      <c r="G14" s="14">
        <v>90</v>
      </c>
      <c r="H14" s="14"/>
      <c r="I14" s="19">
        <f t="shared" si="0"/>
        <v>89.825000000000003</v>
      </c>
      <c r="J14" s="14">
        <v>85.7</v>
      </c>
      <c r="K14" s="14">
        <v>92.7</v>
      </c>
      <c r="L14" s="14">
        <v>78.3</v>
      </c>
      <c r="M14" s="14">
        <v>84.3</v>
      </c>
      <c r="N14" s="14"/>
      <c r="O14" s="19">
        <f t="shared" si="1"/>
        <v>85.25</v>
      </c>
      <c r="P14" s="14">
        <v>64</v>
      </c>
      <c r="Q14" s="14">
        <v>64.7</v>
      </c>
      <c r="R14" s="14"/>
      <c r="S14" s="19">
        <f t="shared" si="2"/>
        <v>64.349999999999994</v>
      </c>
      <c r="T14" s="14">
        <v>84.3</v>
      </c>
      <c r="U14" s="14">
        <v>72.8</v>
      </c>
      <c r="V14" s="14">
        <v>78.2</v>
      </c>
      <c r="W14" s="14"/>
      <c r="X14" s="19">
        <f t="shared" si="3"/>
        <v>78.433333333333337</v>
      </c>
      <c r="Y14" s="19"/>
      <c r="Z14" s="14">
        <v>73.900000000000006</v>
      </c>
      <c r="AA14" s="14">
        <v>80.7</v>
      </c>
      <c r="AB14" s="14">
        <v>75.599999999999994</v>
      </c>
      <c r="AC14" s="14"/>
      <c r="AD14" s="19">
        <f t="shared" si="4"/>
        <v>76.733333333333334</v>
      </c>
      <c r="AE14" s="14">
        <v>81</v>
      </c>
      <c r="AF14" s="14">
        <v>83.7</v>
      </c>
      <c r="AG14" s="14">
        <v>63.7</v>
      </c>
      <c r="AH14" s="14">
        <v>66.400000000000006</v>
      </c>
      <c r="AI14" s="14"/>
      <c r="AJ14" s="19">
        <f t="shared" si="5"/>
        <v>73.699999999999989</v>
      </c>
      <c r="AK14" s="14">
        <v>69.400000000000006</v>
      </c>
      <c r="AL14" s="14">
        <v>76.2</v>
      </c>
      <c r="AM14" s="14"/>
      <c r="AN14" s="19">
        <f t="shared" si="6"/>
        <v>72.800000000000011</v>
      </c>
      <c r="AO14" s="14">
        <v>80.5</v>
      </c>
      <c r="AP14" s="14"/>
      <c r="AQ14" s="19">
        <f t="shared" si="7"/>
        <v>80.5</v>
      </c>
      <c r="AR14" s="14">
        <v>100</v>
      </c>
      <c r="AS14" s="14">
        <v>92</v>
      </c>
      <c r="AT14" s="14">
        <v>81.8</v>
      </c>
      <c r="AU14" s="14">
        <v>60.4</v>
      </c>
      <c r="AV14" s="14"/>
      <c r="AW14" s="19">
        <f t="shared" si="8"/>
        <v>83.55</v>
      </c>
      <c r="AX14" s="14">
        <v>92</v>
      </c>
      <c r="AY14" s="14">
        <v>93.3</v>
      </c>
      <c r="AZ14" s="14">
        <v>68.8</v>
      </c>
      <c r="BA14" s="19">
        <f t="shared" si="9"/>
        <v>84.7</v>
      </c>
      <c r="BB14" s="14">
        <v>98</v>
      </c>
      <c r="BC14" s="14">
        <v>94.5</v>
      </c>
      <c r="BD14" s="19">
        <f t="shared" si="10"/>
        <v>96.25</v>
      </c>
      <c r="BE14" s="14">
        <v>98</v>
      </c>
      <c r="BF14" s="14">
        <v>94</v>
      </c>
      <c r="BG14" s="14">
        <v>98.4</v>
      </c>
      <c r="BH14" s="14">
        <v>94.2</v>
      </c>
      <c r="BI14" s="14"/>
      <c r="BJ14" s="19">
        <f t="shared" si="11"/>
        <v>96.149999999999991</v>
      </c>
      <c r="BK14" s="14">
        <v>97.5</v>
      </c>
      <c r="BL14" s="14">
        <v>100</v>
      </c>
      <c r="BM14" s="19">
        <f t="shared" si="12"/>
        <v>98.75</v>
      </c>
      <c r="BN14" s="14">
        <v>84.4</v>
      </c>
      <c r="BO14" s="14">
        <v>90.2</v>
      </c>
      <c r="BP14" s="14">
        <v>79</v>
      </c>
      <c r="BQ14" s="14">
        <v>80.599999999999994</v>
      </c>
      <c r="BR14" s="14"/>
      <c r="BS14" s="19">
        <f t="shared" si="13"/>
        <v>83.550000000000011</v>
      </c>
      <c r="BT14" s="14">
        <v>93</v>
      </c>
      <c r="BU14" s="14">
        <v>87</v>
      </c>
      <c r="BV14" s="14">
        <v>92.5</v>
      </c>
      <c r="BW14" s="14">
        <v>85</v>
      </c>
      <c r="BX14" s="14"/>
      <c r="BY14" s="19">
        <f t="shared" si="14"/>
        <v>89.375</v>
      </c>
      <c r="BZ14" s="14">
        <v>92</v>
      </c>
      <c r="CA14" s="14">
        <v>90.4</v>
      </c>
      <c r="CB14" s="14">
        <v>82.9</v>
      </c>
      <c r="CC14" s="14">
        <v>90.2</v>
      </c>
      <c r="CD14" s="14"/>
      <c r="CE14" s="19">
        <f t="shared" si="15"/>
        <v>88.875</v>
      </c>
      <c r="CF14" s="14">
        <v>86</v>
      </c>
      <c r="CG14" s="14">
        <v>83.3</v>
      </c>
      <c r="CH14" s="14">
        <v>77.099999999999994</v>
      </c>
      <c r="CI14" s="14">
        <v>66.2</v>
      </c>
      <c r="CJ14" s="14"/>
      <c r="CK14" s="19">
        <f t="shared" si="16"/>
        <v>78.150000000000006</v>
      </c>
      <c r="CL14" s="14">
        <v>60.3</v>
      </c>
      <c r="CM14" s="14">
        <v>69</v>
      </c>
      <c r="CN14" s="14"/>
      <c r="CO14" s="19">
        <f t="shared" si="17"/>
        <v>64.650000000000006</v>
      </c>
      <c r="CP14" s="14">
        <v>97.3</v>
      </c>
      <c r="CQ14" s="14">
        <v>96.9</v>
      </c>
      <c r="CR14" s="14">
        <v>88.5</v>
      </c>
      <c r="CS14" s="14">
        <v>93.8</v>
      </c>
      <c r="CT14" s="14"/>
      <c r="CU14" s="19">
        <f t="shared" si="18"/>
        <v>94.125</v>
      </c>
      <c r="CV14" s="19"/>
    </row>
    <row r="15" spans="1:100">
      <c r="A15" s="15">
        <v>13</v>
      </c>
      <c r="B15" s="65" t="s">
        <v>53</v>
      </c>
      <c r="C15" s="65" t="s">
        <v>54</v>
      </c>
      <c r="D15" s="14">
        <v>83</v>
      </c>
      <c r="E15" s="14">
        <v>78.599999999999994</v>
      </c>
      <c r="F15" s="14">
        <v>73.2</v>
      </c>
      <c r="G15" s="14">
        <v>78.5</v>
      </c>
      <c r="H15" s="14"/>
      <c r="I15" s="19">
        <f t="shared" si="0"/>
        <v>78.325000000000003</v>
      </c>
      <c r="J15" s="14">
        <v>70.900000000000006</v>
      </c>
      <c r="K15" s="14">
        <v>77.599999999999994</v>
      </c>
      <c r="L15" s="14">
        <v>72.099999999999994</v>
      </c>
      <c r="M15" s="14">
        <v>75.400000000000006</v>
      </c>
      <c r="N15" s="14"/>
      <c r="O15" s="19">
        <f t="shared" si="1"/>
        <v>74</v>
      </c>
      <c r="P15" s="14">
        <v>66.599999999999994</v>
      </c>
      <c r="Q15" s="14">
        <v>65.2</v>
      </c>
      <c r="R15" s="14"/>
      <c r="S15" s="19">
        <f t="shared" si="2"/>
        <v>65.900000000000006</v>
      </c>
      <c r="T15" s="14">
        <v>79.400000000000006</v>
      </c>
      <c r="U15" s="14">
        <v>60.7</v>
      </c>
      <c r="V15" s="14">
        <v>62.8</v>
      </c>
      <c r="W15" s="14"/>
      <c r="X15" s="19">
        <f t="shared" si="3"/>
        <v>67.63333333333334</v>
      </c>
      <c r="Y15" s="19"/>
      <c r="Z15" s="14">
        <v>62.5</v>
      </c>
      <c r="AA15" s="14">
        <v>78.400000000000006</v>
      </c>
      <c r="AB15" s="14">
        <v>75.099999999999994</v>
      </c>
      <c r="AC15" s="14"/>
      <c r="AD15" s="19">
        <f t="shared" si="4"/>
        <v>72</v>
      </c>
      <c r="AE15" s="22">
        <v>68.8</v>
      </c>
      <c r="AF15" s="14">
        <v>64.8</v>
      </c>
      <c r="AG15" s="14">
        <v>65.7</v>
      </c>
      <c r="AH15" s="14">
        <v>63.6</v>
      </c>
      <c r="AI15" s="14"/>
      <c r="AJ15" s="19">
        <f t="shared" si="5"/>
        <v>65.725000000000009</v>
      </c>
      <c r="AK15" s="14">
        <v>64</v>
      </c>
      <c r="AL15" s="14">
        <v>60.7</v>
      </c>
      <c r="AM15" s="14"/>
      <c r="AN15" s="19">
        <f t="shared" si="6"/>
        <v>62.35</v>
      </c>
      <c r="AO15" s="14">
        <v>64.599999999999994</v>
      </c>
      <c r="AP15" s="14"/>
      <c r="AQ15" s="19">
        <f t="shared" si="7"/>
        <v>64.599999999999994</v>
      </c>
      <c r="AR15" s="14">
        <v>60</v>
      </c>
      <c r="AS15" s="14">
        <v>62.4</v>
      </c>
      <c r="AT15" s="14">
        <v>64.7</v>
      </c>
      <c r="AU15" s="14">
        <v>65</v>
      </c>
      <c r="AV15" s="14"/>
      <c r="AW15" s="19">
        <f t="shared" si="8"/>
        <v>63.025000000000006</v>
      </c>
      <c r="AX15" s="14">
        <v>87.5</v>
      </c>
      <c r="AY15" s="14">
        <v>80.5</v>
      </c>
      <c r="AZ15" s="14">
        <v>64.900000000000006</v>
      </c>
      <c r="BA15" s="19">
        <f t="shared" si="9"/>
        <v>77.63333333333334</v>
      </c>
      <c r="BB15" s="14">
        <v>89</v>
      </c>
      <c r="BC15" s="14">
        <v>96.5</v>
      </c>
      <c r="BD15" s="19">
        <f t="shared" si="10"/>
        <v>92.75</v>
      </c>
      <c r="BE15" s="14">
        <v>96</v>
      </c>
      <c r="BF15" s="14">
        <v>68.5</v>
      </c>
      <c r="BG15" s="14">
        <v>95</v>
      </c>
      <c r="BH15" s="14">
        <v>90</v>
      </c>
      <c r="BI15" s="14"/>
      <c r="BJ15" s="19">
        <f t="shared" si="11"/>
        <v>87.375</v>
      </c>
      <c r="BK15" s="14">
        <v>85</v>
      </c>
      <c r="BL15" s="14">
        <v>99</v>
      </c>
      <c r="BM15" s="19">
        <f t="shared" si="12"/>
        <v>92</v>
      </c>
      <c r="BN15" s="14">
        <v>72.400000000000006</v>
      </c>
      <c r="BO15" s="14">
        <v>78</v>
      </c>
      <c r="BP15" s="14">
        <v>70.900000000000006</v>
      </c>
      <c r="BQ15" s="14">
        <v>73</v>
      </c>
      <c r="BR15" s="14"/>
      <c r="BS15" s="19">
        <f t="shared" si="13"/>
        <v>73.575000000000003</v>
      </c>
      <c r="BT15" s="14">
        <v>85.5</v>
      </c>
      <c r="BU15" s="14">
        <v>78.599999999999994</v>
      </c>
      <c r="BV15" s="14">
        <v>75</v>
      </c>
      <c r="BW15" s="14">
        <v>65</v>
      </c>
      <c r="BX15" s="14"/>
      <c r="BY15" s="19">
        <f t="shared" si="14"/>
        <v>76.025000000000006</v>
      </c>
      <c r="BZ15" s="14">
        <v>80.400000000000006</v>
      </c>
      <c r="CA15" s="14">
        <v>77</v>
      </c>
      <c r="CB15" s="14">
        <v>77.2</v>
      </c>
      <c r="CC15" s="14">
        <v>90.7</v>
      </c>
      <c r="CD15" s="14"/>
      <c r="CE15" s="19">
        <f t="shared" si="15"/>
        <v>81.325000000000003</v>
      </c>
      <c r="CF15" s="14">
        <v>77</v>
      </c>
      <c r="CG15" s="14">
        <v>69.900000000000006</v>
      </c>
      <c r="CH15" s="14">
        <v>73.900000000000006</v>
      </c>
      <c r="CI15" s="14">
        <v>63.9</v>
      </c>
      <c r="CJ15" s="14"/>
      <c r="CK15" s="19">
        <f t="shared" si="16"/>
        <v>71.174999999999997</v>
      </c>
      <c r="CL15" s="14">
        <v>63.2</v>
      </c>
      <c r="CM15" s="14">
        <v>63.5</v>
      </c>
      <c r="CN15" s="14"/>
      <c r="CO15" s="19">
        <f t="shared" si="17"/>
        <v>63.35</v>
      </c>
      <c r="CP15" s="14">
        <v>71.8</v>
      </c>
      <c r="CQ15" s="14">
        <v>88.9</v>
      </c>
      <c r="CR15" s="14">
        <v>73.099999999999994</v>
      </c>
      <c r="CS15" s="14">
        <v>81</v>
      </c>
      <c r="CT15" s="14"/>
      <c r="CU15" s="19">
        <f t="shared" si="18"/>
        <v>78.699999999999989</v>
      </c>
      <c r="CV15" s="19"/>
    </row>
    <row r="16" spans="1:100">
      <c r="A16" s="15">
        <v>14</v>
      </c>
      <c r="B16" s="65" t="s">
        <v>55</v>
      </c>
      <c r="C16" s="65" t="s">
        <v>56</v>
      </c>
      <c r="D16" s="14">
        <v>80.2</v>
      </c>
      <c r="E16" s="14">
        <v>91</v>
      </c>
      <c r="F16" s="14">
        <v>67.599999999999994</v>
      </c>
      <c r="G16" s="14">
        <v>83</v>
      </c>
      <c r="H16" s="14"/>
      <c r="I16" s="19">
        <f t="shared" si="0"/>
        <v>80.449999999999989</v>
      </c>
      <c r="J16" s="14">
        <v>72.599999999999994</v>
      </c>
      <c r="K16" s="14">
        <v>73.099999999999994</v>
      </c>
      <c r="L16" s="14">
        <v>70.099999999999994</v>
      </c>
      <c r="M16" s="14">
        <v>71.900000000000006</v>
      </c>
      <c r="N16" s="14"/>
      <c r="O16" s="19">
        <f t="shared" si="1"/>
        <v>71.924999999999997</v>
      </c>
      <c r="P16" s="14">
        <v>74</v>
      </c>
      <c r="Q16" s="14">
        <v>62.2</v>
      </c>
      <c r="R16" s="14"/>
      <c r="S16" s="19">
        <f t="shared" si="2"/>
        <v>68.099999999999994</v>
      </c>
      <c r="T16" s="14">
        <v>95.2</v>
      </c>
      <c r="U16" s="14">
        <v>79.900000000000006</v>
      </c>
      <c r="V16" s="14">
        <v>69.099999999999994</v>
      </c>
      <c r="W16" s="14"/>
      <c r="X16" s="19">
        <f t="shared" si="3"/>
        <v>81.400000000000006</v>
      </c>
      <c r="Y16" s="19"/>
      <c r="Z16" s="14">
        <v>82.8</v>
      </c>
      <c r="AA16" s="14">
        <v>78.5</v>
      </c>
      <c r="AB16" s="14">
        <v>65</v>
      </c>
      <c r="AC16" s="14"/>
      <c r="AD16" s="19">
        <f t="shared" si="4"/>
        <v>75.433333333333337</v>
      </c>
      <c r="AE16" s="14">
        <v>77</v>
      </c>
      <c r="AF16" s="14">
        <v>73.400000000000006</v>
      </c>
      <c r="AG16" s="14">
        <v>72</v>
      </c>
      <c r="AH16" s="14">
        <v>65</v>
      </c>
      <c r="AI16" s="14"/>
      <c r="AJ16" s="19">
        <f t="shared" si="5"/>
        <v>71.849999999999994</v>
      </c>
      <c r="AK16" s="14">
        <v>67.099999999999994</v>
      </c>
      <c r="AL16" s="14">
        <v>66.7</v>
      </c>
      <c r="AM16" s="14"/>
      <c r="AN16" s="19">
        <f t="shared" si="6"/>
        <v>66.900000000000006</v>
      </c>
      <c r="AO16" s="14">
        <v>68.599999999999994</v>
      </c>
      <c r="AP16" s="14"/>
      <c r="AQ16" s="19">
        <f t="shared" si="7"/>
        <v>68.599999999999994</v>
      </c>
      <c r="AR16" s="14">
        <v>76.2</v>
      </c>
      <c r="AS16" s="14">
        <v>87.5</v>
      </c>
      <c r="AT16" s="14">
        <v>81.8</v>
      </c>
      <c r="AU16" s="14">
        <v>73.7</v>
      </c>
      <c r="AV16" s="14"/>
      <c r="AW16" s="19">
        <f t="shared" si="8"/>
        <v>79.8</v>
      </c>
      <c r="AX16" s="14">
        <v>90</v>
      </c>
      <c r="AY16" s="14">
        <v>83.5</v>
      </c>
      <c r="AZ16" s="14">
        <v>81.8</v>
      </c>
      <c r="BA16" s="19">
        <f t="shared" si="9"/>
        <v>85.100000000000009</v>
      </c>
      <c r="BB16" s="14">
        <v>91</v>
      </c>
      <c r="BC16" s="14">
        <v>88.8</v>
      </c>
      <c r="BD16" s="19">
        <f t="shared" si="10"/>
        <v>89.9</v>
      </c>
      <c r="BE16" s="14">
        <v>96.7</v>
      </c>
      <c r="BF16" s="14">
        <v>62.5</v>
      </c>
      <c r="BG16" s="14">
        <v>91.5</v>
      </c>
      <c r="BH16" s="14">
        <v>95</v>
      </c>
      <c r="BI16" s="14"/>
      <c r="BJ16" s="19">
        <f t="shared" si="11"/>
        <v>86.424999999999997</v>
      </c>
      <c r="BK16" s="14">
        <v>82.2</v>
      </c>
      <c r="BL16" s="14">
        <v>99</v>
      </c>
      <c r="BM16" s="19">
        <f t="shared" si="12"/>
        <v>90.6</v>
      </c>
      <c r="BN16" s="14">
        <v>100</v>
      </c>
      <c r="BO16" s="14">
        <v>96.5</v>
      </c>
      <c r="BP16" s="14">
        <v>93</v>
      </c>
      <c r="BQ16" s="14">
        <v>87.6</v>
      </c>
      <c r="BR16" s="14"/>
      <c r="BS16" s="19">
        <f t="shared" si="13"/>
        <v>94.275000000000006</v>
      </c>
      <c r="BT16" s="14">
        <v>80.5</v>
      </c>
      <c r="BU16" s="14">
        <v>82</v>
      </c>
      <c r="BV16" s="14">
        <v>90</v>
      </c>
      <c r="BW16" s="14">
        <v>80</v>
      </c>
      <c r="BX16" s="14"/>
      <c r="BY16" s="19">
        <f t="shared" si="14"/>
        <v>83.125</v>
      </c>
      <c r="BZ16" s="14">
        <v>91</v>
      </c>
      <c r="CA16" s="14">
        <v>85.5</v>
      </c>
      <c r="CB16" s="14">
        <v>85</v>
      </c>
      <c r="CC16" s="14">
        <v>71.900000000000006</v>
      </c>
      <c r="CD16" s="14"/>
      <c r="CE16" s="19">
        <f t="shared" si="15"/>
        <v>83.35</v>
      </c>
      <c r="CF16" s="14">
        <v>82</v>
      </c>
      <c r="CG16" s="14">
        <v>90.9</v>
      </c>
      <c r="CH16" s="14">
        <v>84.3</v>
      </c>
      <c r="CI16" s="14">
        <v>88.5</v>
      </c>
      <c r="CJ16" s="14"/>
      <c r="CK16" s="19">
        <f t="shared" si="16"/>
        <v>86.424999999999997</v>
      </c>
      <c r="CL16" s="14">
        <v>61.1</v>
      </c>
      <c r="CM16" s="14">
        <v>64.599999999999994</v>
      </c>
      <c r="CN16" s="14"/>
      <c r="CO16" s="19">
        <f t="shared" si="17"/>
        <v>62.849999999999994</v>
      </c>
      <c r="CP16" s="14">
        <v>88.3</v>
      </c>
      <c r="CQ16" s="14">
        <v>85.9</v>
      </c>
      <c r="CR16" s="14">
        <v>77.099999999999994</v>
      </c>
      <c r="CS16" s="14">
        <v>63.7</v>
      </c>
      <c r="CT16" s="14"/>
      <c r="CU16" s="19">
        <f t="shared" si="18"/>
        <v>78.75</v>
      </c>
      <c r="CV16" s="19"/>
    </row>
    <row r="17" spans="1:100">
      <c r="A17" s="15">
        <v>15</v>
      </c>
      <c r="B17" s="65" t="s">
        <v>57</v>
      </c>
      <c r="C17" s="65" t="s">
        <v>58</v>
      </c>
      <c r="D17" s="14">
        <v>93</v>
      </c>
      <c r="E17" s="14">
        <v>84.7</v>
      </c>
      <c r="F17" s="14">
        <v>81</v>
      </c>
      <c r="G17" s="14">
        <v>83.5</v>
      </c>
      <c r="H17" s="14"/>
      <c r="I17" s="19">
        <f t="shared" si="0"/>
        <v>85.55</v>
      </c>
      <c r="J17" s="14">
        <v>78</v>
      </c>
      <c r="K17" s="14">
        <v>79.400000000000006</v>
      </c>
      <c r="L17" s="14">
        <v>80.5</v>
      </c>
      <c r="M17" s="14">
        <v>91.9</v>
      </c>
      <c r="N17" s="14"/>
      <c r="O17" s="19">
        <f t="shared" si="1"/>
        <v>82.45</v>
      </c>
      <c r="P17" s="14">
        <v>70.3</v>
      </c>
      <c r="Q17" s="14">
        <v>66.400000000000006</v>
      </c>
      <c r="R17" s="14"/>
      <c r="S17" s="19">
        <f t="shared" si="2"/>
        <v>68.349999999999994</v>
      </c>
      <c r="T17" s="14">
        <v>83.7</v>
      </c>
      <c r="U17" s="14">
        <v>63.9</v>
      </c>
      <c r="V17" s="14">
        <v>73.900000000000006</v>
      </c>
      <c r="W17" s="14"/>
      <c r="X17" s="19">
        <f t="shared" si="3"/>
        <v>73.833333333333329</v>
      </c>
      <c r="Y17" s="19"/>
      <c r="Z17" s="14">
        <v>74.3</v>
      </c>
      <c r="AA17" s="14">
        <v>80.599999999999994</v>
      </c>
      <c r="AB17" s="14">
        <v>88.7</v>
      </c>
      <c r="AC17" s="14"/>
      <c r="AD17" s="19">
        <f t="shared" si="4"/>
        <v>81.199999999999989</v>
      </c>
      <c r="AE17" s="14">
        <v>71.099999999999994</v>
      </c>
      <c r="AF17" s="14">
        <v>60</v>
      </c>
      <c r="AG17" s="14">
        <v>61.5</v>
      </c>
      <c r="AH17" s="14">
        <v>71.900000000000006</v>
      </c>
      <c r="AI17" s="14"/>
      <c r="AJ17" s="19">
        <f t="shared" si="5"/>
        <v>66.125</v>
      </c>
      <c r="AK17" s="14">
        <v>60.9</v>
      </c>
      <c r="AL17" s="14">
        <v>63.1</v>
      </c>
      <c r="AM17" s="14"/>
      <c r="AN17" s="19">
        <f t="shared" si="6"/>
        <v>62</v>
      </c>
      <c r="AO17" s="14">
        <v>71.7</v>
      </c>
      <c r="AP17" s="14"/>
      <c r="AQ17" s="19">
        <f t="shared" si="7"/>
        <v>71.7</v>
      </c>
      <c r="AR17" s="14">
        <v>81.599999999999994</v>
      </c>
      <c r="AS17" s="14">
        <v>100</v>
      </c>
      <c r="AT17" s="14">
        <v>74.7</v>
      </c>
      <c r="AU17" s="14">
        <v>80.3</v>
      </c>
      <c r="AV17" s="14"/>
      <c r="AW17" s="19">
        <f t="shared" si="8"/>
        <v>84.15</v>
      </c>
      <c r="AX17" s="14">
        <v>91</v>
      </c>
      <c r="AY17" s="14">
        <v>91.5</v>
      </c>
      <c r="AZ17" s="14">
        <v>83</v>
      </c>
      <c r="BA17" s="19">
        <f t="shared" si="9"/>
        <v>88.5</v>
      </c>
      <c r="BB17" s="14">
        <v>92</v>
      </c>
      <c r="BC17" s="14">
        <v>91</v>
      </c>
      <c r="BD17" s="19">
        <f t="shared" si="10"/>
        <v>91.5</v>
      </c>
      <c r="BE17" s="21"/>
      <c r="BF17" s="14">
        <v>81.5</v>
      </c>
      <c r="BG17" s="14">
        <v>100</v>
      </c>
      <c r="BH17" s="14">
        <v>91.7</v>
      </c>
      <c r="BI17" s="14"/>
      <c r="BJ17" s="19">
        <f t="shared" si="11"/>
        <v>91.066666666666663</v>
      </c>
      <c r="BK17" s="14">
        <v>95.2</v>
      </c>
      <c r="BL17" s="14">
        <v>91.5</v>
      </c>
      <c r="BM17" s="19">
        <f t="shared" si="12"/>
        <v>93.35</v>
      </c>
      <c r="BN17" s="14">
        <v>70.2</v>
      </c>
      <c r="BO17" s="14">
        <v>86</v>
      </c>
      <c r="BP17" s="14">
        <v>72.8</v>
      </c>
      <c r="BQ17" s="14">
        <v>71.2</v>
      </c>
      <c r="BR17" s="14"/>
      <c r="BS17" s="19">
        <f t="shared" si="13"/>
        <v>75.05</v>
      </c>
      <c r="BT17" s="14">
        <v>90</v>
      </c>
      <c r="BU17" s="14">
        <v>87.2</v>
      </c>
      <c r="BV17" s="14">
        <v>90</v>
      </c>
      <c r="BW17" s="14">
        <v>90</v>
      </c>
      <c r="BX17" s="14"/>
      <c r="BY17" s="19">
        <f t="shared" si="14"/>
        <v>89.3</v>
      </c>
      <c r="BZ17" s="14">
        <v>86.5</v>
      </c>
      <c r="CA17" s="14">
        <v>83.5</v>
      </c>
      <c r="CB17" s="14">
        <v>86.3</v>
      </c>
      <c r="CC17" s="14">
        <v>92.9</v>
      </c>
      <c r="CD17" s="14"/>
      <c r="CE17" s="19">
        <f t="shared" si="15"/>
        <v>87.300000000000011</v>
      </c>
      <c r="CF17" s="14">
        <v>70.5</v>
      </c>
      <c r="CG17" s="14">
        <v>82.3</v>
      </c>
      <c r="CH17" s="14">
        <v>82.6</v>
      </c>
      <c r="CI17" s="14">
        <v>78.900000000000006</v>
      </c>
      <c r="CJ17" s="14"/>
      <c r="CK17" s="19">
        <f t="shared" si="16"/>
        <v>78.575000000000003</v>
      </c>
      <c r="CL17" s="14">
        <v>79.400000000000006</v>
      </c>
      <c r="CM17" s="14">
        <v>82.2</v>
      </c>
      <c r="CN17" s="14"/>
      <c r="CO17" s="19">
        <f t="shared" si="17"/>
        <v>80.800000000000011</v>
      </c>
      <c r="CP17" s="14">
        <v>87.6</v>
      </c>
      <c r="CQ17" s="14">
        <v>67.099999999999994</v>
      </c>
      <c r="CR17" s="21"/>
      <c r="CS17" s="21"/>
      <c r="CT17" s="14"/>
      <c r="CU17" s="19">
        <f t="shared" si="18"/>
        <v>77.349999999999994</v>
      </c>
      <c r="CV17" s="19"/>
    </row>
    <row r="18" spans="1:100">
      <c r="A18" s="15">
        <v>16</v>
      </c>
      <c r="B18" s="65" t="s">
        <v>59</v>
      </c>
      <c r="C18" s="65" t="s">
        <v>60</v>
      </c>
      <c r="D18" s="14">
        <v>96.9</v>
      </c>
      <c r="E18" s="14">
        <v>99.3</v>
      </c>
      <c r="F18" s="14">
        <v>87.2</v>
      </c>
      <c r="G18" s="14">
        <v>97.8</v>
      </c>
      <c r="H18" s="14"/>
      <c r="I18" s="19">
        <f t="shared" si="0"/>
        <v>95.3</v>
      </c>
      <c r="J18" s="14">
        <v>92.3</v>
      </c>
      <c r="K18" s="14">
        <v>96</v>
      </c>
      <c r="L18" s="14">
        <v>86.6</v>
      </c>
      <c r="M18" s="14">
        <v>92</v>
      </c>
      <c r="N18" s="14"/>
      <c r="O18" s="19">
        <f t="shared" si="1"/>
        <v>91.724999999999994</v>
      </c>
      <c r="P18" s="14">
        <v>91</v>
      </c>
      <c r="Q18" s="14">
        <v>90.5</v>
      </c>
      <c r="R18" s="14"/>
      <c r="S18" s="19">
        <f t="shared" si="2"/>
        <v>90.75</v>
      </c>
      <c r="T18" s="14">
        <v>98.6</v>
      </c>
      <c r="U18" s="14">
        <v>94</v>
      </c>
      <c r="V18" s="14">
        <v>84.7</v>
      </c>
      <c r="W18" s="14"/>
      <c r="X18" s="19">
        <f t="shared" si="3"/>
        <v>92.433333333333337</v>
      </c>
      <c r="Y18" s="19"/>
      <c r="Z18" s="14">
        <v>94.4</v>
      </c>
      <c r="AA18" s="14">
        <v>95.1</v>
      </c>
      <c r="AB18" s="14">
        <v>98.4</v>
      </c>
      <c r="AC18" s="14"/>
      <c r="AD18" s="19">
        <f t="shared" si="4"/>
        <v>95.966666666666654</v>
      </c>
      <c r="AE18" s="14">
        <v>100</v>
      </c>
      <c r="AF18" s="14">
        <v>92.2</v>
      </c>
      <c r="AG18" s="14">
        <v>86.8</v>
      </c>
      <c r="AH18" s="14">
        <v>82.9</v>
      </c>
      <c r="AI18" s="14"/>
      <c r="AJ18" s="19">
        <f t="shared" si="5"/>
        <v>90.474999999999994</v>
      </c>
      <c r="AK18" s="14">
        <v>87.3</v>
      </c>
      <c r="AL18" s="14">
        <v>88.6</v>
      </c>
      <c r="AM18" s="14"/>
      <c r="AN18" s="19">
        <f t="shared" si="6"/>
        <v>87.949999999999989</v>
      </c>
      <c r="AO18" s="14">
        <v>92.5</v>
      </c>
      <c r="AP18" s="14"/>
      <c r="AQ18" s="19">
        <f t="shared" si="7"/>
        <v>92.5</v>
      </c>
      <c r="AR18" s="14">
        <v>90.5</v>
      </c>
      <c r="AS18" s="14">
        <v>96.1</v>
      </c>
      <c r="AT18" s="14">
        <v>95.4</v>
      </c>
      <c r="AU18" s="14">
        <v>94.7</v>
      </c>
      <c r="AV18" s="14"/>
      <c r="AW18" s="19">
        <f t="shared" si="8"/>
        <v>94.174999999999997</v>
      </c>
      <c r="AX18" s="14">
        <v>95</v>
      </c>
      <c r="AY18" s="14">
        <v>96.8</v>
      </c>
      <c r="AZ18" s="14">
        <v>94.9</v>
      </c>
      <c r="BA18" s="19">
        <f t="shared" si="9"/>
        <v>95.566666666666677</v>
      </c>
      <c r="BB18" s="14">
        <v>98</v>
      </c>
      <c r="BC18" s="14">
        <v>93.8</v>
      </c>
      <c r="BD18" s="19">
        <f t="shared" si="10"/>
        <v>95.9</v>
      </c>
      <c r="BE18" s="21"/>
      <c r="BF18" s="14">
        <v>91.3</v>
      </c>
      <c r="BG18" s="14">
        <v>96.3</v>
      </c>
      <c r="BH18" s="14">
        <v>98.4</v>
      </c>
      <c r="BI18" s="14"/>
      <c r="BJ18" s="19">
        <f t="shared" si="11"/>
        <v>95.333333333333329</v>
      </c>
      <c r="BK18" s="14">
        <v>99</v>
      </c>
      <c r="BL18" s="14">
        <v>99</v>
      </c>
      <c r="BM18" s="19">
        <f t="shared" si="12"/>
        <v>99</v>
      </c>
      <c r="BN18" s="14">
        <v>100</v>
      </c>
      <c r="BO18" s="14">
        <v>95.1</v>
      </c>
      <c r="BP18" s="14">
        <v>92.4</v>
      </c>
      <c r="BQ18" s="14">
        <v>90.7</v>
      </c>
      <c r="BR18" s="14"/>
      <c r="BS18" s="19">
        <f t="shared" si="13"/>
        <v>94.55</v>
      </c>
      <c r="BT18" s="14">
        <v>93</v>
      </c>
      <c r="BU18" s="14">
        <v>96.7</v>
      </c>
      <c r="BV18" s="14">
        <v>92.9</v>
      </c>
      <c r="BW18" s="14">
        <v>92.5</v>
      </c>
      <c r="BX18" s="14"/>
      <c r="BY18" s="19">
        <f t="shared" si="14"/>
        <v>93.775000000000006</v>
      </c>
      <c r="BZ18" s="14">
        <v>92</v>
      </c>
      <c r="CA18" s="14">
        <v>98.2</v>
      </c>
      <c r="CB18" s="14">
        <v>93.9</v>
      </c>
      <c r="CC18" s="14">
        <v>95.9</v>
      </c>
      <c r="CD18" s="14"/>
      <c r="CE18" s="19">
        <f t="shared" si="15"/>
        <v>95</v>
      </c>
      <c r="CF18" s="14">
        <v>95.1</v>
      </c>
      <c r="CG18" s="14">
        <v>90</v>
      </c>
      <c r="CH18" s="14">
        <v>93.4</v>
      </c>
      <c r="CI18" s="14">
        <v>90.1</v>
      </c>
      <c r="CJ18" s="14"/>
      <c r="CK18" s="19">
        <f t="shared" si="16"/>
        <v>92.15</v>
      </c>
      <c r="CL18" s="14">
        <v>87.8</v>
      </c>
      <c r="CM18" s="14">
        <v>93.2</v>
      </c>
      <c r="CN18" s="14"/>
      <c r="CO18" s="19">
        <f t="shared" si="17"/>
        <v>90.5</v>
      </c>
      <c r="CP18" s="14">
        <v>100</v>
      </c>
      <c r="CQ18" s="14">
        <v>100</v>
      </c>
      <c r="CR18" s="14">
        <v>97.5</v>
      </c>
      <c r="CS18" s="14">
        <v>99.4</v>
      </c>
      <c r="CT18" s="14"/>
      <c r="CU18" s="19">
        <f t="shared" si="18"/>
        <v>99.224999999999994</v>
      </c>
      <c r="CV18" s="19"/>
    </row>
    <row r="19" spans="1:100">
      <c r="A19" s="15">
        <v>17</v>
      </c>
      <c r="B19" s="65" t="s">
        <v>61</v>
      </c>
      <c r="C19" s="65" t="s">
        <v>62</v>
      </c>
      <c r="D19" s="14">
        <v>60.7</v>
      </c>
      <c r="E19" s="14">
        <v>71.7</v>
      </c>
      <c r="F19" s="14">
        <v>62</v>
      </c>
      <c r="G19" s="14">
        <v>68</v>
      </c>
      <c r="H19" s="14"/>
      <c r="I19" s="19">
        <f t="shared" si="0"/>
        <v>65.599999999999994</v>
      </c>
      <c r="J19" s="14">
        <v>60.9</v>
      </c>
      <c r="K19" s="14">
        <v>67.8</v>
      </c>
      <c r="L19" s="14">
        <v>63.4</v>
      </c>
      <c r="M19" s="14">
        <v>64.599999999999994</v>
      </c>
      <c r="N19" s="14"/>
      <c r="O19" s="19">
        <f t="shared" si="1"/>
        <v>64.174999999999997</v>
      </c>
      <c r="P19" s="14">
        <v>66.3</v>
      </c>
      <c r="Q19" s="14">
        <v>62</v>
      </c>
      <c r="R19" s="14"/>
      <c r="S19" s="19">
        <f t="shared" si="2"/>
        <v>64.150000000000006</v>
      </c>
      <c r="T19" s="14">
        <v>73</v>
      </c>
      <c r="U19" s="14">
        <v>60</v>
      </c>
      <c r="V19" s="14">
        <v>62.5</v>
      </c>
      <c r="W19" s="14"/>
      <c r="X19" s="19">
        <f t="shared" si="3"/>
        <v>65.166666666666671</v>
      </c>
      <c r="Y19" s="19"/>
      <c r="Z19" s="14">
        <v>62.5</v>
      </c>
      <c r="AA19" s="14">
        <v>61.1</v>
      </c>
      <c r="AB19" s="14">
        <v>68.8</v>
      </c>
      <c r="AC19" s="14"/>
      <c r="AD19" s="19">
        <f t="shared" si="4"/>
        <v>64.133333333333326</v>
      </c>
      <c r="AE19" s="14">
        <v>63.7</v>
      </c>
      <c r="AF19" s="14">
        <v>61.6</v>
      </c>
      <c r="AG19" s="14">
        <v>60</v>
      </c>
      <c r="AH19" s="14">
        <v>60</v>
      </c>
      <c r="AI19" s="14"/>
      <c r="AJ19" s="19">
        <f t="shared" si="5"/>
        <v>61.325000000000003</v>
      </c>
      <c r="AK19" s="14">
        <v>61.1</v>
      </c>
      <c r="AL19" s="14">
        <v>60</v>
      </c>
      <c r="AM19" s="14"/>
      <c r="AN19" s="19">
        <f t="shared" si="6"/>
        <v>60.55</v>
      </c>
      <c r="AO19" s="14">
        <v>61.8</v>
      </c>
      <c r="AP19" s="14"/>
      <c r="AQ19" s="19">
        <f t="shared" si="7"/>
        <v>61.8</v>
      </c>
      <c r="AR19" s="14">
        <v>64.7</v>
      </c>
      <c r="AS19" s="14">
        <v>62.5</v>
      </c>
      <c r="AT19" s="14">
        <v>62</v>
      </c>
      <c r="AU19" s="21"/>
      <c r="AV19" s="14"/>
      <c r="AW19" s="19">
        <f t="shared" si="8"/>
        <v>63.066666666666663</v>
      </c>
      <c r="AX19" s="14">
        <v>81</v>
      </c>
      <c r="AY19" s="14">
        <v>88.2</v>
      </c>
      <c r="AZ19" s="14">
        <v>71</v>
      </c>
      <c r="BA19" s="19">
        <f t="shared" si="9"/>
        <v>80.066666666666663</v>
      </c>
      <c r="BB19" s="14">
        <v>84</v>
      </c>
      <c r="BC19" s="14">
        <v>86</v>
      </c>
      <c r="BD19" s="19">
        <f t="shared" si="10"/>
        <v>85</v>
      </c>
      <c r="BE19" s="14">
        <v>98.5</v>
      </c>
      <c r="BF19" s="14">
        <v>67.5</v>
      </c>
      <c r="BG19" s="14">
        <v>86.5</v>
      </c>
      <c r="BH19" s="14">
        <v>88.4</v>
      </c>
      <c r="BI19" s="14"/>
      <c r="BJ19" s="19">
        <f t="shared" si="11"/>
        <v>85.224999999999994</v>
      </c>
      <c r="BK19" s="14">
        <v>87.5</v>
      </c>
      <c r="BL19" s="14">
        <v>90.2</v>
      </c>
      <c r="BM19" s="19">
        <f t="shared" si="12"/>
        <v>88.85</v>
      </c>
      <c r="BN19" s="14">
        <v>63.8</v>
      </c>
      <c r="BO19" s="14">
        <v>68.400000000000006</v>
      </c>
      <c r="BP19" s="14">
        <v>60</v>
      </c>
      <c r="BQ19" s="14">
        <v>66</v>
      </c>
      <c r="BR19" s="14"/>
      <c r="BS19" s="19">
        <f t="shared" si="13"/>
        <v>64.55</v>
      </c>
      <c r="BT19" s="14">
        <v>60</v>
      </c>
      <c r="BU19" s="14">
        <v>74.5</v>
      </c>
      <c r="BV19" s="14">
        <v>65</v>
      </c>
      <c r="BW19" s="14">
        <v>60</v>
      </c>
      <c r="BX19" s="14"/>
      <c r="BY19" s="19">
        <f t="shared" si="14"/>
        <v>64.875</v>
      </c>
      <c r="BZ19" s="14">
        <v>72.2</v>
      </c>
      <c r="CA19" s="14">
        <v>63.5</v>
      </c>
      <c r="CB19" s="14">
        <v>72.3</v>
      </c>
      <c r="CC19" s="14">
        <v>74.400000000000006</v>
      </c>
      <c r="CD19" s="14"/>
      <c r="CE19" s="19">
        <f t="shared" si="15"/>
        <v>70.599999999999994</v>
      </c>
      <c r="CF19" s="14">
        <v>64.5</v>
      </c>
      <c r="CG19" s="14">
        <v>61.1</v>
      </c>
      <c r="CH19" s="14">
        <v>60</v>
      </c>
      <c r="CI19" s="14">
        <v>61.4</v>
      </c>
      <c r="CJ19" s="14"/>
      <c r="CK19" s="19">
        <f t="shared" si="16"/>
        <v>61.75</v>
      </c>
      <c r="CL19" s="14">
        <v>64.400000000000006</v>
      </c>
      <c r="CM19" s="14">
        <v>62</v>
      </c>
      <c r="CN19" s="14"/>
      <c r="CO19" s="19">
        <f t="shared" si="17"/>
        <v>63.2</v>
      </c>
      <c r="CP19" s="14">
        <v>71</v>
      </c>
      <c r="CQ19" s="14">
        <v>60.9</v>
      </c>
      <c r="CR19" s="14">
        <v>60.8</v>
      </c>
      <c r="CS19" s="14">
        <v>60</v>
      </c>
      <c r="CT19" s="14"/>
      <c r="CU19" s="19">
        <f t="shared" si="18"/>
        <v>63.174999999999997</v>
      </c>
      <c r="CV19" s="19"/>
    </row>
    <row r="20" spans="1:100">
      <c r="A20" s="15">
        <v>18</v>
      </c>
      <c r="B20" s="65" t="s">
        <v>63</v>
      </c>
      <c r="C20" s="65" t="s">
        <v>64</v>
      </c>
      <c r="D20" s="14">
        <v>90.7</v>
      </c>
      <c r="E20" s="14">
        <v>98.6</v>
      </c>
      <c r="F20" s="14">
        <v>95.9</v>
      </c>
      <c r="G20" s="14">
        <v>97.1</v>
      </c>
      <c r="H20" s="14"/>
      <c r="I20" s="19">
        <f t="shared" si="0"/>
        <v>95.575000000000017</v>
      </c>
      <c r="J20" s="14">
        <v>94</v>
      </c>
      <c r="K20" s="14">
        <v>99.8</v>
      </c>
      <c r="L20" s="14">
        <v>99.5</v>
      </c>
      <c r="M20" s="14">
        <v>99.4</v>
      </c>
      <c r="N20" s="14"/>
      <c r="O20" s="19">
        <f t="shared" si="1"/>
        <v>98.175000000000011</v>
      </c>
      <c r="P20" s="14">
        <v>99</v>
      </c>
      <c r="Q20" s="14">
        <v>97</v>
      </c>
      <c r="R20" s="14"/>
      <c r="S20" s="19">
        <f t="shared" si="2"/>
        <v>98</v>
      </c>
      <c r="T20" s="14">
        <v>96.6</v>
      </c>
      <c r="U20" s="14">
        <v>99.1</v>
      </c>
      <c r="V20" s="14">
        <v>95.4</v>
      </c>
      <c r="W20" s="14"/>
      <c r="X20" s="19">
        <f t="shared" si="3"/>
        <v>97.033333333333346</v>
      </c>
      <c r="Y20" s="19"/>
      <c r="Z20" s="14">
        <v>100</v>
      </c>
      <c r="AA20" s="14">
        <v>99.5</v>
      </c>
      <c r="AB20" s="14">
        <v>97.8</v>
      </c>
      <c r="AC20" s="14"/>
      <c r="AD20" s="19">
        <f t="shared" si="4"/>
        <v>99.100000000000009</v>
      </c>
      <c r="AE20" s="14">
        <v>100</v>
      </c>
      <c r="AF20" s="14">
        <v>95.2</v>
      </c>
      <c r="AG20" s="14">
        <v>96</v>
      </c>
      <c r="AH20" s="14">
        <v>90.4</v>
      </c>
      <c r="AI20" s="14"/>
      <c r="AJ20" s="19">
        <f t="shared" si="5"/>
        <v>95.4</v>
      </c>
      <c r="AK20" s="14">
        <v>97</v>
      </c>
      <c r="AL20" s="14">
        <v>95.9</v>
      </c>
      <c r="AM20" s="14"/>
      <c r="AN20" s="19">
        <f t="shared" si="6"/>
        <v>96.45</v>
      </c>
      <c r="AO20" s="14">
        <v>99.3</v>
      </c>
      <c r="AP20" s="14"/>
      <c r="AQ20" s="19">
        <f t="shared" si="7"/>
        <v>99.3</v>
      </c>
      <c r="AR20" s="14">
        <v>100</v>
      </c>
      <c r="AS20" s="14">
        <v>100</v>
      </c>
      <c r="AT20" s="14">
        <v>100</v>
      </c>
      <c r="AU20" s="14">
        <v>100</v>
      </c>
      <c r="AV20" s="14"/>
      <c r="AW20" s="19">
        <f t="shared" si="8"/>
        <v>100</v>
      </c>
      <c r="AX20" s="14">
        <v>98</v>
      </c>
      <c r="AY20" s="14">
        <v>99</v>
      </c>
      <c r="AZ20" s="14">
        <v>100</v>
      </c>
      <c r="BA20" s="19">
        <f t="shared" si="9"/>
        <v>99</v>
      </c>
      <c r="BB20" s="14">
        <v>99</v>
      </c>
      <c r="BC20" s="14">
        <v>100</v>
      </c>
      <c r="BD20" s="19">
        <f t="shared" si="10"/>
        <v>99.5</v>
      </c>
      <c r="BE20" s="21"/>
      <c r="BF20" s="14">
        <v>90</v>
      </c>
      <c r="BG20" s="21"/>
      <c r="BH20" s="21"/>
      <c r="BI20" s="14"/>
      <c r="BJ20" s="19">
        <f t="shared" si="11"/>
        <v>90</v>
      </c>
      <c r="BK20" s="14">
        <v>100</v>
      </c>
      <c r="BL20" s="14">
        <v>100</v>
      </c>
      <c r="BM20" s="19">
        <f t="shared" si="12"/>
        <v>100</v>
      </c>
      <c r="BN20" s="14">
        <v>97.6</v>
      </c>
      <c r="BO20" s="14">
        <v>99</v>
      </c>
      <c r="BP20" s="14">
        <v>97.5</v>
      </c>
      <c r="BQ20" s="14">
        <v>99.6</v>
      </c>
      <c r="BR20" s="14"/>
      <c r="BS20" s="19">
        <f t="shared" si="13"/>
        <v>98.425000000000011</v>
      </c>
      <c r="BT20" s="14">
        <v>100</v>
      </c>
      <c r="BU20" s="14">
        <v>100</v>
      </c>
      <c r="BV20" s="14">
        <v>99.5</v>
      </c>
      <c r="BW20" s="14">
        <v>100</v>
      </c>
      <c r="BX20" s="14"/>
      <c r="BY20" s="19">
        <f t="shared" si="14"/>
        <v>99.875</v>
      </c>
      <c r="BZ20" s="14">
        <v>97.5</v>
      </c>
      <c r="CA20" s="14">
        <v>99.2</v>
      </c>
      <c r="CB20" s="14">
        <v>99.3</v>
      </c>
      <c r="CC20" s="14">
        <v>99.2</v>
      </c>
      <c r="CD20" s="14"/>
      <c r="CE20" s="19">
        <f t="shared" si="15"/>
        <v>98.8</v>
      </c>
      <c r="CF20" s="14">
        <v>94.1</v>
      </c>
      <c r="CG20" s="14">
        <v>100</v>
      </c>
      <c r="CH20" s="14">
        <v>95.2</v>
      </c>
      <c r="CI20" s="14">
        <v>99.5</v>
      </c>
      <c r="CJ20" s="14"/>
      <c r="CK20" s="19">
        <f t="shared" si="16"/>
        <v>97.2</v>
      </c>
      <c r="CL20" s="14">
        <v>100</v>
      </c>
      <c r="CM20" s="14">
        <v>100</v>
      </c>
      <c r="CN20" s="14"/>
      <c r="CO20" s="19">
        <f t="shared" si="17"/>
        <v>100</v>
      </c>
      <c r="CP20" s="14">
        <v>100</v>
      </c>
      <c r="CQ20" s="14">
        <v>100</v>
      </c>
      <c r="CR20" s="14">
        <v>95.1</v>
      </c>
      <c r="CS20" s="14">
        <v>98.8</v>
      </c>
      <c r="CT20" s="14"/>
      <c r="CU20" s="19">
        <f t="shared" si="18"/>
        <v>98.475000000000009</v>
      </c>
      <c r="CV20" s="19"/>
    </row>
    <row r="21" spans="1:100">
      <c r="A21" s="15">
        <v>19</v>
      </c>
      <c r="B21" s="65" t="s">
        <v>65</v>
      </c>
      <c r="C21" s="65" t="s">
        <v>66</v>
      </c>
      <c r="D21" s="14">
        <v>86</v>
      </c>
      <c r="E21" s="14">
        <v>85.5</v>
      </c>
      <c r="F21" s="14">
        <v>68.599999999999994</v>
      </c>
      <c r="G21" s="14">
        <v>75.7</v>
      </c>
      <c r="H21" s="14"/>
      <c r="I21" s="19">
        <f t="shared" si="0"/>
        <v>78.95</v>
      </c>
      <c r="J21" s="14">
        <v>83.8</v>
      </c>
      <c r="K21" s="14">
        <v>80</v>
      </c>
      <c r="L21" s="14">
        <v>68.599999999999994</v>
      </c>
      <c r="M21" s="14">
        <v>70.400000000000006</v>
      </c>
      <c r="N21" s="14"/>
      <c r="O21" s="19">
        <f t="shared" si="1"/>
        <v>75.7</v>
      </c>
      <c r="P21" s="14">
        <v>61.7</v>
      </c>
      <c r="Q21" s="14">
        <v>60</v>
      </c>
      <c r="R21" s="14"/>
      <c r="S21" s="19">
        <f t="shared" si="2"/>
        <v>60.85</v>
      </c>
      <c r="T21" s="14">
        <v>81.599999999999994</v>
      </c>
      <c r="U21" s="14">
        <v>60.1</v>
      </c>
      <c r="V21" s="14">
        <v>68.2</v>
      </c>
      <c r="W21" s="14"/>
      <c r="X21" s="19">
        <f t="shared" si="3"/>
        <v>69.966666666666654</v>
      </c>
      <c r="Y21" s="19"/>
      <c r="Z21" s="14">
        <v>64</v>
      </c>
      <c r="AA21" s="14">
        <v>75.400000000000006</v>
      </c>
      <c r="AB21" s="14">
        <v>70.599999999999994</v>
      </c>
      <c r="AC21" s="14"/>
      <c r="AD21" s="19">
        <f t="shared" si="4"/>
        <v>70</v>
      </c>
      <c r="AE21" s="14">
        <v>71.400000000000006</v>
      </c>
      <c r="AF21" s="14">
        <v>65.099999999999994</v>
      </c>
      <c r="AG21" s="14">
        <v>61.1</v>
      </c>
      <c r="AH21" s="14">
        <v>73.7</v>
      </c>
      <c r="AI21" s="14"/>
      <c r="AJ21" s="19">
        <f t="shared" si="5"/>
        <v>67.825000000000003</v>
      </c>
      <c r="AK21" s="14">
        <v>67.3</v>
      </c>
      <c r="AL21" s="14">
        <v>64.5</v>
      </c>
      <c r="AM21" s="14"/>
      <c r="AN21" s="19">
        <f t="shared" si="6"/>
        <v>65.900000000000006</v>
      </c>
      <c r="AO21" s="14">
        <v>63</v>
      </c>
      <c r="AP21" s="14"/>
      <c r="AQ21" s="19">
        <f t="shared" si="7"/>
        <v>63</v>
      </c>
      <c r="AR21" s="14">
        <v>88.2</v>
      </c>
      <c r="AS21" s="14">
        <v>72.5</v>
      </c>
      <c r="AT21" s="14">
        <v>75.2</v>
      </c>
      <c r="AU21" s="14">
        <v>63.4</v>
      </c>
      <c r="AV21" s="14"/>
      <c r="AW21" s="19">
        <f t="shared" si="8"/>
        <v>74.824999999999989</v>
      </c>
      <c r="AX21" s="14">
        <v>90</v>
      </c>
      <c r="AY21" s="14">
        <v>87.8</v>
      </c>
      <c r="AZ21" s="14">
        <v>80.900000000000006</v>
      </c>
      <c r="BA21" s="19">
        <f t="shared" si="9"/>
        <v>86.233333333333348</v>
      </c>
      <c r="BB21" s="14">
        <v>89</v>
      </c>
      <c r="BC21" s="14">
        <v>97.5</v>
      </c>
      <c r="BD21" s="19">
        <f t="shared" si="10"/>
        <v>93.25</v>
      </c>
      <c r="BE21" s="14">
        <v>91</v>
      </c>
      <c r="BF21" s="14">
        <v>70.5</v>
      </c>
      <c r="BG21" s="14">
        <v>81.400000000000006</v>
      </c>
      <c r="BH21" s="14">
        <v>90</v>
      </c>
      <c r="BI21" s="14"/>
      <c r="BJ21" s="19">
        <f t="shared" si="11"/>
        <v>83.224999999999994</v>
      </c>
      <c r="BK21" s="14">
        <v>92</v>
      </c>
      <c r="BL21" s="14">
        <v>95.4</v>
      </c>
      <c r="BM21" s="19">
        <f t="shared" si="12"/>
        <v>93.7</v>
      </c>
      <c r="BN21" s="14">
        <v>84.1</v>
      </c>
      <c r="BO21" s="14">
        <v>87</v>
      </c>
      <c r="BP21" s="14">
        <v>92.3</v>
      </c>
      <c r="BQ21" s="14">
        <v>79.099999999999994</v>
      </c>
      <c r="BR21" s="14"/>
      <c r="BS21" s="19">
        <f t="shared" si="13"/>
        <v>85.625</v>
      </c>
      <c r="BT21" s="14">
        <v>86.4</v>
      </c>
      <c r="BU21" s="14">
        <v>88.5</v>
      </c>
      <c r="BV21" s="14">
        <v>89</v>
      </c>
      <c r="BW21" s="14">
        <v>74.2</v>
      </c>
      <c r="BX21" s="14"/>
      <c r="BY21" s="19">
        <f t="shared" si="14"/>
        <v>84.524999999999991</v>
      </c>
      <c r="BZ21" s="14">
        <v>84</v>
      </c>
      <c r="CA21" s="14">
        <v>80</v>
      </c>
      <c r="CB21" s="14">
        <v>79.2</v>
      </c>
      <c r="CC21" s="14">
        <v>81.8</v>
      </c>
      <c r="CD21" s="14"/>
      <c r="CE21" s="19">
        <f t="shared" si="15"/>
        <v>81.25</v>
      </c>
      <c r="CF21" s="14">
        <v>74.2</v>
      </c>
      <c r="CG21" s="14">
        <v>65.400000000000006</v>
      </c>
      <c r="CH21" s="14">
        <v>79.599999999999994</v>
      </c>
      <c r="CI21" s="14">
        <v>63</v>
      </c>
      <c r="CJ21" s="14"/>
      <c r="CK21" s="19">
        <f t="shared" si="16"/>
        <v>70.550000000000011</v>
      </c>
      <c r="CL21" s="14">
        <v>73.7</v>
      </c>
      <c r="CM21" s="14">
        <v>70.599999999999994</v>
      </c>
      <c r="CN21" s="14"/>
      <c r="CO21" s="19">
        <f t="shared" si="17"/>
        <v>72.150000000000006</v>
      </c>
      <c r="CP21" s="14">
        <v>81.2</v>
      </c>
      <c r="CQ21" s="14">
        <v>86.3</v>
      </c>
      <c r="CR21" s="14">
        <v>78.7</v>
      </c>
      <c r="CS21" s="14">
        <v>82.7</v>
      </c>
      <c r="CT21" s="14"/>
      <c r="CU21" s="19">
        <f t="shared" si="18"/>
        <v>82.224999999999994</v>
      </c>
      <c r="CV21" s="19"/>
    </row>
    <row r="22" spans="1:100">
      <c r="A22" s="15">
        <v>20</v>
      </c>
      <c r="B22" s="65" t="s">
        <v>67</v>
      </c>
      <c r="C22" s="65" t="s">
        <v>68</v>
      </c>
      <c r="D22" s="14">
        <v>70.5</v>
      </c>
      <c r="E22" s="14">
        <v>62</v>
      </c>
      <c r="F22" s="14">
        <v>80</v>
      </c>
      <c r="G22" s="14">
        <v>61</v>
      </c>
      <c r="H22" s="14"/>
      <c r="I22" s="19">
        <f t="shared" si="0"/>
        <v>68.375</v>
      </c>
      <c r="J22" s="14">
        <v>61</v>
      </c>
      <c r="K22" s="14">
        <v>70.8</v>
      </c>
      <c r="L22" s="14">
        <v>64</v>
      </c>
      <c r="M22" s="14">
        <v>60.1</v>
      </c>
      <c r="N22" s="14"/>
      <c r="O22" s="19">
        <f t="shared" si="1"/>
        <v>63.975000000000001</v>
      </c>
      <c r="P22" s="14">
        <v>60.3</v>
      </c>
      <c r="Q22" s="14">
        <v>64.599999999999994</v>
      </c>
      <c r="R22" s="14"/>
      <c r="S22" s="19">
        <f t="shared" si="2"/>
        <v>62.449999999999996</v>
      </c>
      <c r="T22" s="14">
        <v>61.8</v>
      </c>
      <c r="U22" s="14">
        <v>60</v>
      </c>
      <c r="V22" s="14">
        <v>60</v>
      </c>
      <c r="W22" s="14"/>
      <c r="X22" s="19">
        <f t="shared" si="3"/>
        <v>60.6</v>
      </c>
      <c r="Y22" s="19"/>
      <c r="Z22" s="14">
        <v>62.5</v>
      </c>
      <c r="AA22" s="14">
        <v>69.099999999999994</v>
      </c>
      <c r="AB22" s="14">
        <v>67.8</v>
      </c>
      <c r="AC22" s="14"/>
      <c r="AD22" s="19">
        <f t="shared" si="4"/>
        <v>66.466666666666654</v>
      </c>
      <c r="AE22" s="14">
        <v>60</v>
      </c>
      <c r="AF22" s="14">
        <v>60</v>
      </c>
      <c r="AG22" s="14">
        <v>62.5</v>
      </c>
      <c r="AH22" s="14">
        <v>61.6</v>
      </c>
      <c r="AI22" s="14"/>
      <c r="AJ22" s="19">
        <f t="shared" si="5"/>
        <v>61.024999999999999</v>
      </c>
      <c r="AK22" s="14">
        <v>66</v>
      </c>
      <c r="AL22" s="14">
        <v>66.2</v>
      </c>
      <c r="AM22" s="14"/>
      <c r="AN22" s="19">
        <f t="shared" si="6"/>
        <v>66.099999999999994</v>
      </c>
      <c r="AO22" s="14">
        <v>61.9</v>
      </c>
      <c r="AP22" s="14"/>
      <c r="AQ22" s="19">
        <f t="shared" si="7"/>
        <v>61.9</v>
      </c>
      <c r="AR22" s="14">
        <v>60</v>
      </c>
      <c r="AS22" s="14">
        <v>62.5</v>
      </c>
      <c r="AT22" s="14">
        <v>73.5</v>
      </c>
      <c r="AU22" s="14">
        <v>60</v>
      </c>
      <c r="AV22" s="14"/>
      <c r="AW22" s="19">
        <f t="shared" si="8"/>
        <v>64</v>
      </c>
      <c r="AX22" s="14">
        <v>89</v>
      </c>
      <c r="AY22" s="14">
        <v>79.7</v>
      </c>
      <c r="AZ22" s="14">
        <v>73.099999999999994</v>
      </c>
      <c r="BA22" s="19">
        <f t="shared" si="9"/>
        <v>80.599999999999994</v>
      </c>
      <c r="BB22" s="14">
        <v>84</v>
      </c>
      <c r="BC22" s="14">
        <v>79</v>
      </c>
      <c r="BD22" s="19">
        <f t="shared" si="10"/>
        <v>81.5</v>
      </c>
      <c r="BE22" s="14">
        <v>97</v>
      </c>
      <c r="BF22" s="14">
        <v>86.3</v>
      </c>
      <c r="BG22" s="14">
        <v>96.3</v>
      </c>
      <c r="BH22" s="14">
        <v>98.3</v>
      </c>
      <c r="BI22" s="14"/>
      <c r="BJ22" s="19">
        <f t="shared" si="11"/>
        <v>94.475000000000009</v>
      </c>
      <c r="BK22" s="14">
        <v>85</v>
      </c>
      <c r="BL22" s="14">
        <v>93.5</v>
      </c>
      <c r="BM22" s="19">
        <f t="shared" si="12"/>
        <v>89.25</v>
      </c>
      <c r="BN22" s="14">
        <v>82.2</v>
      </c>
      <c r="BO22" s="14">
        <v>91</v>
      </c>
      <c r="BP22" s="14">
        <v>72.5</v>
      </c>
      <c r="BQ22" s="14">
        <v>79.599999999999994</v>
      </c>
      <c r="BR22" s="14"/>
      <c r="BS22" s="19">
        <f t="shared" si="13"/>
        <v>81.324999999999989</v>
      </c>
      <c r="BT22" s="14">
        <v>77.5</v>
      </c>
      <c r="BU22" s="14">
        <v>80.5</v>
      </c>
      <c r="BV22" s="14">
        <v>61.5</v>
      </c>
      <c r="BW22" s="14">
        <v>67.5</v>
      </c>
      <c r="BX22" s="14"/>
      <c r="BY22" s="19">
        <f t="shared" si="14"/>
        <v>71.75</v>
      </c>
      <c r="BZ22" s="14">
        <v>77.3</v>
      </c>
      <c r="CA22" s="14">
        <v>72.900000000000006</v>
      </c>
      <c r="CB22" s="14">
        <v>78.3</v>
      </c>
      <c r="CC22" s="14">
        <v>78</v>
      </c>
      <c r="CD22" s="14"/>
      <c r="CE22" s="19">
        <f t="shared" si="15"/>
        <v>76.625</v>
      </c>
      <c r="CF22" s="14">
        <v>60</v>
      </c>
      <c r="CG22" s="14">
        <v>61.5</v>
      </c>
      <c r="CH22" s="14">
        <v>72</v>
      </c>
      <c r="CI22" s="14">
        <v>83.8</v>
      </c>
      <c r="CJ22" s="14"/>
      <c r="CK22" s="19">
        <f t="shared" si="16"/>
        <v>69.325000000000003</v>
      </c>
      <c r="CL22" s="14">
        <v>60.7</v>
      </c>
      <c r="CM22" s="14">
        <v>63.5</v>
      </c>
      <c r="CN22" s="14"/>
      <c r="CO22" s="19">
        <f t="shared" si="17"/>
        <v>62.1</v>
      </c>
      <c r="CP22" s="14">
        <v>76.5</v>
      </c>
      <c r="CQ22" s="14">
        <v>85.3</v>
      </c>
      <c r="CR22" s="14">
        <v>65.5</v>
      </c>
      <c r="CS22" s="14">
        <v>83</v>
      </c>
      <c r="CT22" s="14"/>
      <c r="CU22" s="19">
        <f t="shared" si="18"/>
        <v>77.575000000000003</v>
      </c>
      <c r="CV22" s="19"/>
    </row>
    <row r="23" spans="1:100">
      <c r="A23" s="15">
        <v>21</v>
      </c>
      <c r="B23" s="65" t="s">
        <v>69</v>
      </c>
      <c r="C23" s="65" t="s">
        <v>70</v>
      </c>
      <c r="D23" s="14">
        <v>64.599999999999994</v>
      </c>
      <c r="E23" s="14">
        <v>60</v>
      </c>
      <c r="F23" s="14">
        <v>62.7</v>
      </c>
      <c r="G23" s="14">
        <v>63</v>
      </c>
      <c r="H23" s="14"/>
      <c r="I23" s="19">
        <f t="shared" si="0"/>
        <v>62.575000000000003</v>
      </c>
      <c r="J23" s="14">
        <v>65.2</v>
      </c>
      <c r="K23" s="14">
        <v>68.2</v>
      </c>
      <c r="L23" s="14">
        <v>62.7</v>
      </c>
      <c r="M23" s="14">
        <v>63.6</v>
      </c>
      <c r="N23" s="14"/>
      <c r="O23" s="19">
        <f t="shared" si="1"/>
        <v>64.925000000000011</v>
      </c>
      <c r="P23" s="14">
        <v>60.3</v>
      </c>
      <c r="Q23" s="14">
        <v>60.5</v>
      </c>
      <c r="R23" s="14"/>
      <c r="S23" s="19">
        <f t="shared" si="2"/>
        <v>60.4</v>
      </c>
      <c r="T23" s="14">
        <v>77.400000000000006</v>
      </c>
      <c r="U23" s="14">
        <v>60</v>
      </c>
      <c r="V23" s="14">
        <v>66.3</v>
      </c>
      <c r="W23" s="14"/>
      <c r="X23" s="19">
        <f t="shared" si="3"/>
        <v>67.899999999999991</v>
      </c>
      <c r="Y23" s="19"/>
      <c r="Z23" s="14">
        <v>67.5</v>
      </c>
      <c r="AA23" s="14">
        <v>69.3</v>
      </c>
      <c r="AB23" s="14">
        <v>75.2</v>
      </c>
      <c r="AC23" s="14"/>
      <c r="AD23" s="19">
        <f t="shared" si="4"/>
        <v>70.666666666666671</v>
      </c>
      <c r="AE23" s="14">
        <v>60</v>
      </c>
      <c r="AF23" s="14">
        <v>60.5</v>
      </c>
      <c r="AG23" s="14">
        <v>60</v>
      </c>
      <c r="AH23" s="14">
        <v>63.7</v>
      </c>
      <c r="AI23" s="14"/>
      <c r="AJ23" s="19">
        <f t="shared" si="5"/>
        <v>61.05</v>
      </c>
      <c r="AK23" s="14">
        <v>64.900000000000006</v>
      </c>
      <c r="AL23" s="14">
        <v>61.5</v>
      </c>
      <c r="AM23" s="14"/>
      <c r="AN23" s="19">
        <f t="shared" si="6"/>
        <v>63.2</v>
      </c>
      <c r="AO23" s="14">
        <v>63.7</v>
      </c>
      <c r="AP23" s="14"/>
      <c r="AQ23" s="19">
        <f t="shared" si="7"/>
        <v>63.7</v>
      </c>
      <c r="AR23" s="14">
        <v>64.7</v>
      </c>
      <c r="AS23" s="14">
        <v>62.5</v>
      </c>
      <c r="AT23" s="14">
        <v>60.2</v>
      </c>
      <c r="AU23" s="14">
        <v>61.8</v>
      </c>
      <c r="AV23" s="14"/>
      <c r="AW23" s="19">
        <f t="shared" si="8"/>
        <v>62.3</v>
      </c>
      <c r="AX23" s="14">
        <v>92</v>
      </c>
      <c r="AY23" s="14">
        <v>72.5</v>
      </c>
      <c r="AZ23" s="14">
        <v>63.6</v>
      </c>
      <c r="BA23" s="19">
        <f t="shared" si="9"/>
        <v>76.033333333333331</v>
      </c>
      <c r="BB23" s="14">
        <v>91</v>
      </c>
      <c r="BC23" s="14">
        <v>95</v>
      </c>
      <c r="BD23" s="19">
        <f t="shared" si="10"/>
        <v>93</v>
      </c>
      <c r="BE23" s="14">
        <v>97.5</v>
      </c>
      <c r="BF23" s="14">
        <v>80</v>
      </c>
      <c r="BG23" s="14">
        <v>100</v>
      </c>
      <c r="BH23" s="14">
        <v>95</v>
      </c>
      <c r="BI23" s="14"/>
      <c r="BJ23" s="19">
        <f t="shared" si="11"/>
        <v>93.125</v>
      </c>
      <c r="BK23" s="14">
        <v>79.5</v>
      </c>
      <c r="BL23" s="14">
        <v>94</v>
      </c>
      <c r="BM23" s="19">
        <f t="shared" si="12"/>
        <v>86.75</v>
      </c>
      <c r="BN23" s="14">
        <v>60.2</v>
      </c>
      <c r="BO23" s="14">
        <v>68.8</v>
      </c>
      <c r="BP23" s="14">
        <v>70</v>
      </c>
      <c r="BQ23" s="14">
        <v>66.099999999999994</v>
      </c>
      <c r="BR23" s="14"/>
      <c r="BS23" s="19">
        <f t="shared" si="13"/>
        <v>66.275000000000006</v>
      </c>
      <c r="BT23" s="14">
        <v>73</v>
      </c>
      <c r="BU23" s="14">
        <v>76.5</v>
      </c>
      <c r="BV23" s="14">
        <v>69.5</v>
      </c>
      <c r="BW23" s="14">
        <v>65</v>
      </c>
      <c r="BX23" s="14"/>
      <c r="BY23" s="19">
        <f t="shared" si="14"/>
        <v>71</v>
      </c>
      <c r="BZ23" s="14">
        <v>74.5</v>
      </c>
      <c r="CA23" s="14">
        <v>76</v>
      </c>
      <c r="CB23" s="14">
        <v>74.5</v>
      </c>
      <c r="CC23" s="14">
        <v>87</v>
      </c>
      <c r="CD23" s="14"/>
      <c r="CE23" s="19">
        <f t="shared" si="15"/>
        <v>78</v>
      </c>
      <c r="CF23" s="14">
        <v>73.400000000000006</v>
      </c>
      <c r="CG23" s="14">
        <v>61.6</v>
      </c>
      <c r="CH23" s="14">
        <v>66</v>
      </c>
      <c r="CI23" s="14">
        <v>60.4</v>
      </c>
      <c r="CJ23" s="14"/>
      <c r="CK23" s="19">
        <f t="shared" si="16"/>
        <v>65.349999999999994</v>
      </c>
      <c r="CL23" s="14">
        <v>60.5</v>
      </c>
      <c r="CM23" s="14">
        <v>60</v>
      </c>
      <c r="CN23" s="14"/>
      <c r="CO23" s="19">
        <f t="shared" si="17"/>
        <v>60.25</v>
      </c>
      <c r="CP23" s="21"/>
      <c r="CQ23" s="14">
        <v>60</v>
      </c>
      <c r="CR23" s="14">
        <v>60</v>
      </c>
      <c r="CS23" s="21">
        <v>60.9</v>
      </c>
      <c r="CT23" s="14"/>
      <c r="CU23" s="19">
        <f t="shared" si="18"/>
        <v>60.300000000000004</v>
      </c>
      <c r="CV23" s="19"/>
    </row>
    <row r="24" spans="1:100">
      <c r="A24" s="15">
        <v>22</v>
      </c>
      <c r="B24" s="65" t="s">
        <v>71</v>
      </c>
      <c r="C24" s="65" t="s">
        <v>72</v>
      </c>
      <c r="D24" s="14">
        <v>86.1</v>
      </c>
      <c r="E24" s="14">
        <v>88.9</v>
      </c>
      <c r="F24" s="14">
        <v>82.3</v>
      </c>
      <c r="G24" s="14">
        <v>90</v>
      </c>
      <c r="H24" s="14"/>
      <c r="I24" s="19">
        <f t="shared" si="0"/>
        <v>86.825000000000003</v>
      </c>
      <c r="J24" s="14">
        <v>90</v>
      </c>
      <c r="K24" s="14">
        <v>79.900000000000006</v>
      </c>
      <c r="L24" s="14">
        <v>77.8</v>
      </c>
      <c r="M24" s="14">
        <v>72.599999999999994</v>
      </c>
      <c r="N24" s="14"/>
      <c r="O24" s="19">
        <f t="shared" si="1"/>
        <v>80.074999999999989</v>
      </c>
      <c r="P24" s="14">
        <v>75.400000000000006</v>
      </c>
      <c r="Q24" s="14">
        <v>73.3</v>
      </c>
      <c r="R24" s="14"/>
      <c r="S24" s="19">
        <f t="shared" si="2"/>
        <v>74.349999999999994</v>
      </c>
      <c r="T24" s="14">
        <v>91.4</v>
      </c>
      <c r="U24" s="14">
        <v>80</v>
      </c>
      <c r="V24" s="14">
        <v>67.900000000000006</v>
      </c>
      <c r="W24" s="14"/>
      <c r="X24" s="19">
        <f t="shared" si="3"/>
        <v>79.766666666666666</v>
      </c>
      <c r="Y24" s="19"/>
      <c r="Z24" s="14">
        <v>69.2</v>
      </c>
      <c r="AA24" s="14">
        <v>80.8</v>
      </c>
      <c r="AB24" s="14">
        <v>72.5</v>
      </c>
      <c r="AC24" s="14"/>
      <c r="AD24" s="19">
        <f t="shared" si="4"/>
        <v>74.166666666666671</v>
      </c>
      <c r="AE24" s="14">
        <v>72.5</v>
      </c>
      <c r="AF24" s="14">
        <v>75.5</v>
      </c>
      <c r="AG24" s="14">
        <v>65</v>
      </c>
      <c r="AH24" s="14">
        <v>66</v>
      </c>
      <c r="AI24" s="14"/>
      <c r="AJ24" s="19">
        <f t="shared" si="5"/>
        <v>69.75</v>
      </c>
      <c r="AK24" s="14">
        <v>71.900000000000006</v>
      </c>
      <c r="AL24" s="14">
        <v>65.7</v>
      </c>
      <c r="AM24" s="14"/>
      <c r="AN24" s="19">
        <f t="shared" si="6"/>
        <v>68.800000000000011</v>
      </c>
      <c r="AO24" s="14">
        <v>70.5</v>
      </c>
      <c r="AP24" s="14"/>
      <c r="AQ24" s="19">
        <f t="shared" si="7"/>
        <v>70.5</v>
      </c>
      <c r="AR24" s="14">
        <v>82.3</v>
      </c>
      <c r="AS24" s="14">
        <v>64.599999999999994</v>
      </c>
      <c r="AT24" s="14">
        <v>65.900000000000006</v>
      </c>
      <c r="AU24" s="14">
        <v>68.400000000000006</v>
      </c>
      <c r="AV24" s="14"/>
      <c r="AW24" s="19">
        <f t="shared" si="8"/>
        <v>70.3</v>
      </c>
      <c r="AX24" s="14">
        <v>94</v>
      </c>
      <c r="AY24" s="14">
        <v>97</v>
      </c>
      <c r="AZ24" s="14">
        <v>95.5</v>
      </c>
      <c r="BA24" s="19">
        <f t="shared" si="9"/>
        <v>95.5</v>
      </c>
      <c r="BB24" s="14">
        <v>98</v>
      </c>
      <c r="BC24" s="14">
        <v>87.3</v>
      </c>
      <c r="BD24" s="19">
        <f t="shared" si="10"/>
        <v>92.65</v>
      </c>
      <c r="BE24" s="14">
        <v>97.5</v>
      </c>
      <c r="BF24" s="14">
        <v>93.5</v>
      </c>
      <c r="BG24" s="14">
        <v>93.8</v>
      </c>
      <c r="BH24" s="14">
        <v>100</v>
      </c>
      <c r="BI24" s="14"/>
      <c r="BJ24" s="19">
        <f t="shared" si="11"/>
        <v>96.2</v>
      </c>
      <c r="BK24" s="14">
        <v>96.2</v>
      </c>
      <c r="BL24" s="14">
        <v>100</v>
      </c>
      <c r="BM24" s="19">
        <f t="shared" si="12"/>
        <v>98.1</v>
      </c>
      <c r="BN24" s="14">
        <v>91.5</v>
      </c>
      <c r="BO24" s="14">
        <v>82.6</v>
      </c>
      <c r="BP24" s="14">
        <v>85.4</v>
      </c>
      <c r="BQ24" s="14">
        <v>90.6</v>
      </c>
      <c r="BR24" s="14"/>
      <c r="BS24" s="19">
        <f t="shared" si="13"/>
        <v>87.525000000000006</v>
      </c>
      <c r="BT24" s="14">
        <v>90</v>
      </c>
      <c r="BU24" s="14">
        <v>86.4</v>
      </c>
      <c r="BV24" s="14">
        <v>92.5</v>
      </c>
      <c r="BW24" s="14">
        <v>87.5</v>
      </c>
      <c r="BX24" s="14"/>
      <c r="BY24" s="19">
        <f t="shared" si="14"/>
        <v>89.1</v>
      </c>
      <c r="BZ24" s="14">
        <v>94</v>
      </c>
      <c r="CA24" s="14">
        <v>85.7</v>
      </c>
      <c r="CB24" s="14">
        <v>89.4</v>
      </c>
      <c r="CC24" s="14">
        <v>93.8</v>
      </c>
      <c r="CD24" s="14"/>
      <c r="CE24" s="19">
        <f t="shared" si="15"/>
        <v>90.725000000000009</v>
      </c>
      <c r="CF24" s="14">
        <v>90</v>
      </c>
      <c r="CG24" s="14">
        <v>84.5</v>
      </c>
      <c r="CH24" s="14">
        <v>72.7</v>
      </c>
      <c r="CI24" s="14">
        <v>80.8</v>
      </c>
      <c r="CJ24" s="14"/>
      <c r="CK24" s="19">
        <f t="shared" si="16"/>
        <v>82</v>
      </c>
      <c r="CL24" s="14">
        <v>72.5</v>
      </c>
      <c r="CM24" s="14">
        <v>78.099999999999994</v>
      </c>
      <c r="CN24" s="14"/>
      <c r="CO24" s="19">
        <f t="shared" si="17"/>
        <v>75.3</v>
      </c>
      <c r="CP24" s="14">
        <v>93.3</v>
      </c>
      <c r="CQ24" s="14">
        <v>89.6</v>
      </c>
      <c r="CR24" s="14">
        <v>73.099999999999994</v>
      </c>
      <c r="CS24" s="14">
        <v>78.5</v>
      </c>
      <c r="CT24" s="14"/>
      <c r="CU24" s="19">
        <f t="shared" si="18"/>
        <v>83.625</v>
      </c>
      <c r="CV24" s="19"/>
    </row>
    <row r="25" spans="1:100">
      <c r="A25" s="15">
        <v>23</v>
      </c>
      <c r="B25" s="65" t="s">
        <v>73</v>
      </c>
      <c r="C25" s="65" t="s">
        <v>74</v>
      </c>
      <c r="D25" s="14">
        <v>68.7</v>
      </c>
      <c r="E25" s="14">
        <v>73.7</v>
      </c>
      <c r="F25" s="14">
        <v>63</v>
      </c>
      <c r="G25" s="14">
        <v>74.2</v>
      </c>
      <c r="H25" s="14"/>
      <c r="I25" s="19">
        <f t="shared" si="0"/>
        <v>69.900000000000006</v>
      </c>
      <c r="J25" s="21"/>
      <c r="K25" s="14">
        <v>64.900000000000006</v>
      </c>
      <c r="L25" s="14">
        <v>68.2</v>
      </c>
      <c r="M25" s="14">
        <v>60.7</v>
      </c>
      <c r="N25" s="14"/>
      <c r="O25" s="19">
        <f t="shared" si="1"/>
        <v>64.600000000000009</v>
      </c>
      <c r="P25" s="14">
        <v>62.8</v>
      </c>
      <c r="Q25" s="14">
        <v>60.5</v>
      </c>
      <c r="R25" s="14"/>
      <c r="S25" s="19">
        <f t="shared" si="2"/>
        <v>61.65</v>
      </c>
      <c r="T25" s="14">
        <v>60.5</v>
      </c>
      <c r="U25" s="14">
        <v>60</v>
      </c>
      <c r="V25" s="14">
        <v>62.4</v>
      </c>
      <c r="W25" s="14"/>
      <c r="X25" s="19">
        <f t="shared" si="3"/>
        <v>60.966666666666669</v>
      </c>
      <c r="Y25" s="19"/>
      <c r="Z25" s="14">
        <v>62.2</v>
      </c>
      <c r="AA25" s="14">
        <v>61.3</v>
      </c>
      <c r="AB25" s="14">
        <v>66.8</v>
      </c>
      <c r="AC25" s="14"/>
      <c r="AD25" s="19">
        <f t="shared" si="4"/>
        <v>63.433333333333337</v>
      </c>
      <c r="AE25" s="14">
        <v>60</v>
      </c>
      <c r="AF25" s="14">
        <v>60</v>
      </c>
      <c r="AG25" s="14">
        <v>60</v>
      </c>
      <c r="AH25" s="14">
        <v>62.2</v>
      </c>
      <c r="AI25" s="14"/>
      <c r="AJ25" s="19">
        <f t="shared" si="5"/>
        <v>60.55</v>
      </c>
      <c r="AK25" s="14">
        <v>60.7</v>
      </c>
      <c r="AL25" s="14">
        <v>60</v>
      </c>
      <c r="AM25" s="14"/>
      <c r="AN25" s="19">
        <f t="shared" si="6"/>
        <v>60.35</v>
      </c>
      <c r="AO25" s="14">
        <v>67.099999999999994</v>
      </c>
      <c r="AP25" s="14"/>
      <c r="AQ25" s="19">
        <f t="shared" si="7"/>
        <v>67.099999999999994</v>
      </c>
      <c r="AR25" s="14">
        <v>60</v>
      </c>
      <c r="AS25" s="14">
        <v>60</v>
      </c>
      <c r="AT25" s="14">
        <v>60</v>
      </c>
      <c r="AU25" s="14">
        <v>60</v>
      </c>
      <c r="AV25" s="14"/>
      <c r="AW25" s="19">
        <f t="shared" si="8"/>
        <v>60</v>
      </c>
      <c r="AX25" s="14">
        <v>84</v>
      </c>
      <c r="AY25" s="14">
        <v>69.400000000000006</v>
      </c>
      <c r="AZ25" s="14">
        <v>71.7</v>
      </c>
      <c r="BA25" s="19">
        <f t="shared" si="9"/>
        <v>75.033333333333346</v>
      </c>
      <c r="BB25" s="14">
        <v>100</v>
      </c>
      <c r="BC25" s="14">
        <v>87.7</v>
      </c>
      <c r="BD25" s="19">
        <f t="shared" si="10"/>
        <v>93.85</v>
      </c>
      <c r="BE25" s="14">
        <v>98</v>
      </c>
      <c r="BF25" s="14">
        <v>86</v>
      </c>
      <c r="BG25" s="14">
        <v>100</v>
      </c>
      <c r="BH25" s="14">
        <v>91.7</v>
      </c>
      <c r="BI25" s="14"/>
      <c r="BJ25" s="19">
        <f t="shared" si="11"/>
        <v>93.924999999999997</v>
      </c>
      <c r="BK25" s="14">
        <v>84.7</v>
      </c>
      <c r="BL25" s="14">
        <v>90.2</v>
      </c>
      <c r="BM25" s="19">
        <f t="shared" si="12"/>
        <v>87.45</v>
      </c>
      <c r="BN25" s="14">
        <v>75</v>
      </c>
      <c r="BO25" s="14">
        <v>91</v>
      </c>
      <c r="BP25" s="14">
        <v>84.3</v>
      </c>
      <c r="BQ25" s="14">
        <v>76.099999999999994</v>
      </c>
      <c r="BR25" s="14"/>
      <c r="BS25" s="19">
        <f t="shared" si="13"/>
        <v>81.599999999999994</v>
      </c>
      <c r="BT25" s="14">
        <v>72</v>
      </c>
      <c r="BU25" s="14">
        <v>81</v>
      </c>
      <c r="BV25" s="14">
        <v>70</v>
      </c>
      <c r="BW25" s="14">
        <v>65</v>
      </c>
      <c r="BX25" s="14"/>
      <c r="BY25" s="19">
        <f t="shared" si="14"/>
        <v>72</v>
      </c>
      <c r="BZ25" s="14">
        <v>77</v>
      </c>
      <c r="CA25" s="14">
        <v>77.3</v>
      </c>
      <c r="CB25" s="14">
        <v>77.3</v>
      </c>
      <c r="CC25" s="14">
        <v>79.599999999999994</v>
      </c>
      <c r="CD25" s="14"/>
      <c r="CE25" s="19">
        <f t="shared" si="15"/>
        <v>77.800000000000011</v>
      </c>
      <c r="CF25" s="14">
        <v>71.599999999999994</v>
      </c>
      <c r="CG25" s="14">
        <v>73.5</v>
      </c>
      <c r="CH25" s="14">
        <v>67</v>
      </c>
      <c r="CI25" s="14">
        <v>64.5</v>
      </c>
      <c r="CJ25" s="14"/>
      <c r="CK25" s="19">
        <f t="shared" si="16"/>
        <v>69.150000000000006</v>
      </c>
      <c r="CL25" s="14">
        <v>60.7</v>
      </c>
      <c r="CM25" s="14">
        <v>62</v>
      </c>
      <c r="CN25" s="14"/>
      <c r="CO25" s="19">
        <f t="shared" si="17"/>
        <v>61.35</v>
      </c>
      <c r="CP25" s="14">
        <v>82</v>
      </c>
      <c r="CQ25" s="14">
        <v>73</v>
      </c>
      <c r="CR25" s="14">
        <v>70.3</v>
      </c>
      <c r="CS25" s="14">
        <v>77.5</v>
      </c>
      <c r="CT25" s="14"/>
      <c r="CU25" s="19">
        <f t="shared" si="18"/>
        <v>75.7</v>
      </c>
      <c r="CV25" s="19"/>
    </row>
    <row r="26" spans="1:100">
      <c r="A26" s="15">
        <v>24</v>
      </c>
      <c r="B26" s="65" t="s">
        <v>75</v>
      </c>
      <c r="C26" s="65" t="s">
        <v>76</v>
      </c>
      <c r="D26" s="14">
        <v>98</v>
      </c>
      <c r="E26" s="14">
        <v>86.2</v>
      </c>
      <c r="F26" s="14">
        <v>94.1</v>
      </c>
      <c r="G26" s="14">
        <v>93</v>
      </c>
      <c r="H26" s="14"/>
      <c r="I26" s="19">
        <f t="shared" si="0"/>
        <v>92.824999999999989</v>
      </c>
      <c r="J26" s="14">
        <v>80</v>
      </c>
      <c r="K26" s="14">
        <v>87.9</v>
      </c>
      <c r="L26" s="14">
        <v>66</v>
      </c>
      <c r="M26" s="14">
        <v>81</v>
      </c>
      <c r="N26" s="14"/>
      <c r="O26" s="19">
        <f t="shared" si="1"/>
        <v>78.724999999999994</v>
      </c>
      <c r="P26" s="14">
        <v>60</v>
      </c>
      <c r="Q26" s="14">
        <v>64.400000000000006</v>
      </c>
      <c r="R26" s="14"/>
      <c r="S26" s="19">
        <f t="shared" si="2"/>
        <v>62.2</v>
      </c>
      <c r="T26" s="14">
        <v>79.400000000000006</v>
      </c>
      <c r="U26" s="14">
        <v>60</v>
      </c>
      <c r="V26" s="14">
        <v>65.400000000000006</v>
      </c>
      <c r="W26" s="14"/>
      <c r="X26" s="19">
        <f t="shared" si="3"/>
        <v>68.266666666666666</v>
      </c>
      <c r="Y26" s="19"/>
      <c r="Z26" s="14">
        <v>61</v>
      </c>
      <c r="AA26" s="14">
        <v>64.5</v>
      </c>
      <c r="AB26" s="14">
        <v>60</v>
      </c>
      <c r="AC26" s="14"/>
      <c r="AD26" s="19">
        <f t="shared" si="4"/>
        <v>61.833333333333336</v>
      </c>
      <c r="AE26" s="14">
        <v>77</v>
      </c>
      <c r="AF26" s="14">
        <v>61.3</v>
      </c>
      <c r="AG26" s="14">
        <v>64</v>
      </c>
      <c r="AH26" s="14">
        <v>67.5</v>
      </c>
      <c r="AI26" s="14"/>
      <c r="AJ26" s="19">
        <f t="shared" si="5"/>
        <v>67.45</v>
      </c>
      <c r="AK26" s="14">
        <v>60</v>
      </c>
      <c r="AL26" s="14">
        <v>62</v>
      </c>
      <c r="AM26" s="14"/>
      <c r="AN26" s="19">
        <f t="shared" si="6"/>
        <v>61</v>
      </c>
      <c r="AO26" s="14">
        <v>63.9</v>
      </c>
      <c r="AP26" s="14"/>
      <c r="AQ26" s="19">
        <f t="shared" si="7"/>
        <v>63.9</v>
      </c>
      <c r="AR26" s="14">
        <v>88.2</v>
      </c>
      <c r="AS26" s="14">
        <v>65.5</v>
      </c>
      <c r="AT26" s="14">
        <v>68.099999999999994</v>
      </c>
      <c r="AU26" s="14">
        <v>62.3</v>
      </c>
      <c r="AV26" s="14"/>
      <c r="AW26" s="19">
        <f t="shared" si="8"/>
        <v>71.024999999999991</v>
      </c>
      <c r="AX26" s="14">
        <v>92</v>
      </c>
      <c r="AY26" s="14">
        <v>97</v>
      </c>
      <c r="AZ26" s="14">
        <v>75.900000000000006</v>
      </c>
      <c r="BA26" s="19">
        <f t="shared" si="9"/>
        <v>88.3</v>
      </c>
      <c r="BB26" s="14">
        <v>85</v>
      </c>
      <c r="BC26" s="14">
        <v>86.8</v>
      </c>
      <c r="BD26" s="19">
        <f t="shared" si="10"/>
        <v>85.9</v>
      </c>
      <c r="BE26" s="14">
        <v>95.5</v>
      </c>
      <c r="BF26" s="14">
        <v>75</v>
      </c>
      <c r="BG26" s="14">
        <v>90.1</v>
      </c>
      <c r="BH26" s="14">
        <v>93.4</v>
      </c>
      <c r="BI26" s="14"/>
      <c r="BJ26" s="19">
        <f t="shared" si="11"/>
        <v>88.5</v>
      </c>
      <c r="BK26" s="14">
        <v>95</v>
      </c>
      <c r="BL26" s="14">
        <v>100</v>
      </c>
      <c r="BM26" s="19">
        <f t="shared" si="12"/>
        <v>97.5</v>
      </c>
      <c r="BN26" s="14">
        <v>84</v>
      </c>
      <c r="BO26" s="14">
        <v>93.3</v>
      </c>
      <c r="BP26" s="14">
        <v>86.9</v>
      </c>
      <c r="BQ26" s="14">
        <v>87.1</v>
      </c>
      <c r="BR26" s="14"/>
      <c r="BS26" s="19">
        <f t="shared" si="13"/>
        <v>87.825000000000017</v>
      </c>
      <c r="BT26" s="14">
        <v>85</v>
      </c>
      <c r="BU26" s="14">
        <v>88.4</v>
      </c>
      <c r="BV26" s="14">
        <v>90</v>
      </c>
      <c r="BW26" s="14">
        <v>82.6</v>
      </c>
      <c r="BX26" s="14"/>
      <c r="BY26" s="19">
        <f t="shared" si="14"/>
        <v>86.5</v>
      </c>
      <c r="BZ26" s="14">
        <v>87.3</v>
      </c>
      <c r="CA26" s="14">
        <v>90.5</v>
      </c>
      <c r="CB26" s="14">
        <v>84.3</v>
      </c>
      <c r="CC26" s="14">
        <v>85.5</v>
      </c>
      <c r="CD26" s="14"/>
      <c r="CE26" s="19">
        <f t="shared" si="15"/>
        <v>86.9</v>
      </c>
      <c r="CF26" s="14">
        <v>72.8</v>
      </c>
      <c r="CG26" s="14">
        <v>75.8</v>
      </c>
      <c r="CH26" s="14">
        <v>80.599999999999994</v>
      </c>
      <c r="CI26" s="14">
        <v>73.099999999999994</v>
      </c>
      <c r="CJ26" s="14"/>
      <c r="CK26" s="19">
        <f t="shared" si="16"/>
        <v>75.574999999999989</v>
      </c>
      <c r="CL26" s="14">
        <v>60.6</v>
      </c>
      <c r="CM26" s="14">
        <v>62.2</v>
      </c>
      <c r="CN26" s="14"/>
      <c r="CO26" s="19">
        <f t="shared" si="17"/>
        <v>61.400000000000006</v>
      </c>
      <c r="CP26" s="14">
        <v>97.1</v>
      </c>
      <c r="CQ26" s="14">
        <v>87.6</v>
      </c>
      <c r="CR26" s="14">
        <v>73.400000000000006</v>
      </c>
      <c r="CS26" s="14">
        <v>79.2</v>
      </c>
      <c r="CT26" s="14"/>
      <c r="CU26" s="19">
        <f t="shared" si="18"/>
        <v>84.325000000000003</v>
      </c>
      <c r="CV26" s="19"/>
    </row>
    <row r="27" spans="1:100">
      <c r="A27" s="15">
        <v>25</v>
      </c>
      <c r="B27" s="65" t="s">
        <v>77</v>
      </c>
      <c r="C27" s="65" t="s">
        <v>78</v>
      </c>
      <c r="D27" s="14">
        <v>91.5</v>
      </c>
      <c r="E27" s="14">
        <v>88.9</v>
      </c>
      <c r="F27" s="14">
        <v>84.3</v>
      </c>
      <c r="G27" s="14">
        <v>71.400000000000006</v>
      </c>
      <c r="H27" s="14"/>
      <c r="I27" s="19">
        <f t="shared" si="0"/>
        <v>84.025000000000006</v>
      </c>
      <c r="J27" s="14">
        <v>90.1</v>
      </c>
      <c r="K27" s="14">
        <v>87</v>
      </c>
      <c r="L27" s="14">
        <v>67.900000000000006</v>
      </c>
      <c r="M27" s="14">
        <v>75.3</v>
      </c>
      <c r="N27" s="14"/>
      <c r="O27" s="19">
        <f t="shared" si="1"/>
        <v>80.075000000000003</v>
      </c>
      <c r="P27" s="14">
        <v>70.5</v>
      </c>
      <c r="Q27" s="14">
        <v>61.5</v>
      </c>
      <c r="R27" s="14"/>
      <c r="S27" s="19">
        <f t="shared" si="2"/>
        <v>66</v>
      </c>
      <c r="T27" s="14">
        <v>95.2</v>
      </c>
      <c r="U27" s="14">
        <v>60.5</v>
      </c>
      <c r="V27" s="14">
        <v>62.7</v>
      </c>
      <c r="W27" s="14"/>
      <c r="X27" s="19">
        <f t="shared" si="3"/>
        <v>72.8</v>
      </c>
      <c r="Y27" s="19"/>
      <c r="Z27" s="14">
        <v>74.400000000000006</v>
      </c>
      <c r="AA27" s="14">
        <v>81.8</v>
      </c>
      <c r="AB27" s="14">
        <v>76.599999999999994</v>
      </c>
      <c r="AC27" s="14"/>
      <c r="AD27" s="19">
        <f t="shared" si="4"/>
        <v>77.599999999999994</v>
      </c>
      <c r="AE27" s="14">
        <v>75.5</v>
      </c>
      <c r="AF27" s="14">
        <v>80.3</v>
      </c>
      <c r="AG27" s="14">
        <v>63.5</v>
      </c>
      <c r="AH27" s="14">
        <v>64.400000000000006</v>
      </c>
      <c r="AI27" s="14"/>
      <c r="AJ27" s="19">
        <f t="shared" si="5"/>
        <v>70.925000000000011</v>
      </c>
      <c r="AK27" s="14">
        <v>61.3</v>
      </c>
      <c r="AL27" s="14">
        <v>63.6</v>
      </c>
      <c r="AM27" s="14"/>
      <c r="AN27" s="19">
        <f t="shared" si="6"/>
        <v>62.45</v>
      </c>
      <c r="AO27" s="14">
        <v>62.4</v>
      </c>
      <c r="AP27" s="14"/>
      <c r="AQ27" s="19">
        <f t="shared" si="7"/>
        <v>62.4</v>
      </c>
      <c r="AR27" s="14">
        <v>88.2</v>
      </c>
      <c r="AS27" s="14">
        <v>68.8</v>
      </c>
      <c r="AT27" s="14">
        <v>60.3</v>
      </c>
      <c r="AU27" s="21"/>
      <c r="AV27" s="14"/>
      <c r="AW27" s="19">
        <f t="shared" si="8"/>
        <v>72.433333333333337</v>
      </c>
      <c r="AX27" s="14">
        <v>89</v>
      </c>
      <c r="AY27" s="14">
        <v>88.9</v>
      </c>
      <c r="AZ27" s="14">
        <v>89.7</v>
      </c>
      <c r="BA27" s="19">
        <f t="shared" si="9"/>
        <v>89.2</v>
      </c>
      <c r="BB27" s="14">
        <v>91</v>
      </c>
      <c r="BC27" s="14">
        <v>95</v>
      </c>
      <c r="BD27" s="19">
        <f t="shared" si="10"/>
        <v>93</v>
      </c>
      <c r="BE27" s="14">
        <v>95.7</v>
      </c>
      <c r="BF27" s="14">
        <v>84.3</v>
      </c>
      <c r="BG27" s="14">
        <v>90.1</v>
      </c>
      <c r="BH27" s="14">
        <v>94.2</v>
      </c>
      <c r="BI27" s="14"/>
      <c r="BJ27" s="19">
        <f t="shared" si="11"/>
        <v>91.075000000000003</v>
      </c>
      <c r="BK27" s="14">
        <v>95</v>
      </c>
      <c r="BL27" s="14">
        <v>97.8</v>
      </c>
      <c r="BM27" s="19">
        <f t="shared" si="12"/>
        <v>96.4</v>
      </c>
      <c r="BN27" s="14">
        <v>78.599999999999994</v>
      </c>
      <c r="BO27" s="14">
        <v>81.599999999999994</v>
      </c>
      <c r="BP27" s="14">
        <v>73.7</v>
      </c>
      <c r="BQ27" s="14">
        <v>86</v>
      </c>
      <c r="BR27" s="14"/>
      <c r="BS27" s="19">
        <f t="shared" si="13"/>
        <v>79.974999999999994</v>
      </c>
      <c r="BT27" s="14">
        <v>87.5</v>
      </c>
      <c r="BU27" s="14">
        <v>83.7</v>
      </c>
      <c r="BV27" s="14">
        <v>87.6</v>
      </c>
      <c r="BW27" s="14">
        <v>84.5</v>
      </c>
      <c r="BX27" s="14"/>
      <c r="BY27" s="19">
        <f t="shared" si="14"/>
        <v>85.824999999999989</v>
      </c>
      <c r="BZ27" s="14">
        <v>86.8</v>
      </c>
      <c r="CA27" s="14">
        <v>87.3</v>
      </c>
      <c r="CB27" s="14">
        <v>84.4</v>
      </c>
      <c r="CC27" s="14">
        <v>83.8</v>
      </c>
      <c r="CD27" s="14"/>
      <c r="CE27" s="19">
        <f t="shared" si="15"/>
        <v>85.575000000000003</v>
      </c>
      <c r="CF27" s="14">
        <v>81.3</v>
      </c>
      <c r="CG27" s="14">
        <v>77.099999999999994</v>
      </c>
      <c r="CH27" s="14">
        <v>72.5</v>
      </c>
      <c r="CI27" s="14">
        <v>83.3</v>
      </c>
      <c r="CJ27" s="14"/>
      <c r="CK27" s="19">
        <f t="shared" si="16"/>
        <v>78.55</v>
      </c>
      <c r="CL27" s="14">
        <v>72.400000000000006</v>
      </c>
      <c r="CM27" s="14">
        <v>62.5</v>
      </c>
      <c r="CN27" s="14"/>
      <c r="CO27" s="19">
        <f t="shared" si="17"/>
        <v>67.45</v>
      </c>
      <c r="CP27" s="14">
        <v>89.2</v>
      </c>
      <c r="CQ27" s="14">
        <v>85.7</v>
      </c>
      <c r="CR27" s="14">
        <v>78.2</v>
      </c>
      <c r="CS27" s="14">
        <v>60.7</v>
      </c>
      <c r="CT27" s="14"/>
      <c r="CU27" s="19">
        <f t="shared" si="18"/>
        <v>78.45</v>
      </c>
      <c r="CV27" s="19"/>
    </row>
    <row r="28" spans="1:100">
      <c r="A28" s="15">
        <v>26</v>
      </c>
      <c r="B28" s="65" t="s">
        <v>79</v>
      </c>
      <c r="C28" s="65" t="s">
        <v>80</v>
      </c>
      <c r="D28" s="14">
        <v>73.3</v>
      </c>
      <c r="E28" s="14">
        <v>77.2</v>
      </c>
      <c r="F28" s="14">
        <v>64.7</v>
      </c>
      <c r="G28" s="14">
        <v>70</v>
      </c>
      <c r="H28" s="14"/>
      <c r="I28" s="19">
        <f t="shared" si="0"/>
        <v>71.3</v>
      </c>
      <c r="J28" s="14">
        <v>86.4</v>
      </c>
      <c r="K28" s="14">
        <v>81.5</v>
      </c>
      <c r="L28" s="14">
        <v>70.2</v>
      </c>
      <c r="M28" s="14">
        <v>65.900000000000006</v>
      </c>
      <c r="N28" s="14"/>
      <c r="O28" s="19">
        <f t="shared" si="1"/>
        <v>76</v>
      </c>
      <c r="P28" s="14">
        <v>61</v>
      </c>
      <c r="Q28" s="14">
        <v>60</v>
      </c>
      <c r="R28" s="14"/>
      <c r="S28" s="19">
        <f t="shared" si="2"/>
        <v>60.5</v>
      </c>
      <c r="T28" s="14">
        <v>80</v>
      </c>
      <c r="U28" s="14">
        <v>62</v>
      </c>
      <c r="V28" s="14">
        <v>65.900000000000006</v>
      </c>
      <c r="W28" s="14"/>
      <c r="X28" s="19">
        <f t="shared" si="3"/>
        <v>69.3</v>
      </c>
      <c r="Y28" s="19"/>
      <c r="Z28" s="14">
        <v>66.5</v>
      </c>
      <c r="AA28" s="14">
        <v>65.7</v>
      </c>
      <c r="AB28" s="14">
        <v>73.8</v>
      </c>
      <c r="AC28" s="14"/>
      <c r="AD28" s="19">
        <f t="shared" si="4"/>
        <v>68.666666666666671</v>
      </c>
      <c r="AE28" s="14">
        <v>66.099999999999994</v>
      </c>
      <c r="AF28" s="14">
        <v>61.6</v>
      </c>
      <c r="AG28" s="14">
        <v>62.3</v>
      </c>
      <c r="AH28" s="14">
        <v>61.1</v>
      </c>
      <c r="AI28" s="14"/>
      <c r="AJ28" s="19">
        <f t="shared" si="5"/>
        <v>62.774999999999999</v>
      </c>
      <c r="AK28" s="14">
        <v>62</v>
      </c>
      <c r="AL28" s="14">
        <v>70</v>
      </c>
      <c r="AM28" s="14"/>
      <c r="AN28" s="19">
        <f t="shared" si="6"/>
        <v>66</v>
      </c>
      <c r="AO28" s="14">
        <v>74</v>
      </c>
      <c r="AP28" s="14"/>
      <c r="AQ28" s="19">
        <f t="shared" si="7"/>
        <v>74</v>
      </c>
      <c r="AR28" s="14">
        <v>76.400000000000006</v>
      </c>
      <c r="AS28" s="14">
        <v>63.2</v>
      </c>
      <c r="AT28" s="14">
        <v>60</v>
      </c>
      <c r="AU28" s="21"/>
      <c r="AV28" s="14"/>
      <c r="AW28" s="19">
        <f t="shared" si="8"/>
        <v>66.533333333333346</v>
      </c>
      <c r="AX28" s="14">
        <v>87</v>
      </c>
      <c r="AY28" s="14">
        <v>83.8</v>
      </c>
      <c r="AZ28" s="14">
        <v>72.5</v>
      </c>
      <c r="BA28" s="19">
        <f t="shared" si="9"/>
        <v>81.100000000000009</v>
      </c>
      <c r="BB28" s="14">
        <v>87</v>
      </c>
      <c r="BC28" s="14">
        <v>89.3</v>
      </c>
      <c r="BD28" s="19">
        <f t="shared" si="10"/>
        <v>88.15</v>
      </c>
      <c r="BE28" s="14">
        <v>100</v>
      </c>
      <c r="BF28" s="14">
        <v>87.5</v>
      </c>
      <c r="BG28" s="14">
        <v>96.7</v>
      </c>
      <c r="BH28" s="14">
        <v>100</v>
      </c>
      <c r="BI28" s="14"/>
      <c r="BJ28" s="19">
        <f t="shared" si="11"/>
        <v>96.05</v>
      </c>
      <c r="BK28" s="14">
        <v>92.5</v>
      </c>
      <c r="BL28" s="14">
        <v>99</v>
      </c>
      <c r="BM28" s="19">
        <f t="shared" si="12"/>
        <v>95.75</v>
      </c>
      <c r="BN28" s="14">
        <v>80.8</v>
      </c>
      <c r="BO28" s="14">
        <v>77.5</v>
      </c>
      <c r="BP28" s="14">
        <v>88.9</v>
      </c>
      <c r="BQ28" s="14">
        <v>82.9</v>
      </c>
      <c r="BR28" s="14"/>
      <c r="BS28" s="19">
        <f t="shared" si="13"/>
        <v>82.525000000000006</v>
      </c>
      <c r="BT28" s="14">
        <v>80.5</v>
      </c>
      <c r="BU28" s="14">
        <v>76.2</v>
      </c>
      <c r="BV28" s="14">
        <v>92.5</v>
      </c>
      <c r="BW28" s="14">
        <v>79</v>
      </c>
      <c r="BX28" s="14"/>
      <c r="BY28" s="19">
        <f t="shared" si="14"/>
        <v>82.05</v>
      </c>
      <c r="BZ28" s="14">
        <v>91.2</v>
      </c>
      <c r="CA28" s="14">
        <v>90.4</v>
      </c>
      <c r="CB28" s="14">
        <v>89.5</v>
      </c>
      <c r="CC28" s="14">
        <v>92.3</v>
      </c>
      <c r="CD28" s="14"/>
      <c r="CE28" s="19">
        <f t="shared" si="15"/>
        <v>90.850000000000009</v>
      </c>
      <c r="CF28" s="14">
        <v>75.900000000000006</v>
      </c>
      <c r="CG28" s="14">
        <v>65.2</v>
      </c>
      <c r="CH28" s="14">
        <v>77.8</v>
      </c>
      <c r="CI28" s="14">
        <v>60.2</v>
      </c>
      <c r="CJ28" s="14"/>
      <c r="CK28" s="19">
        <f t="shared" si="16"/>
        <v>69.775000000000006</v>
      </c>
      <c r="CL28" s="14">
        <v>62</v>
      </c>
      <c r="CM28" s="14">
        <v>60</v>
      </c>
      <c r="CN28" s="14"/>
      <c r="CO28" s="19">
        <f t="shared" si="17"/>
        <v>61</v>
      </c>
      <c r="CP28" s="14">
        <v>95.3</v>
      </c>
      <c r="CQ28" s="14">
        <v>86.4</v>
      </c>
      <c r="CR28" s="14">
        <v>72</v>
      </c>
      <c r="CS28" s="14">
        <v>67.8</v>
      </c>
      <c r="CT28" s="14"/>
      <c r="CU28" s="19">
        <f t="shared" si="18"/>
        <v>80.375</v>
      </c>
      <c r="CV28" s="19"/>
    </row>
    <row r="29" spans="1:100">
      <c r="A29" s="15">
        <v>27</v>
      </c>
      <c r="B29" s="65" t="s">
        <v>81</v>
      </c>
      <c r="C29" s="65" t="s">
        <v>82</v>
      </c>
      <c r="D29" s="14">
        <v>66.900000000000006</v>
      </c>
      <c r="E29" s="14">
        <v>71.599999999999994</v>
      </c>
      <c r="F29" s="14">
        <v>65.3</v>
      </c>
      <c r="G29" s="14">
        <v>72.099999999999994</v>
      </c>
      <c r="H29" s="14"/>
      <c r="I29" s="19">
        <f t="shared" si="0"/>
        <v>68.974999999999994</v>
      </c>
      <c r="J29" s="14">
        <v>62.3</v>
      </c>
      <c r="K29" s="14">
        <v>77.900000000000006</v>
      </c>
      <c r="L29" s="14">
        <v>60.7</v>
      </c>
      <c r="M29" s="14">
        <v>67.8</v>
      </c>
      <c r="N29" s="14"/>
      <c r="O29" s="19">
        <f t="shared" si="1"/>
        <v>67.174999999999997</v>
      </c>
      <c r="P29" s="14">
        <v>61</v>
      </c>
      <c r="Q29" s="14">
        <v>66</v>
      </c>
      <c r="R29" s="14"/>
      <c r="S29" s="19">
        <f t="shared" si="2"/>
        <v>63.5</v>
      </c>
      <c r="T29" s="14">
        <v>60.9</v>
      </c>
      <c r="U29" s="14">
        <v>60</v>
      </c>
      <c r="V29" s="14">
        <v>71.3</v>
      </c>
      <c r="W29" s="14"/>
      <c r="X29" s="19">
        <f t="shared" si="3"/>
        <v>64.066666666666663</v>
      </c>
      <c r="Y29" s="19"/>
      <c r="Z29" s="14">
        <v>61.5</v>
      </c>
      <c r="AA29" s="14">
        <v>60.5</v>
      </c>
      <c r="AB29" s="14">
        <v>68</v>
      </c>
      <c r="AC29" s="14"/>
      <c r="AD29" s="19">
        <f t="shared" si="4"/>
        <v>63.333333333333336</v>
      </c>
      <c r="AE29" s="21"/>
      <c r="AF29" s="14">
        <v>60.8</v>
      </c>
      <c r="AG29" s="14">
        <v>60</v>
      </c>
      <c r="AH29" s="14">
        <v>65.599999999999994</v>
      </c>
      <c r="AI29" s="14"/>
      <c r="AJ29" s="19">
        <f t="shared" si="5"/>
        <v>62.133333333333326</v>
      </c>
      <c r="AK29" s="14">
        <v>61.4</v>
      </c>
      <c r="AL29" s="14">
        <v>60</v>
      </c>
      <c r="AM29" s="14"/>
      <c r="AN29" s="19">
        <f t="shared" si="6"/>
        <v>60.7</v>
      </c>
      <c r="AO29" s="14">
        <v>64</v>
      </c>
      <c r="AP29" s="14"/>
      <c r="AQ29" s="19">
        <f t="shared" si="7"/>
        <v>64</v>
      </c>
      <c r="AR29" s="14">
        <v>60</v>
      </c>
      <c r="AS29" s="14">
        <v>61.3</v>
      </c>
      <c r="AT29" s="14">
        <v>60.5</v>
      </c>
      <c r="AU29" s="14">
        <v>64.099999999999994</v>
      </c>
      <c r="AV29" s="14"/>
      <c r="AW29" s="19">
        <f t="shared" si="8"/>
        <v>61.475000000000001</v>
      </c>
      <c r="AX29" s="14">
        <v>93</v>
      </c>
      <c r="AY29" s="14">
        <v>84.4</v>
      </c>
      <c r="AZ29" s="14">
        <v>70</v>
      </c>
      <c r="BA29" s="19">
        <f t="shared" si="9"/>
        <v>82.466666666666669</v>
      </c>
      <c r="BB29" s="14">
        <v>86</v>
      </c>
      <c r="BC29" s="14">
        <v>92.5</v>
      </c>
      <c r="BD29" s="19">
        <f t="shared" si="10"/>
        <v>89.25</v>
      </c>
      <c r="BE29" s="14">
        <v>97</v>
      </c>
      <c r="BF29" s="14">
        <v>60</v>
      </c>
      <c r="BG29" s="14">
        <v>79.099999999999994</v>
      </c>
      <c r="BH29" s="14">
        <v>86.7</v>
      </c>
      <c r="BI29" s="14"/>
      <c r="BJ29" s="19">
        <f t="shared" si="11"/>
        <v>80.7</v>
      </c>
      <c r="BK29" s="14">
        <v>93</v>
      </c>
      <c r="BL29" s="14">
        <v>98.7</v>
      </c>
      <c r="BM29" s="19">
        <f t="shared" si="12"/>
        <v>95.85</v>
      </c>
      <c r="BN29" s="14">
        <v>64.5</v>
      </c>
      <c r="BO29" s="14">
        <v>72.5</v>
      </c>
      <c r="BP29" s="14">
        <v>62.8</v>
      </c>
      <c r="BQ29" s="14">
        <v>73.7</v>
      </c>
      <c r="BR29" s="14"/>
      <c r="BS29" s="19">
        <f t="shared" si="13"/>
        <v>68.375</v>
      </c>
      <c r="BT29" s="14">
        <v>60</v>
      </c>
      <c r="BU29" s="14">
        <v>69.5</v>
      </c>
      <c r="BV29" s="14">
        <v>85</v>
      </c>
      <c r="BW29" s="14">
        <v>77</v>
      </c>
      <c r="BX29" s="14"/>
      <c r="BY29" s="19">
        <f t="shared" si="14"/>
        <v>72.875</v>
      </c>
      <c r="BZ29" s="14">
        <v>80.900000000000006</v>
      </c>
      <c r="CA29" s="14">
        <v>71.3</v>
      </c>
      <c r="CB29" s="14">
        <v>80.3</v>
      </c>
      <c r="CC29" s="14">
        <v>88</v>
      </c>
      <c r="CD29" s="14"/>
      <c r="CE29" s="19">
        <f t="shared" si="15"/>
        <v>80.125</v>
      </c>
      <c r="CF29" s="21"/>
      <c r="CG29" s="14">
        <v>60.5</v>
      </c>
      <c r="CH29" s="14">
        <v>71.5</v>
      </c>
      <c r="CI29" s="14">
        <v>66</v>
      </c>
      <c r="CJ29" s="14"/>
      <c r="CK29" s="19">
        <f t="shared" si="16"/>
        <v>66</v>
      </c>
      <c r="CL29" s="14">
        <v>60.5</v>
      </c>
      <c r="CM29" s="14">
        <v>60.5</v>
      </c>
      <c r="CN29" s="14"/>
      <c r="CO29" s="19">
        <f t="shared" si="17"/>
        <v>60.5</v>
      </c>
      <c r="CP29" s="14">
        <v>77</v>
      </c>
      <c r="CQ29" s="14">
        <v>83.1</v>
      </c>
      <c r="CR29" s="14">
        <v>70</v>
      </c>
      <c r="CS29" s="14">
        <v>84.4</v>
      </c>
      <c r="CT29" s="14"/>
      <c r="CU29" s="19">
        <f t="shared" si="18"/>
        <v>78.625</v>
      </c>
      <c r="CV29" s="19"/>
    </row>
    <row r="30" spans="1:100">
      <c r="A30" s="15">
        <v>28</v>
      </c>
      <c r="B30" s="65" t="s">
        <v>83</v>
      </c>
      <c r="C30" s="65" t="s">
        <v>84</v>
      </c>
      <c r="D30" s="14">
        <v>90.7</v>
      </c>
      <c r="E30" s="14">
        <v>86.7</v>
      </c>
      <c r="F30" s="14">
        <v>94.1</v>
      </c>
      <c r="G30" s="14">
        <v>83.4</v>
      </c>
      <c r="H30" s="14"/>
      <c r="I30" s="19">
        <f t="shared" si="0"/>
        <v>88.724999999999994</v>
      </c>
      <c r="J30" s="14">
        <v>90</v>
      </c>
      <c r="K30" s="14">
        <v>93.2</v>
      </c>
      <c r="L30" s="14">
        <v>86.7</v>
      </c>
      <c r="M30" s="14">
        <v>90.4</v>
      </c>
      <c r="N30" s="14"/>
      <c r="O30" s="19">
        <f t="shared" si="1"/>
        <v>90.074999999999989</v>
      </c>
      <c r="P30" s="14">
        <v>93</v>
      </c>
      <c r="Q30" s="14">
        <v>80.3</v>
      </c>
      <c r="R30" s="14"/>
      <c r="S30" s="19">
        <f t="shared" si="2"/>
        <v>86.65</v>
      </c>
      <c r="T30" s="14">
        <v>84.1</v>
      </c>
      <c r="U30" s="14">
        <v>85.1</v>
      </c>
      <c r="V30" s="14">
        <v>72.3</v>
      </c>
      <c r="W30" s="14"/>
      <c r="X30" s="19">
        <f t="shared" si="3"/>
        <v>80.5</v>
      </c>
      <c r="Y30" s="19"/>
      <c r="Z30" s="14">
        <v>76.099999999999994</v>
      </c>
      <c r="AA30" s="14">
        <v>91.7</v>
      </c>
      <c r="AB30" s="14">
        <v>87.2</v>
      </c>
      <c r="AC30" s="14"/>
      <c r="AD30" s="19">
        <f t="shared" si="4"/>
        <v>85</v>
      </c>
      <c r="AE30" s="14">
        <v>73</v>
      </c>
      <c r="AF30" s="14">
        <v>75</v>
      </c>
      <c r="AG30" s="14">
        <v>73.099999999999994</v>
      </c>
      <c r="AH30" s="14">
        <v>71.599999999999994</v>
      </c>
      <c r="AI30" s="14"/>
      <c r="AJ30" s="19">
        <f t="shared" si="5"/>
        <v>73.174999999999997</v>
      </c>
      <c r="AK30" s="14">
        <v>77.599999999999994</v>
      </c>
      <c r="AL30" s="14">
        <v>87.7</v>
      </c>
      <c r="AM30" s="14"/>
      <c r="AN30" s="19">
        <f t="shared" si="6"/>
        <v>82.65</v>
      </c>
      <c r="AO30" s="14">
        <v>85.5</v>
      </c>
      <c r="AP30" s="14"/>
      <c r="AQ30" s="19">
        <f t="shared" si="7"/>
        <v>85.5</v>
      </c>
      <c r="AR30" s="14">
        <v>94.1</v>
      </c>
      <c r="AS30" s="14">
        <v>100</v>
      </c>
      <c r="AT30" s="14">
        <v>100</v>
      </c>
      <c r="AU30" s="14">
        <v>94</v>
      </c>
      <c r="AV30" s="14"/>
      <c r="AW30" s="19">
        <f t="shared" si="8"/>
        <v>97.025000000000006</v>
      </c>
      <c r="AX30" s="14">
        <v>93</v>
      </c>
      <c r="AY30" s="14">
        <v>96.8</v>
      </c>
      <c r="AZ30" s="14">
        <v>90.2</v>
      </c>
      <c r="BA30" s="19">
        <f t="shared" si="9"/>
        <v>93.333333333333329</v>
      </c>
      <c r="BB30" s="14">
        <v>92</v>
      </c>
      <c r="BC30" s="14">
        <v>98.8</v>
      </c>
      <c r="BD30" s="19">
        <f t="shared" si="10"/>
        <v>95.4</v>
      </c>
      <c r="BE30" s="14">
        <v>96.7</v>
      </c>
      <c r="BF30" s="14">
        <v>70</v>
      </c>
      <c r="BG30" s="21"/>
      <c r="BH30" s="14">
        <v>93.4</v>
      </c>
      <c r="BI30" s="14"/>
      <c r="BJ30" s="19">
        <f t="shared" si="11"/>
        <v>86.7</v>
      </c>
      <c r="BK30" s="14">
        <v>100</v>
      </c>
      <c r="BL30" s="14">
        <v>100</v>
      </c>
      <c r="BM30" s="19">
        <f t="shared" si="12"/>
        <v>100</v>
      </c>
      <c r="BN30" s="14">
        <v>100</v>
      </c>
      <c r="BO30" s="14">
        <v>98.7</v>
      </c>
      <c r="BP30" s="14">
        <v>94.4</v>
      </c>
      <c r="BQ30" s="14">
        <v>91.4</v>
      </c>
      <c r="BR30" s="14"/>
      <c r="BS30" s="19">
        <f t="shared" si="13"/>
        <v>96.125</v>
      </c>
      <c r="BT30" s="14">
        <v>85</v>
      </c>
      <c r="BU30" s="14">
        <v>85</v>
      </c>
      <c r="BV30" s="14">
        <v>94.5</v>
      </c>
      <c r="BW30" s="14">
        <v>92</v>
      </c>
      <c r="BX30" s="14"/>
      <c r="BY30" s="19">
        <f t="shared" si="14"/>
        <v>89.125</v>
      </c>
      <c r="BZ30" s="14">
        <v>97</v>
      </c>
      <c r="CA30" s="14">
        <v>94.6</v>
      </c>
      <c r="CB30" s="14">
        <v>91.8</v>
      </c>
      <c r="CC30" s="14">
        <v>93</v>
      </c>
      <c r="CD30" s="14"/>
      <c r="CE30" s="19">
        <f t="shared" si="15"/>
        <v>94.1</v>
      </c>
      <c r="CF30" s="14">
        <v>81.5</v>
      </c>
      <c r="CG30" s="14">
        <v>92.7</v>
      </c>
      <c r="CH30" s="14">
        <v>83.1</v>
      </c>
      <c r="CI30" s="14">
        <v>84.2</v>
      </c>
      <c r="CJ30" s="14"/>
      <c r="CK30" s="19">
        <f t="shared" si="16"/>
        <v>85.374999999999986</v>
      </c>
      <c r="CL30" s="14">
        <v>96.4</v>
      </c>
      <c r="CM30" s="14">
        <v>90.3</v>
      </c>
      <c r="CN30" s="14"/>
      <c r="CO30" s="19">
        <f t="shared" si="17"/>
        <v>93.35</v>
      </c>
      <c r="CP30" s="14">
        <v>93.8</v>
      </c>
      <c r="CQ30" s="14">
        <v>79.7</v>
      </c>
      <c r="CR30" s="14">
        <v>81.099999999999994</v>
      </c>
      <c r="CS30" s="14">
        <v>85.3</v>
      </c>
      <c r="CT30" s="14"/>
      <c r="CU30" s="19">
        <f t="shared" si="18"/>
        <v>84.974999999999994</v>
      </c>
      <c r="CV30" s="19"/>
    </row>
    <row r="31" spans="1:100">
      <c r="A31" s="15">
        <v>29</v>
      </c>
      <c r="B31" s="65" t="s">
        <v>85</v>
      </c>
      <c r="C31" s="65" t="s">
        <v>86</v>
      </c>
      <c r="D31" s="14">
        <v>85.3</v>
      </c>
      <c r="E31" s="14">
        <v>87.5</v>
      </c>
      <c r="F31" s="14">
        <v>76.400000000000006</v>
      </c>
      <c r="G31" s="14">
        <v>81.400000000000006</v>
      </c>
      <c r="H31" s="14"/>
      <c r="I31" s="19">
        <f t="shared" si="0"/>
        <v>82.65</v>
      </c>
      <c r="J31" s="14">
        <v>92.1</v>
      </c>
      <c r="K31" s="14">
        <v>89</v>
      </c>
      <c r="L31" s="14">
        <v>77.400000000000006</v>
      </c>
      <c r="M31" s="14">
        <v>80.3</v>
      </c>
      <c r="N31" s="14"/>
      <c r="O31" s="19">
        <f t="shared" si="1"/>
        <v>84.7</v>
      </c>
      <c r="P31" s="14">
        <v>60.4</v>
      </c>
      <c r="Q31" s="14">
        <v>61.5</v>
      </c>
      <c r="R31" s="14"/>
      <c r="S31" s="19">
        <f t="shared" si="2"/>
        <v>60.95</v>
      </c>
      <c r="T31" s="14">
        <v>73.400000000000006</v>
      </c>
      <c r="U31" s="14">
        <v>78.400000000000006</v>
      </c>
      <c r="V31" s="14">
        <v>76.900000000000006</v>
      </c>
      <c r="W31" s="14"/>
      <c r="X31" s="19">
        <f t="shared" si="3"/>
        <v>76.233333333333334</v>
      </c>
      <c r="Y31" s="19"/>
      <c r="Z31" s="14">
        <v>62.5</v>
      </c>
      <c r="AA31" s="14">
        <v>82.3</v>
      </c>
      <c r="AB31" s="14">
        <v>64.599999999999994</v>
      </c>
      <c r="AC31" s="14"/>
      <c r="AD31" s="19">
        <f t="shared" si="4"/>
        <v>69.8</v>
      </c>
      <c r="AE31" s="14">
        <v>70.400000000000006</v>
      </c>
      <c r="AF31" s="14">
        <v>68.5</v>
      </c>
      <c r="AG31" s="14">
        <v>65.900000000000006</v>
      </c>
      <c r="AH31" s="14">
        <v>74</v>
      </c>
      <c r="AI31" s="14"/>
      <c r="AJ31" s="19">
        <f t="shared" si="5"/>
        <v>69.7</v>
      </c>
      <c r="AK31" s="14">
        <v>61.2</v>
      </c>
      <c r="AL31" s="14">
        <v>60.5</v>
      </c>
      <c r="AM31" s="14"/>
      <c r="AN31" s="19">
        <f t="shared" si="6"/>
        <v>60.85</v>
      </c>
      <c r="AO31" s="14">
        <v>84</v>
      </c>
      <c r="AP31" s="14"/>
      <c r="AQ31" s="19">
        <f t="shared" si="7"/>
        <v>84</v>
      </c>
      <c r="AR31" s="14">
        <v>60</v>
      </c>
      <c r="AS31" s="14">
        <v>61.1</v>
      </c>
      <c r="AT31" s="14">
        <v>60.5</v>
      </c>
      <c r="AU31" s="14">
        <v>60</v>
      </c>
      <c r="AV31" s="14"/>
      <c r="AW31" s="19">
        <f t="shared" si="8"/>
        <v>60.4</v>
      </c>
      <c r="AX31" s="14">
        <v>93</v>
      </c>
      <c r="AY31" s="14">
        <v>87.6</v>
      </c>
      <c r="AZ31" s="14">
        <v>68.8</v>
      </c>
      <c r="BA31" s="19">
        <f t="shared" si="9"/>
        <v>83.133333333333326</v>
      </c>
      <c r="BB31" s="14">
        <v>90</v>
      </c>
      <c r="BC31" s="14">
        <v>85.5</v>
      </c>
      <c r="BD31" s="19">
        <f t="shared" si="10"/>
        <v>87.75</v>
      </c>
      <c r="BE31" s="14">
        <v>92</v>
      </c>
      <c r="BF31" s="14">
        <v>66.8</v>
      </c>
      <c r="BG31" s="14">
        <v>88.5</v>
      </c>
      <c r="BH31" s="14">
        <v>97.5</v>
      </c>
      <c r="BI31" s="14"/>
      <c r="BJ31" s="19">
        <f t="shared" si="11"/>
        <v>86.2</v>
      </c>
      <c r="BK31" s="14">
        <v>96.2</v>
      </c>
      <c r="BL31" s="14">
        <v>81.3</v>
      </c>
      <c r="BM31" s="19">
        <f t="shared" si="12"/>
        <v>88.75</v>
      </c>
      <c r="BN31" s="14">
        <v>79</v>
      </c>
      <c r="BO31" s="14">
        <v>89</v>
      </c>
      <c r="BP31" s="14">
        <v>84.7</v>
      </c>
      <c r="BQ31" s="14">
        <v>82.9</v>
      </c>
      <c r="BR31" s="14"/>
      <c r="BS31" s="19">
        <f t="shared" si="13"/>
        <v>83.9</v>
      </c>
      <c r="BT31" s="14">
        <v>72.5</v>
      </c>
      <c r="BU31" s="14">
        <v>87</v>
      </c>
      <c r="BV31" s="14">
        <v>72.5</v>
      </c>
      <c r="BW31" s="14">
        <v>74</v>
      </c>
      <c r="BX31" s="14"/>
      <c r="BY31" s="19">
        <f t="shared" si="14"/>
        <v>76.5</v>
      </c>
      <c r="BZ31" s="14">
        <v>78</v>
      </c>
      <c r="CA31" s="14">
        <v>85.3</v>
      </c>
      <c r="CB31" s="14">
        <v>84.2</v>
      </c>
      <c r="CC31" s="14">
        <v>79.5</v>
      </c>
      <c r="CD31" s="14"/>
      <c r="CE31" s="19">
        <f t="shared" si="15"/>
        <v>81.75</v>
      </c>
      <c r="CF31" s="14">
        <v>73</v>
      </c>
      <c r="CG31" s="14">
        <v>74.099999999999994</v>
      </c>
      <c r="CH31" s="14">
        <v>79.400000000000006</v>
      </c>
      <c r="CI31" s="14">
        <v>72.8</v>
      </c>
      <c r="CJ31" s="14"/>
      <c r="CK31" s="19">
        <f t="shared" si="16"/>
        <v>74.825000000000003</v>
      </c>
      <c r="CL31" s="14">
        <v>63.4</v>
      </c>
      <c r="CM31" s="14">
        <v>60.5</v>
      </c>
      <c r="CN31" s="14"/>
      <c r="CO31" s="19">
        <f t="shared" si="17"/>
        <v>61.95</v>
      </c>
      <c r="CP31" s="14">
        <v>90.3</v>
      </c>
      <c r="CQ31" s="14">
        <v>90.2</v>
      </c>
      <c r="CR31" s="14">
        <v>90.4</v>
      </c>
      <c r="CS31" s="14">
        <v>78.2</v>
      </c>
      <c r="CT31" s="14"/>
      <c r="CU31" s="19">
        <f t="shared" si="18"/>
        <v>87.274999999999991</v>
      </c>
      <c r="CV31" s="19"/>
    </row>
    <row r="32" spans="1:100">
      <c r="A32" s="15">
        <v>30</v>
      </c>
      <c r="B32" s="65" t="s">
        <v>57</v>
      </c>
      <c r="C32" s="65" t="s">
        <v>86</v>
      </c>
      <c r="D32" s="14">
        <v>68.7</v>
      </c>
      <c r="E32" s="14">
        <v>75.900000000000006</v>
      </c>
      <c r="F32" s="14">
        <v>61.4</v>
      </c>
      <c r="G32" s="14">
        <v>71</v>
      </c>
      <c r="H32" s="14"/>
      <c r="I32" s="19">
        <f t="shared" si="0"/>
        <v>69.25</v>
      </c>
      <c r="J32" s="14">
        <v>60.6</v>
      </c>
      <c r="K32" s="14">
        <v>66.599999999999994</v>
      </c>
      <c r="L32" s="14">
        <v>61.6</v>
      </c>
      <c r="M32" s="14">
        <v>65.8</v>
      </c>
      <c r="N32" s="14"/>
      <c r="O32" s="19">
        <f t="shared" si="1"/>
        <v>63.649999999999991</v>
      </c>
      <c r="P32" s="14">
        <v>61</v>
      </c>
      <c r="Q32" s="14">
        <v>63</v>
      </c>
      <c r="R32" s="14"/>
      <c r="S32" s="19">
        <f t="shared" si="2"/>
        <v>62</v>
      </c>
      <c r="T32" s="14">
        <v>70.8</v>
      </c>
      <c r="U32" s="14">
        <v>60</v>
      </c>
      <c r="V32" s="14">
        <v>60.7</v>
      </c>
      <c r="W32" s="14"/>
      <c r="X32" s="19">
        <f t="shared" si="3"/>
        <v>63.833333333333336</v>
      </c>
      <c r="Y32" s="19"/>
      <c r="Z32" s="14">
        <v>60.6</v>
      </c>
      <c r="AA32" s="14">
        <v>61.7</v>
      </c>
      <c r="AB32" s="14">
        <v>60.4</v>
      </c>
      <c r="AC32" s="14"/>
      <c r="AD32" s="19">
        <f t="shared" si="4"/>
        <v>60.900000000000006</v>
      </c>
      <c r="AE32" s="14">
        <v>60.3</v>
      </c>
      <c r="AF32" s="14">
        <v>60</v>
      </c>
      <c r="AG32" s="14">
        <v>60</v>
      </c>
      <c r="AH32" s="14">
        <v>61.8</v>
      </c>
      <c r="AI32" s="14"/>
      <c r="AJ32" s="19">
        <f t="shared" si="5"/>
        <v>60.525000000000006</v>
      </c>
      <c r="AK32" s="14">
        <v>60</v>
      </c>
      <c r="AL32" s="14">
        <v>60.5</v>
      </c>
      <c r="AM32" s="14"/>
      <c r="AN32" s="19">
        <f t="shared" si="6"/>
        <v>60.25</v>
      </c>
      <c r="AO32" s="14">
        <v>62.5</v>
      </c>
      <c r="AP32" s="14"/>
      <c r="AQ32" s="19">
        <f t="shared" si="7"/>
        <v>62.5</v>
      </c>
      <c r="AR32" s="21"/>
      <c r="AS32" s="14">
        <v>66.599999999999994</v>
      </c>
      <c r="AT32" s="14">
        <v>60</v>
      </c>
      <c r="AU32" s="21"/>
      <c r="AV32" s="14"/>
      <c r="AW32" s="19">
        <f t="shared" si="8"/>
        <v>63.3</v>
      </c>
      <c r="AX32" s="14">
        <v>90</v>
      </c>
      <c r="AY32" s="14">
        <v>88.3</v>
      </c>
      <c r="AZ32" s="14">
        <v>65</v>
      </c>
      <c r="BA32" s="19">
        <f t="shared" si="9"/>
        <v>81.100000000000009</v>
      </c>
      <c r="BB32" s="14">
        <v>92</v>
      </c>
      <c r="BC32" s="14">
        <v>94.3</v>
      </c>
      <c r="BD32" s="19">
        <f t="shared" si="10"/>
        <v>93.15</v>
      </c>
      <c r="BE32" s="14">
        <v>96.7</v>
      </c>
      <c r="BF32" s="14">
        <v>68.3</v>
      </c>
      <c r="BG32" s="14">
        <v>93.8</v>
      </c>
      <c r="BH32" s="14">
        <v>90.9</v>
      </c>
      <c r="BI32" s="14"/>
      <c r="BJ32" s="19">
        <f t="shared" si="11"/>
        <v>87.425000000000011</v>
      </c>
      <c r="BK32" s="14">
        <v>87.5</v>
      </c>
      <c r="BL32" s="14">
        <v>100</v>
      </c>
      <c r="BM32" s="19">
        <f t="shared" si="12"/>
        <v>93.75</v>
      </c>
      <c r="BN32" s="14">
        <v>61.5</v>
      </c>
      <c r="BO32" s="14">
        <v>68.3</v>
      </c>
      <c r="BP32" s="14">
        <v>60</v>
      </c>
      <c r="BQ32" s="14">
        <v>70.099999999999994</v>
      </c>
      <c r="BR32" s="14"/>
      <c r="BS32" s="19">
        <f t="shared" si="13"/>
        <v>64.974999999999994</v>
      </c>
      <c r="BT32" s="14">
        <v>78</v>
      </c>
      <c r="BU32" s="14">
        <v>64.2</v>
      </c>
      <c r="BV32" s="14">
        <v>67.5</v>
      </c>
      <c r="BW32" s="14">
        <v>73.5</v>
      </c>
      <c r="BX32" s="14"/>
      <c r="BY32" s="19">
        <f t="shared" si="14"/>
        <v>70.8</v>
      </c>
      <c r="BZ32" s="14">
        <v>80</v>
      </c>
      <c r="CA32" s="14">
        <v>69</v>
      </c>
      <c r="CB32" s="14">
        <v>71.2</v>
      </c>
      <c r="CC32" s="14">
        <v>79</v>
      </c>
      <c r="CD32" s="14"/>
      <c r="CE32" s="19">
        <f t="shared" si="15"/>
        <v>74.8</v>
      </c>
      <c r="CF32" s="21"/>
      <c r="CG32" s="14">
        <v>60.4</v>
      </c>
      <c r="CH32" s="14">
        <v>60</v>
      </c>
      <c r="CI32" s="14">
        <v>68</v>
      </c>
      <c r="CJ32" s="14"/>
      <c r="CK32" s="19">
        <f t="shared" si="16"/>
        <v>62.800000000000004</v>
      </c>
      <c r="CL32" s="14">
        <v>60</v>
      </c>
      <c r="CM32" s="14">
        <v>60.5</v>
      </c>
      <c r="CN32" s="14"/>
      <c r="CO32" s="19">
        <f t="shared" si="17"/>
        <v>60.25</v>
      </c>
      <c r="CP32" s="14">
        <v>63.2</v>
      </c>
      <c r="CQ32" s="14">
        <v>64.099999999999994</v>
      </c>
      <c r="CR32" s="14">
        <v>60</v>
      </c>
      <c r="CS32" s="14">
        <v>60.5</v>
      </c>
      <c r="CT32" s="14"/>
      <c r="CU32" s="19">
        <f t="shared" si="18"/>
        <v>61.95</v>
      </c>
      <c r="CV32" s="19"/>
    </row>
    <row r="33" spans="1:100">
      <c r="A33" s="15">
        <v>31</v>
      </c>
      <c r="B33" s="65" t="s">
        <v>87</v>
      </c>
      <c r="C33" s="65" t="s">
        <v>88</v>
      </c>
      <c r="D33" s="14">
        <v>66.900000000000006</v>
      </c>
      <c r="E33" s="14">
        <v>61.7</v>
      </c>
      <c r="F33" s="14">
        <v>62.7</v>
      </c>
      <c r="G33" s="14">
        <v>67.099999999999994</v>
      </c>
      <c r="H33" s="14"/>
      <c r="I33" s="19">
        <f t="shared" si="0"/>
        <v>64.599999999999994</v>
      </c>
      <c r="J33" s="14">
        <v>67.099999999999994</v>
      </c>
      <c r="K33" s="14">
        <v>67.2</v>
      </c>
      <c r="L33" s="14">
        <v>62.4</v>
      </c>
      <c r="M33" s="14">
        <v>64.2</v>
      </c>
      <c r="N33" s="14"/>
      <c r="O33" s="19">
        <f t="shared" si="1"/>
        <v>65.225000000000009</v>
      </c>
      <c r="P33" s="14">
        <v>60</v>
      </c>
      <c r="Q33" s="14">
        <v>61</v>
      </c>
      <c r="R33" s="14"/>
      <c r="S33" s="19">
        <f t="shared" si="2"/>
        <v>60.5</v>
      </c>
      <c r="T33" s="14">
        <v>70.900000000000006</v>
      </c>
      <c r="U33" s="14">
        <v>68</v>
      </c>
      <c r="V33" s="14">
        <v>67.7</v>
      </c>
      <c r="W33" s="14"/>
      <c r="X33" s="19">
        <f t="shared" si="3"/>
        <v>68.866666666666674</v>
      </c>
      <c r="Y33" s="19"/>
      <c r="Z33" s="14">
        <v>68.599999999999994</v>
      </c>
      <c r="AA33" s="14">
        <v>80.2</v>
      </c>
      <c r="AB33" s="14">
        <v>77.2</v>
      </c>
      <c r="AC33" s="14"/>
      <c r="AD33" s="19">
        <f t="shared" si="4"/>
        <v>75.333333333333329</v>
      </c>
      <c r="AE33" s="14">
        <v>62.5</v>
      </c>
      <c r="AF33" s="14">
        <v>60.1</v>
      </c>
      <c r="AG33" s="14">
        <v>63.3</v>
      </c>
      <c r="AH33" s="14">
        <v>60.7</v>
      </c>
      <c r="AI33" s="14"/>
      <c r="AJ33" s="19">
        <f t="shared" si="5"/>
        <v>61.649999999999991</v>
      </c>
      <c r="AK33" s="14">
        <v>61.4</v>
      </c>
      <c r="AL33" s="14">
        <v>60</v>
      </c>
      <c r="AM33" s="14"/>
      <c r="AN33" s="19">
        <f t="shared" si="6"/>
        <v>60.7</v>
      </c>
      <c r="AO33" s="14">
        <v>68.8</v>
      </c>
      <c r="AP33" s="14"/>
      <c r="AQ33" s="19">
        <f t="shared" si="7"/>
        <v>68.8</v>
      </c>
      <c r="AR33" s="14">
        <v>64.7</v>
      </c>
      <c r="AS33" s="14">
        <v>62.2</v>
      </c>
      <c r="AT33" s="14">
        <v>60.4</v>
      </c>
      <c r="AU33" s="14">
        <v>60</v>
      </c>
      <c r="AV33" s="14"/>
      <c r="AW33" s="19">
        <f t="shared" si="8"/>
        <v>61.825000000000003</v>
      </c>
      <c r="AX33" s="14">
        <v>82</v>
      </c>
      <c r="AY33" s="14">
        <v>82</v>
      </c>
      <c r="AZ33" s="14">
        <v>65</v>
      </c>
      <c r="BA33" s="19">
        <f t="shared" si="9"/>
        <v>76.333333333333329</v>
      </c>
      <c r="BB33" s="14">
        <v>84</v>
      </c>
      <c r="BC33" s="14">
        <v>87.5</v>
      </c>
      <c r="BD33" s="19">
        <f t="shared" si="10"/>
        <v>85.75</v>
      </c>
      <c r="BE33" s="14">
        <v>96.2</v>
      </c>
      <c r="BF33" s="14">
        <v>71.3</v>
      </c>
      <c r="BG33" s="14">
        <v>84</v>
      </c>
      <c r="BH33" s="14">
        <v>93.4</v>
      </c>
      <c r="BI33" s="14"/>
      <c r="BJ33" s="19">
        <f t="shared" si="11"/>
        <v>86.224999999999994</v>
      </c>
      <c r="BK33" s="14">
        <v>82</v>
      </c>
      <c r="BL33" s="14">
        <v>99</v>
      </c>
      <c r="BM33" s="19">
        <f t="shared" si="12"/>
        <v>90.5</v>
      </c>
      <c r="BN33" s="14">
        <v>63.2</v>
      </c>
      <c r="BO33" s="14">
        <v>70.2</v>
      </c>
      <c r="BP33" s="14">
        <v>69.599999999999994</v>
      </c>
      <c r="BQ33" s="14">
        <v>62.6</v>
      </c>
      <c r="BR33" s="14"/>
      <c r="BS33" s="19">
        <f t="shared" si="13"/>
        <v>66.400000000000006</v>
      </c>
      <c r="BT33" s="14">
        <v>86.1</v>
      </c>
      <c r="BU33" s="14">
        <v>80.8</v>
      </c>
      <c r="BV33" s="14">
        <v>87.5</v>
      </c>
      <c r="BW33" s="14">
        <v>65</v>
      </c>
      <c r="BX33" s="14"/>
      <c r="BY33" s="19">
        <f t="shared" si="14"/>
        <v>79.849999999999994</v>
      </c>
      <c r="BZ33" s="14">
        <v>85.3</v>
      </c>
      <c r="CA33" s="14">
        <v>87.2</v>
      </c>
      <c r="CB33" s="14">
        <v>77.2</v>
      </c>
      <c r="CC33" s="14">
        <v>82.9</v>
      </c>
      <c r="CD33" s="14"/>
      <c r="CE33" s="19">
        <f t="shared" si="15"/>
        <v>83.15</v>
      </c>
      <c r="CF33" s="14">
        <v>70.400000000000006</v>
      </c>
      <c r="CG33" s="14">
        <v>73.400000000000006</v>
      </c>
      <c r="CH33" s="14">
        <v>77.3</v>
      </c>
      <c r="CI33" s="14">
        <v>69</v>
      </c>
      <c r="CJ33" s="14"/>
      <c r="CK33" s="19">
        <f t="shared" si="16"/>
        <v>72.525000000000006</v>
      </c>
      <c r="CL33" s="14">
        <v>60.1</v>
      </c>
      <c r="CM33" s="14">
        <v>63.3</v>
      </c>
      <c r="CN33" s="14"/>
      <c r="CO33" s="19">
        <f t="shared" si="17"/>
        <v>61.7</v>
      </c>
      <c r="CP33" s="14">
        <v>71.7</v>
      </c>
      <c r="CQ33" s="14">
        <v>65.7</v>
      </c>
      <c r="CR33" s="14">
        <v>70.900000000000006</v>
      </c>
      <c r="CS33" s="14">
        <v>68.8</v>
      </c>
      <c r="CT33" s="14"/>
      <c r="CU33" s="19">
        <f t="shared" si="18"/>
        <v>69.275000000000006</v>
      </c>
      <c r="CV33" s="19"/>
    </row>
    <row r="34" spans="1:100">
      <c r="A34" s="15">
        <v>32</v>
      </c>
      <c r="B34" s="65" t="s">
        <v>89</v>
      </c>
      <c r="C34" s="65" t="s">
        <v>90</v>
      </c>
      <c r="D34" s="14">
        <v>90</v>
      </c>
      <c r="E34" s="14">
        <v>93</v>
      </c>
      <c r="F34" s="14">
        <v>82.3</v>
      </c>
      <c r="G34" s="14">
        <v>65</v>
      </c>
      <c r="H34" s="14"/>
      <c r="I34" s="19">
        <f t="shared" si="0"/>
        <v>82.575000000000003</v>
      </c>
      <c r="J34" s="14">
        <v>81.099999999999994</v>
      </c>
      <c r="K34" s="14">
        <v>78.5</v>
      </c>
      <c r="L34" s="14">
        <v>76.5</v>
      </c>
      <c r="M34" s="14">
        <v>80.2</v>
      </c>
      <c r="N34" s="14"/>
      <c r="O34" s="19">
        <f t="shared" si="1"/>
        <v>79.075000000000003</v>
      </c>
      <c r="P34" s="14">
        <v>74.400000000000006</v>
      </c>
      <c r="Q34" s="14">
        <v>73.400000000000006</v>
      </c>
      <c r="R34" s="14"/>
      <c r="S34" s="19">
        <f t="shared" si="2"/>
        <v>73.900000000000006</v>
      </c>
      <c r="T34" s="14">
        <v>88.1</v>
      </c>
      <c r="U34" s="14">
        <v>60</v>
      </c>
      <c r="V34" s="14">
        <v>80.599999999999994</v>
      </c>
      <c r="W34" s="14"/>
      <c r="X34" s="19">
        <f t="shared" si="3"/>
        <v>76.233333333333334</v>
      </c>
      <c r="Y34" s="19"/>
      <c r="Z34" s="14">
        <v>62.5</v>
      </c>
      <c r="AA34" s="14">
        <v>85.3</v>
      </c>
      <c r="AB34" s="14">
        <v>66.099999999999994</v>
      </c>
      <c r="AC34" s="14"/>
      <c r="AD34" s="19">
        <f t="shared" si="4"/>
        <v>71.3</v>
      </c>
      <c r="AE34" s="14">
        <v>69</v>
      </c>
      <c r="AF34" s="14">
        <v>69.3</v>
      </c>
      <c r="AG34" s="14">
        <v>60.7</v>
      </c>
      <c r="AH34" s="14">
        <v>79</v>
      </c>
      <c r="AI34" s="14"/>
      <c r="AJ34" s="19">
        <f t="shared" si="5"/>
        <v>69.5</v>
      </c>
      <c r="AK34" s="14">
        <v>61.1</v>
      </c>
      <c r="AL34" s="14">
        <v>65.8</v>
      </c>
      <c r="AM34" s="14"/>
      <c r="AN34" s="19">
        <f t="shared" si="6"/>
        <v>63.45</v>
      </c>
      <c r="AO34" s="14">
        <v>73</v>
      </c>
      <c r="AP34" s="14"/>
      <c r="AQ34" s="19">
        <f t="shared" si="7"/>
        <v>73</v>
      </c>
      <c r="AR34" s="14">
        <v>80</v>
      </c>
      <c r="AS34" s="14">
        <v>74.7</v>
      </c>
      <c r="AT34" s="14">
        <v>64.7</v>
      </c>
      <c r="AU34" s="14">
        <v>67.3</v>
      </c>
      <c r="AV34" s="14"/>
      <c r="AW34" s="19">
        <f t="shared" si="8"/>
        <v>71.674999999999997</v>
      </c>
      <c r="AX34" s="14">
        <v>86</v>
      </c>
      <c r="AY34" s="14">
        <v>89</v>
      </c>
      <c r="AZ34" s="14">
        <v>69.2</v>
      </c>
      <c r="BA34" s="19">
        <f t="shared" si="9"/>
        <v>81.399999999999991</v>
      </c>
      <c r="BB34" s="14">
        <v>78</v>
      </c>
      <c r="BC34" s="14">
        <v>87</v>
      </c>
      <c r="BD34" s="19">
        <f t="shared" si="10"/>
        <v>82.5</v>
      </c>
      <c r="BE34" s="14">
        <v>97.5</v>
      </c>
      <c r="BF34" s="14">
        <v>84.8</v>
      </c>
      <c r="BG34" s="14">
        <v>95.9</v>
      </c>
      <c r="BH34" s="14">
        <v>98.3</v>
      </c>
      <c r="BI34" s="14"/>
      <c r="BJ34" s="19">
        <f t="shared" si="11"/>
        <v>94.125000000000014</v>
      </c>
      <c r="BK34" s="14">
        <v>90.7</v>
      </c>
      <c r="BL34" s="14">
        <v>98</v>
      </c>
      <c r="BM34" s="19">
        <f t="shared" si="12"/>
        <v>94.35</v>
      </c>
      <c r="BN34" s="14">
        <v>77.5</v>
      </c>
      <c r="BO34" s="14">
        <v>82.4</v>
      </c>
      <c r="BP34" s="14">
        <v>72.099999999999994</v>
      </c>
      <c r="BQ34" s="14">
        <v>79.599999999999994</v>
      </c>
      <c r="BR34" s="14"/>
      <c r="BS34" s="19">
        <f t="shared" si="13"/>
        <v>77.900000000000006</v>
      </c>
      <c r="BT34" s="14">
        <v>93</v>
      </c>
      <c r="BU34" s="14">
        <v>81.099999999999994</v>
      </c>
      <c r="BV34" s="14">
        <v>87.5</v>
      </c>
      <c r="BW34" s="14">
        <v>82.5</v>
      </c>
      <c r="BX34" s="14"/>
      <c r="BY34" s="19">
        <f t="shared" si="14"/>
        <v>86.025000000000006</v>
      </c>
      <c r="BZ34" s="14">
        <v>88.7</v>
      </c>
      <c r="CA34" s="14">
        <v>86.9</v>
      </c>
      <c r="CB34" s="14">
        <v>85.7</v>
      </c>
      <c r="CC34" s="14">
        <v>94</v>
      </c>
      <c r="CD34" s="14"/>
      <c r="CE34" s="19">
        <f t="shared" si="15"/>
        <v>88.825000000000003</v>
      </c>
      <c r="CF34" s="14">
        <v>85</v>
      </c>
      <c r="CG34" s="14">
        <v>76.900000000000006</v>
      </c>
      <c r="CH34" s="14">
        <v>70.5</v>
      </c>
      <c r="CI34" s="14">
        <v>67.3</v>
      </c>
      <c r="CJ34" s="14"/>
      <c r="CK34" s="19">
        <f t="shared" si="16"/>
        <v>74.924999999999997</v>
      </c>
      <c r="CL34" s="14">
        <v>67</v>
      </c>
      <c r="CM34" s="14">
        <v>66.3</v>
      </c>
      <c r="CN34" s="14"/>
      <c r="CO34" s="19">
        <f t="shared" si="17"/>
        <v>66.650000000000006</v>
      </c>
      <c r="CP34" s="14">
        <v>95.9</v>
      </c>
      <c r="CQ34" s="14">
        <v>84.1</v>
      </c>
      <c r="CR34" s="14">
        <v>87.5</v>
      </c>
      <c r="CS34" s="14">
        <v>91.7</v>
      </c>
      <c r="CT34" s="14"/>
      <c r="CU34" s="19">
        <f t="shared" si="18"/>
        <v>89.8</v>
      </c>
      <c r="CV34" s="19"/>
    </row>
    <row r="35" spans="1:100">
      <c r="A35" s="15">
        <v>33</v>
      </c>
      <c r="B35" s="65" t="s">
        <v>91</v>
      </c>
      <c r="C35" s="65" t="s">
        <v>92</v>
      </c>
      <c r="D35" s="14">
        <v>94.6</v>
      </c>
      <c r="E35" s="14">
        <v>83.2</v>
      </c>
      <c r="F35" s="14">
        <v>92.1</v>
      </c>
      <c r="G35" s="14">
        <v>94.2</v>
      </c>
      <c r="H35" s="14"/>
      <c r="I35" s="19">
        <f t="shared" si="0"/>
        <v>91.024999999999991</v>
      </c>
      <c r="J35" s="14">
        <v>81</v>
      </c>
      <c r="K35" s="14">
        <v>81.599999999999994</v>
      </c>
      <c r="L35" s="14">
        <v>83.9</v>
      </c>
      <c r="M35" s="14">
        <v>87.3</v>
      </c>
      <c r="N35" s="14"/>
      <c r="O35" s="19">
        <f t="shared" si="1"/>
        <v>83.45</v>
      </c>
      <c r="P35" s="14">
        <v>81.7</v>
      </c>
      <c r="Q35" s="14">
        <v>81.5</v>
      </c>
      <c r="R35" s="14"/>
      <c r="S35" s="19">
        <f t="shared" si="2"/>
        <v>81.599999999999994</v>
      </c>
      <c r="T35" s="14">
        <v>95.6</v>
      </c>
      <c r="U35" s="14">
        <v>90.3</v>
      </c>
      <c r="V35" s="14">
        <v>80.3</v>
      </c>
      <c r="W35" s="14"/>
      <c r="X35" s="19">
        <f t="shared" si="3"/>
        <v>88.733333333333334</v>
      </c>
      <c r="Y35" s="19"/>
      <c r="Z35" s="14">
        <v>83.9</v>
      </c>
      <c r="AA35" s="14">
        <v>96.7</v>
      </c>
      <c r="AB35" s="14">
        <v>97.1</v>
      </c>
      <c r="AC35" s="14"/>
      <c r="AD35" s="19">
        <f t="shared" si="4"/>
        <v>92.566666666666677</v>
      </c>
      <c r="AE35" s="14">
        <v>80</v>
      </c>
      <c r="AF35" s="14">
        <v>75.900000000000006</v>
      </c>
      <c r="AG35" s="14">
        <v>85.4</v>
      </c>
      <c r="AH35" s="14">
        <v>84.4</v>
      </c>
      <c r="AI35" s="14"/>
      <c r="AJ35" s="19">
        <f t="shared" si="5"/>
        <v>81.425000000000011</v>
      </c>
      <c r="AK35" s="14">
        <v>89</v>
      </c>
      <c r="AL35" s="14">
        <v>84.3</v>
      </c>
      <c r="AM35" s="14"/>
      <c r="AN35" s="19">
        <f t="shared" si="6"/>
        <v>86.65</v>
      </c>
      <c r="AO35" s="14">
        <v>90.4</v>
      </c>
      <c r="AP35" s="14"/>
      <c r="AQ35" s="19">
        <f t="shared" si="7"/>
        <v>90.4</v>
      </c>
      <c r="AR35" s="14">
        <v>80.2</v>
      </c>
      <c r="AS35" s="14">
        <v>67.599999999999994</v>
      </c>
      <c r="AT35" s="14">
        <v>89</v>
      </c>
      <c r="AU35" s="14">
        <v>92.1</v>
      </c>
      <c r="AV35" s="14"/>
      <c r="AW35" s="19">
        <f t="shared" si="8"/>
        <v>82.224999999999994</v>
      </c>
      <c r="AX35" s="14">
        <v>90</v>
      </c>
      <c r="AY35" s="14">
        <v>95.5</v>
      </c>
      <c r="AZ35" s="14">
        <v>92</v>
      </c>
      <c r="BA35" s="19">
        <f t="shared" si="9"/>
        <v>92.5</v>
      </c>
      <c r="BB35" s="14">
        <v>91</v>
      </c>
      <c r="BC35" s="14">
        <v>86.7</v>
      </c>
      <c r="BD35" s="19">
        <f t="shared" si="10"/>
        <v>88.85</v>
      </c>
      <c r="BE35" s="14">
        <v>95</v>
      </c>
      <c r="BF35" s="14">
        <v>80</v>
      </c>
      <c r="BG35" s="14">
        <v>93.8</v>
      </c>
      <c r="BH35" s="14">
        <v>95.8</v>
      </c>
      <c r="BI35" s="14"/>
      <c r="BJ35" s="19">
        <f t="shared" si="11"/>
        <v>91.15</v>
      </c>
      <c r="BK35" s="14">
        <v>98.7</v>
      </c>
      <c r="BL35" s="14">
        <v>95.2</v>
      </c>
      <c r="BM35" s="19">
        <f t="shared" si="12"/>
        <v>96.95</v>
      </c>
      <c r="BN35" s="14">
        <v>84.6</v>
      </c>
      <c r="BO35" s="14">
        <v>99.8</v>
      </c>
      <c r="BP35" s="14">
        <v>97.9</v>
      </c>
      <c r="BQ35" s="14">
        <v>92.3</v>
      </c>
      <c r="BR35" s="14"/>
      <c r="BS35" s="19">
        <f t="shared" si="13"/>
        <v>93.649999999999991</v>
      </c>
      <c r="BT35" s="14">
        <v>91.5</v>
      </c>
      <c r="BU35" s="14">
        <v>97.7</v>
      </c>
      <c r="BV35" s="14">
        <v>98.8</v>
      </c>
      <c r="BW35" s="14">
        <v>95.4</v>
      </c>
      <c r="BX35" s="14"/>
      <c r="BY35" s="19">
        <f t="shared" si="14"/>
        <v>95.85</v>
      </c>
      <c r="BZ35" s="14">
        <v>80</v>
      </c>
      <c r="CA35" s="14">
        <v>89.6</v>
      </c>
      <c r="CB35" s="14">
        <v>87.2</v>
      </c>
      <c r="CC35" s="14">
        <v>95.5</v>
      </c>
      <c r="CD35" s="14"/>
      <c r="CE35" s="19">
        <f t="shared" si="15"/>
        <v>88.075000000000003</v>
      </c>
      <c r="CF35" s="14">
        <v>92</v>
      </c>
      <c r="CG35" s="14">
        <v>93.4</v>
      </c>
      <c r="CH35" s="14">
        <v>90</v>
      </c>
      <c r="CI35" s="14">
        <v>95.1</v>
      </c>
      <c r="CJ35" s="14"/>
      <c r="CK35" s="19">
        <f t="shared" si="16"/>
        <v>92.625</v>
      </c>
      <c r="CL35" s="14">
        <v>83.4</v>
      </c>
      <c r="CM35" s="14">
        <v>90</v>
      </c>
      <c r="CN35" s="14"/>
      <c r="CO35" s="19">
        <f t="shared" si="17"/>
        <v>86.7</v>
      </c>
      <c r="CP35" s="14">
        <v>98.3</v>
      </c>
      <c r="CQ35" s="14">
        <v>88.5</v>
      </c>
      <c r="CR35" s="14">
        <v>92.4</v>
      </c>
      <c r="CS35" s="14">
        <v>95.4</v>
      </c>
      <c r="CT35" s="14"/>
      <c r="CU35" s="19">
        <f t="shared" si="18"/>
        <v>93.65</v>
      </c>
      <c r="CV35" s="19"/>
    </row>
    <row r="36" spans="1:100">
      <c r="A36" s="15">
        <v>34</v>
      </c>
      <c r="B36" s="65" t="s">
        <v>93</v>
      </c>
      <c r="C36" s="65" t="s">
        <v>94</v>
      </c>
      <c r="D36" s="14">
        <v>95.3</v>
      </c>
      <c r="E36" s="14">
        <v>91.7</v>
      </c>
      <c r="F36" s="14">
        <v>93.4</v>
      </c>
      <c r="G36" s="14">
        <v>95</v>
      </c>
      <c r="H36" s="14"/>
      <c r="I36" s="19">
        <f t="shared" si="0"/>
        <v>93.85</v>
      </c>
      <c r="J36" s="14">
        <v>92</v>
      </c>
      <c r="K36" s="14">
        <v>91.5</v>
      </c>
      <c r="L36" s="14">
        <v>90</v>
      </c>
      <c r="M36" s="14">
        <v>90.9</v>
      </c>
      <c r="N36" s="14"/>
      <c r="O36" s="19">
        <f t="shared" si="1"/>
        <v>91.1</v>
      </c>
      <c r="P36" s="14">
        <v>98.9</v>
      </c>
      <c r="Q36" s="14">
        <v>97.6</v>
      </c>
      <c r="R36" s="14"/>
      <c r="S36" s="19">
        <f t="shared" si="2"/>
        <v>98.25</v>
      </c>
      <c r="T36" s="14">
        <v>85</v>
      </c>
      <c r="U36" s="14">
        <v>86.9</v>
      </c>
      <c r="V36" s="14">
        <v>90.5</v>
      </c>
      <c r="W36" s="14"/>
      <c r="X36" s="19">
        <f t="shared" si="3"/>
        <v>87.466666666666654</v>
      </c>
      <c r="Y36" s="19"/>
      <c r="Z36" s="14">
        <v>82.2</v>
      </c>
      <c r="AA36" s="14">
        <v>94</v>
      </c>
      <c r="AB36" s="14">
        <v>95.5</v>
      </c>
      <c r="AC36" s="14"/>
      <c r="AD36" s="19">
        <f t="shared" si="4"/>
        <v>90.566666666666663</v>
      </c>
      <c r="AE36" s="14">
        <v>88</v>
      </c>
      <c r="AF36" s="14">
        <v>73.8</v>
      </c>
      <c r="AG36" s="14">
        <v>88.1</v>
      </c>
      <c r="AH36" s="14">
        <v>91.9</v>
      </c>
      <c r="AI36" s="14"/>
      <c r="AJ36" s="19">
        <f t="shared" si="5"/>
        <v>85.45</v>
      </c>
      <c r="AK36" s="14">
        <v>81.8</v>
      </c>
      <c r="AL36" s="14">
        <v>90.9</v>
      </c>
      <c r="AM36" s="14"/>
      <c r="AN36" s="19">
        <f t="shared" si="6"/>
        <v>86.35</v>
      </c>
      <c r="AO36" s="14">
        <v>91.2</v>
      </c>
      <c r="AP36" s="14"/>
      <c r="AQ36" s="19">
        <f t="shared" si="7"/>
        <v>91.2</v>
      </c>
      <c r="AR36" s="14">
        <v>100</v>
      </c>
      <c r="AS36" s="14">
        <v>100</v>
      </c>
      <c r="AT36" s="14">
        <v>100</v>
      </c>
      <c r="AU36" s="14">
        <v>95.6</v>
      </c>
      <c r="AV36" s="14"/>
      <c r="AW36" s="19">
        <f t="shared" si="8"/>
        <v>98.9</v>
      </c>
      <c r="AX36" s="14">
        <v>93</v>
      </c>
      <c r="AY36" s="14">
        <v>94.2</v>
      </c>
      <c r="AZ36" s="14">
        <v>95.4</v>
      </c>
      <c r="BA36" s="19">
        <f t="shared" si="9"/>
        <v>94.2</v>
      </c>
      <c r="BB36" s="14">
        <v>93</v>
      </c>
      <c r="BC36" s="14">
        <v>100</v>
      </c>
      <c r="BD36" s="19">
        <f t="shared" si="10"/>
        <v>96.5</v>
      </c>
      <c r="BE36" s="14">
        <v>100</v>
      </c>
      <c r="BF36" s="14">
        <v>99</v>
      </c>
      <c r="BG36" s="14">
        <v>100</v>
      </c>
      <c r="BH36" s="14">
        <v>98.3</v>
      </c>
      <c r="BI36" s="14"/>
      <c r="BJ36" s="19">
        <f t="shared" si="11"/>
        <v>99.325000000000003</v>
      </c>
      <c r="BK36" s="14">
        <v>97.5</v>
      </c>
      <c r="BL36" s="14">
        <v>100</v>
      </c>
      <c r="BM36" s="19">
        <f t="shared" si="12"/>
        <v>98.75</v>
      </c>
      <c r="BN36" s="14">
        <v>100</v>
      </c>
      <c r="BO36" s="14">
        <v>95.3</v>
      </c>
      <c r="BP36" s="14">
        <v>98.2</v>
      </c>
      <c r="BQ36" s="14">
        <v>95.5</v>
      </c>
      <c r="BR36" s="14"/>
      <c r="BS36" s="19">
        <f t="shared" si="13"/>
        <v>97.25</v>
      </c>
      <c r="BT36" s="14">
        <v>93</v>
      </c>
      <c r="BU36" s="14">
        <v>81</v>
      </c>
      <c r="BV36" s="14">
        <v>99</v>
      </c>
      <c r="BW36" s="14">
        <v>99.5</v>
      </c>
      <c r="BX36" s="14"/>
      <c r="BY36" s="19">
        <f t="shared" si="14"/>
        <v>93.125</v>
      </c>
      <c r="BZ36" s="14">
        <v>97.5</v>
      </c>
      <c r="CA36" s="14">
        <v>95.9</v>
      </c>
      <c r="CB36" s="14">
        <v>90.5</v>
      </c>
      <c r="CC36" s="14">
        <v>98.8</v>
      </c>
      <c r="CD36" s="14"/>
      <c r="CE36" s="19">
        <f t="shared" si="15"/>
        <v>95.674999999999997</v>
      </c>
      <c r="CF36" s="14">
        <v>85.9</v>
      </c>
      <c r="CG36" s="14">
        <v>95</v>
      </c>
      <c r="CH36" s="14">
        <v>95.5</v>
      </c>
      <c r="CI36" s="14">
        <v>91</v>
      </c>
      <c r="CJ36" s="14"/>
      <c r="CK36" s="19">
        <f t="shared" si="16"/>
        <v>91.85</v>
      </c>
      <c r="CL36" s="14">
        <v>100</v>
      </c>
      <c r="CM36" s="14">
        <v>96.2</v>
      </c>
      <c r="CN36" s="14"/>
      <c r="CO36" s="19">
        <f t="shared" si="17"/>
        <v>98.1</v>
      </c>
      <c r="CP36" s="14">
        <v>100</v>
      </c>
      <c r="CQ36" s="14">
        <v>100</v>
      </c>
      <c r="CR36" s="14">
        <v>100</v>
      </c>
      <c r="CS36" s="14">
        <v>95</v>
      </c>
      <c r="CT36" s="14"/>
      <c r="CU36" s="19">
        <f t="shared" si="18"/>
        <v>98.75</v>
      </c>
      <c r="CV36" s="19"/>
    </row>
    <row r="37" spans="1:100">
      <c r="A37" s="15">
        <v>35</v>
      </c>
      <c r="B37" s="65" t="s">
        <v>95</v>
      </c>
      <c r="C37" s="65" t="s">
        <v>96</v>
      </c>
      <c r="D37" s="14">
        <v>82.3</v>
      </c>
      <c r="E37" s="14">
        <v>91.7</v>
      </c>
      <c r="F37" s="14">
        <v>62.6</v>
      </c>
      <c r="G37" s="14">
        <v>74.5</v>
      </c>
      <c r="H37" s="14"/>
      <c r="I37" s="19">
        <f t="shared" si="0"/>
        <v>77.775000000000006</v>
      </c>
      <c r="J37" s="14">
        <v>70</v>
      </c>
      <c r="K37" s="14">
        <v>82.6</v>
      </c>
      <c r="L37" s="14">
        <v>71.400000000000006</v>
      </c>
      <c r="M37" s="14">
        <v>70.8</v>
      </c>
      <c r="N37" s="14"/>
      <c r="O37" s="19">
        <f t="shared" si="1"/>
        <v>73.7</v>
      </c>
      <c r="P37" s="14">
        <v>60.3</v>
      </c>
      <c r="Q37" s="14">
        <v>60.3</v>
      </c>
      <c r="R37" s="14"/>
      <c r="S37" s="19">
        <f t="shared" si="2"/>
        <v>60.3</v>
      </c>
      <c r="T37" s="14">
        <v>86.3</v>
      </c>
      <c r="U37" s="14">
        <v>60</v>
      </c>
      <c r="V37" s="14">
        <v>63</v>
      </c>
      <c r="W37" s="14"/>
      <c r="X37" s="19">
        <f t="shared" si="3"/>
        <v>69.766666666666666</v>
      </c>
      <c r="Y37" s="19"/>
      <c r="Z37" s="14">
        <v>72.2</v>
      </c>
      <c r="AA37" s="14">
        <v>84</v>
      </c>
      <c r="AB37" s="14">
        <v>75.900000000000006</v>
      </c>
      <c r="AC37" s="14"/>
      <c r="AD37" s="19">
        <f t="shared" si="4"/>
        <v>77.36666666666666</v>
      </c>
      <c r="AE37" s="14">
        <v>72.3</v>
      </c>
      <c r="AF37" s="14">
        <v>60</v>
      </c>
      <c r="AG37" s="14">
        <v>60.7</v>
      </c>
      <c r="AH37" s="14">
        <v>62.3</v>
      </c>
      <c r="AI37" s="14"/>
      <c r="AJ37" s="19">
        <f t="shared" si="5"/>
        <v>63.825000000000003</v>
      </c>
      <c r="AK37" s="14">
        <v>65</v>
      </c>
      <c r="AL37" s="14">
        <v>60.5</v>
      </c>
      <c r="AM37" s="14"/>
      <c r="AN37" s="19">
        <f t="shared" si="6"/>
        <v>62.75</v>
      </c>
      <c r="AO37" s="14">
        <v>66</v>
      </c>
      <c r="AP37" s="14"/>
      <c r="AQ37" s="19">
        <f t="shared" si="7"/>
        <v>66</v>
      </c>
      <c r="AR37" s="14">
        <v>100</v>
      </c>
      <c r="AS37" s="14">
        <v>63.4</v>
      </c>
      <c r="AT37" s="14">
        <v>60</v>
      </c>
      <c r="AU37" s="14">
        <v>60</v>
      </c>
      <c r="AV37" s="14"/>
      <c r="AW37" s="19">
        <f t="shared" si="8"/>
        <v>70.849999999999994</v>
      </c>
      <c r="AX37" s="14">
        <v>88</v>
      </c>
      <c r="AY37" s="14">
        <v>84.6</v>
      </c>
      <c r="AZ37" s="14">
        <v>65.7</v>
      </c>
      <c r="BA37" s="19">
        <f t="shared" si="9"/>
        <v>79.433333333333337</v>
      </c>
      <c r="BB37" s="14">
        <v>81</v>
      </c>
      <c r="BC37" s="14">
        <v>81.8</v>
      </c>
      <c r="BD37" s="19">
        <f t="shared" si="10"/>
        <v>81.400000000000006</v>
      </c>
      <c r="BE37" s="14">
        <v>97</v>
      </c>
      <c r="BF37" s="14">
        <v>82.8</v>
      </c>
      <c r="BG37" s="14">
        <v>90</v>
      </c>
      <c r="BH37" s="14">
        <v>88.4</v>
      </c>
      <c r="BI37" s="14"/>
      <c r="BJ37" s="19">
        <f t="shared" si="11"/>
        <v>89.550000000000011</v>
      </c>
      <c r="BK37" s="14">
        <v>74</v>
      </c>
      <c r="BL37" s="14">
        <v>98.8</v>
      </c>
      <c r="BM37" s="19">
        <f t="shared" si="12"/>
        <v>86.4</v>
      </c>
      <c r="BN37" s="14">
        <v>86.8</v>
      </c>
      <c r="BO37" s="14">
        <v>93.3</v>
      </c>
      <c r="BP37" s="14">
        <v>84.1</v>
      </c>
      <c r="BQ37" s="14">
        <v>79.599999999999994</v>
      </c>
      <c r="BR37" s="14"/>
      <c r="BS37" s="19">
        <f t="shared" si="13"/>
        <v>85.949999999999989</v>
      </c>
      <c r="BT37" s="14">
        <v>75</v>
      </c>
      <c r="BU37" s="14">
        <v>73.5</v>
      </c>
      <c r="BV37" s="14">
        <v>67.5</v>
      </c>
      <c r="BW37" s="14">
        <v>76</v>
      </c>
      <c r="BX37" s="14"/>
      <c r="BY37" s="19">
        <f t="shared" si="14"/>
        <v>73</v>
      </c>
      <c r="BZ37" s="14">
        <v>82</v>
      </c>
      <c r="CA37" s="14">
        <v>72.3</v>
      </c>
      <c r="CB37" s="14">
        <v>68.8</v>
      </c>
      <c r="CC37" s="14">
        <v>75.3</v>
      </c>
      <c r="CD37" s="14"/>
      <c r="CE37" s="19">
        <f t="shared" si="15"/>
        <v>74.600000000000009</v>
      </c>
      <c r="CF37" s="14">
        <v>60</v>
      </c>
      <c r="CG37" s="14">
        <v>81.5</v>
      </c>
      <c r="CH37" s="14">
        <v>62.7</v>
      </c>
      <c r="CI37" s="14">
        <v>72.5</v>
      </c>
      <c r="CJ37" s="14"/>
      <c r="CK37" s="19">
        <f t="shared" si="16"/>
        <v>69.174999999999997</v>
      </c>
      <c r="CL37" s="14">
        <v>62</v>
      </c>
      <c r="CM37" s="14">
        <v>62</v>
      </c>
      <c r="CN37" s="14"/>
      <c r="CO37" s="19">
        <f t="shared" si="17"/>
        <v>62</v>
      </c>
      <c r="CP37" s="14">
        <v>80.7</v>
      </c>
      <c r="CQ37" s="14">
        <v>76.599999999999994</v>
      </c>
      <c r="CR37" s="14">
        <v>71.2</v>
      </c>
      <c r="CS37" s="14">
        <v>70.7</v>
      </c>
      <c r="CT37" s="14"/>
      <c r="CU37" s="19">
        <f t="shared" si="18"/>
        <v>74.8</v>
      </c>
      <c r="CV37" s="19"/>
    </row>
  </sheetData>
  <mergeCells count="22">
    <mergeCell ref="P1:S1"/>
    <mergeCell ref="A1:A2"/>
    <mergeCell ref="B1:B2"/>
    <mergeCell ref="C1:C2"/>
    <mergeCell ref="D1:I1"/>
    <mergeCell ref="J1:O1"/>
    <mergeCell ref="BN1:BS1"/>
    <mergeCell ref="T1:X1"/>
    <mergeCell ref="Z1:AD1"/>
    <mergeCell ref="AE1:AJ1"/>
    <mergeCell ref="AK1:AN1"/>
    <mergeCell ref="AO1:AQ1"/>
    <mergeCell ref="AR1:AW1"/>
    <mergeCell ref="AX1:BA1"/>
    <mergeCell ref="BB1:BD1"/>
    <mergeCell ref="BE1:BJ1"/>
    <mergeCell ref="BK1:BM1"/>
    <mergeCell ref="BT1:BY1"/>
    <mergeCell ref="BZ1:CE1"/>
    <mergeCell ref="CF1:CK1"/>
    <mergeCell ref="CL1:CO1"/>
    <mergeCell ref="CP1:CU1"/>
  </mergeCells>
  <pageMargins left="0.70866141732283472" right="0.70866141732283472" top="0.74803149606299213" bottom="0.74803149606299213" header="0.31496062992125984" footer="0.31496062992125984"/>
  <pageSetup paperSize="9" fitToWidth="4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9</vt:lpstr>
      <vt:lpstr>10</vt:lpstr>
      <vt:lpstr>Суурь</vt:lpstr>
      <vt:lpstr>5-6-7-8-9 класс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2013-04-15T06:37:49Z</dcterms:modified>
</cp:coreProperties>
</file>