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74BF52FF-1316-4D5C-9D8C-AFADD32248FD}" xr6:coauthVersionLast="45" xr6:coauthVersionMax="45" xr10:uidLastSave="{00000000-0000-0000-0000-000000000000}"/>
  <bookViews>
    <workbookView xWindow="-120" yWindow="-120" windowWidth="38640" windowHeight="15840" tabRatio="838" xr2:uid="{00000000-000D-0000-FFFF-FFFF00000000}"/>
  </bookViews>
  <sheets>
    <sheet name="ЛИСТ_1" sheetId="6" r:id="rId1"/>
    <sheet name="XLR_NoRangeSheet" sheetId="2" state="veryHidden" r:id="rId2"/>
  </sheets>
  <definedNames>
    <definedName name="RangePpp_flow">#REF!</definedName>
    <definedName name="RangePpp_group">#REF!</definedName>
    <definedName name="XLR_ERRNAMESTR" hidden="1">XLR_NoRangeSheet!$B$5</definedName>
    <definedName name="XLR_VERSION" hidden="1">XLR_NoRangeSheet!$A$5</definedName>
    <definedName name="XLRPARAMS_n_dgv" hidden="1">XLR_NoRangeSheet!$B$6</definedName>
    <definedName name="XLRPARAMS_nm_long" hidden="1">XLR_NoRangeSheet!$C$6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6" l="1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2" i="6"/>
  <c r="H45" i="6"/>
  <c r="H44" i="6"/>
  <c r="H43" i="6"/>
  <c r="H42" i="6"/>
  <c r="I42" i="6" s="1"/>
  <c r="H41" i="6"/>
  <c r="H40" i="6"/>
  <c r="H39" i="6"/>
  <c r="H38" i="6"/>
  <c r="I38" i="6" s="1"/>
  <c r="H37" i="6"/>
  <c r="H36" i="6"/>
  <c r="H35" i="6"/>
  <c r="H34" i="6"/>
  <c r="I34" i="6" s="1"/>
  <c r="H33" i="6"/>
  <c r="H32" i="6"/>
  <c r="H31" i="6"/>
  <c r="H30" i="6"/>
  <c r="I30" i="6" s="1"/>
  <c r="H29" i="6"/>
  <c r="H28" i="6"/>
  <c r="H27" i="6"/>
  <c r="H26" i="6"/>
  <c r="I26" i="6" s="1"/>
  <c r="H25" i="6"/>
  <c r="H24" i="6"/>
  <c r="H23" i="6"/>
  <c r="H22" i="6"/>
  <c r="I22" i="6" s="1"/>
  <c r="H21" i="6"/>
  <c r="H20" i="6"/>
  <c r="H19" i="6"/>
  <c r="H18" i="6"/>
  <c r="I18" i="6" s="1"/>
  <c r="H17" i="6"/>
  <c r="H16" i="6"/>
  <c r="H15" i="6"/>
  <c r="H14" i="6"/>
  <c r="I14" i="6" s="1"/>
  <c r="H13" i="6"/>
  <c r="H12" i="6"/>
  <c r="H11" i="6"/>
  <c r="H10" i="6"/>
  <c r="I10" i="6" s="1"/>
  <c r="H9" i="6"/>
  <c r="H8" i="6"/>
  <c r="H7" i="6"/>
  <c r="H6" i="6"/>
  <c r="I6" i="6" s="1"/>
  <c r="H5" i="6"/>
  <c r="H4" i="6"/>
  <c r="H3" i="6"/>
  <c r="H2" i="6"/>
  <c r="I2" i="6" s="1"/>
  <c r="I27" i="6"/>
  <c r="I44" i="6"/>
  <c r="I3" i="6"/>
  <c r="I4" i="6"/>
  <c r="I5" i="6"/>
  <c r="I7" i="6"/>
  <c r="I8" i="6"/>
  <c r="I9" i="6"/>
  <c r="I11" i="6"/>
  <c r="I12" i="6"/>
  <c r="I13" i="6"/>
  <c r="I15" i="6"/>
  <c r="I16" i="6"/>
  <c r="I17" i="6"/>
  <c r="I19" i="6"/>
  <c r="I20" i="6"/>
  <c r="I21" i="6"/>
  <c r="I23" i="6"/>
  <c r="I24" i="6"/>
  <c r="I25" i="6"/>
  <c r="I28" i="6"/>
  <c r="I29" i="6"/>
  <c r="I31" i="6"/>
  <c r="I32" i="6"/>
  <c r="I33" i="6"/>
  <c r="I35" i="6"/>
  <c r="I36" i="6"/>
  <c r="I37" i="6"/>
  <c r="I39" i="6"/>
  <c r="I40" i="6"/>
  <c r="I41" i="6"/>
  <c r="I43" i="6"/>
  <c r="I45" i="6"/>
  <c r="C2" i="6" l="1"/>
  <c r="C6" i="6"/>
  <c r="C26" i="6"/>
  <c r="C30" i="6"/>
  <c r="C3" i="6"/>
  <c r="C7" i="6"/>
  <c r="C23" i="6"/>
  <c r="C27" i="6"/>
  <c r="C31" i="6"/>
  <c r="C47" i="6"/>
  <c r="C4" i="6"/>
  <c r="C8" i="6"/>
  <c r="C24" i="6"/>
  <c r="C28" i="6"/>
  <c r="C32" i="6"/>
  <c r="C48" i="6"/>
  <c r="C5" i="6"/>
  <c r="C29" i="6"/>
  <c r="C38" i="6" l="1"/>
  <c r="C41" i="6"/>
  <c r="C44" i="6"/>
  <c r="C35" i="6"/>
  <c r="C20" i="6"/>
  <c r="C34" i="6"/>
  <c r="C19" i="6"/>
  <c r="C14" i="6"/>
  <c r="C22" i="6"/>
  <c r="C45" i="6"/>
  <c r="C15" i="6"/>
  <c r="C13" i="6"/>
  <c r="C33" i="6"/>
  <c r="C18" i="6"/>
  <c r="C9" i="6"/>
  <c r="C17" i="6"/>
  <c r="C43" i="6"/>
  <c r="C10" i="6"/>
  <c r="B5" i="2" l="1"/>
  <c r="C37" i="6" l="1"/>
  <c r="C36" i="6"/>
  <c r="C49" i="6"/>
  <c r="C25" i="6"/>
  <c r="C39" i="6"/>
  <c r="C21" i="6"/>
  <c r="C46" i="6"/>
  <c r="C12" i="6" l="1"/>
  <c r="C42" i="6" l="1"/>
  <c r="C16" i="6"/>
  <c r="C40" i="6"/>
  <c r="C1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----</author>
  </authors>
  <commentList>
    <comment ref="B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----:</t>
        </r>
        <r>
          <rPr>
            <sz val="9"/>
            <color indexed="81"/>
            <rFont val="Tahoma"/>
            <family val="2"/>
            <charset val="204"/>
          </rPr>
          <t xml:space="preserve">
ЕСЛИ номер строки ячейки (-1)=любому из 3 значений в столбиках O-Q, то значение столбика A должyj умножаться на коэффициент F1, если нет то оставлять значение как есть.
В выделенной ячейке добавлен аргумент ИЛИ, при протяжке формулы она не находит одинаковые значения в атс часах.
В следующей ячейке формула изначальная
</t>
        </r>
      </text>
    </comment>
    <comment ref="C3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----:</t>
        </r>
        <r>
          <rPr>
            <sz val="9"/>
            <color indexed="81"/>
            <rFont val="Tahoma"/>
            <family val="2"/>
            <charset val="204"/>
          </rPr>
          <t xml:space="preserve">
если формула будет работать то в ячейках AB 34,35,36 тоже должна быть 1.</t>
        </r>
      </text>
    </comment>
  </commentList>
</comments>
</file>

<file path=xl/sharedStrings.xml><?xml version="1.0" encoding="utf-8"?>
<sst xmlns="http://schemas.openxmlformats.org/spreadsheetml/2006/main" count="9" uniqueCount="9">
  <si>
    <t>4.2, Developer  (build 122-D7)</t>
  </si>
  <si>
    <t>xlrParams</t>
  </si>
  <si>
    <t>1194000</t>
  </si>
  <si>
    <t>ООО "НижегородЭнергоКонтракт"</t>
  </si>
  <si>
    <t>Номера строк которые долж</t>
  </si>
  <si>
    <t>Столбец 1</t>
  </si>
  <si>
    <t>Столбец 2</t>
  </si>
  <si>
    <t>Столбец 3</t>
  </si>
  <si>
    <t>КФ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</si>
</sst>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00"/>
    <numFmt numFmtId="166" formatCode="#,##0.000"/>
  </numFmts>
  <fonts count="2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5"/>
      <color indexed="56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36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3">
    <xf numFmtId="0" fontId="0" fillId="0" borderId="0"/>
    <xf numFmtId="0" fontId="18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5" fillId="0" borderId="0"/>
    <xf numFmtId="164" fontId="4" fillId="0" borderId="0" applyFont="0" applyFill="0" applyBorder="0" applyAlignment="0" applyProtection="0"/>
    <xf numFmtId="0" fontId="6" fillId="0" borderId="4" applyNumberFormat="0" applyFill="0" applyAlignment="0" applyProtection="0"/>
    <xf numFmtId="0" fontId="8" fillId="2" borderId="0" applyNumberFormat="0" applyBorder="0" applyAlignment="0" applyProtection="0"/>
    <xf numFmtId="0" fontId="12" fillId="8" borderId="2" applyNumberFormat="0" applyAlignment="0" applyProtection="0"/>
    <xf numFmtId="0" fontId="15" fillId="4" borderId="1" applyNumberFormat="0" applyAlignment="0" applyProtection="0"/>
    <xf numFmtId="0" fontId="9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7" borderId="0" applyNumberFormat="0" applyBorder="0" applyAlignment="0" applyProtection="0"/>
    <xf numFmtId="0" fontId="14" fillId="6" borderId="0" applyNumberFormat="0" applyBorder="0" applyAlignment="0" applyProtection="0"/>
    <xf numFmtId="0" fontId="5" fillId="10" borderId="6" applyNumberFormat="0" applyFont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5" fillId="0" borderId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10" fillId="0" borderId="7" applyNumberFormat="0" applyFill="0" applyAlignment="0" applyProtection="0"/>
    <xf numFmtId="0" fontId="7" fillId="9" borderId="5" applyNumberFormat="0" applyAlignment="0" applyProtection="0"/>
    <xf numFmtId="0" fontId="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7">
    <xf numFmtId="0" fontId="0" fillId="0" borderId="0" xfId="0"/>
    <xf numFmtId="0" fontId="0" fillId="0" borderId="0" xfId="0" quotePrefix="1"/>
    <xf numFmtId="49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11" borderId="0" xfId="0" applyFont="1" applyFill="1" applyAlignment="1">
      <alignment horizontal="center" vertical="center"/>
    </xf>
    <xf numFmtId="0" fontId="3" fillId="12" borderId="9" xfId="0" applyFont="1" applyFill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166" fontId="3" fillId="0" borderId="13" xfId="0" applyNumberFormat="1" applyFont="1" applyFill="1" applyBorder="1" applyAlignment="1">
      <alignment vertical="center"/>
    </xf>
    <xf numFmtId="166" fontId="3" fillId="0" borderId="14" xfId="0" applyNumberFormat="1" applyFont="1" applyFill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0" fillId="11" borderId="8" xfId="0" applyFill="1" applyBorder="1"/>
    <xf numFmtId="165" fontId="3" fillId="11" borderId="12" xfId="0" applyNumberFormat="1" applyFont="1" applyFill="1" applyBorder="1" applyAlignment="1">
      <alignment vertical="center"/>
    </xf>
    <xf numFmtId="3" fontId="3" fillId="11" borderId="0" xfId="0" applyNumberFormat="1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vertical="center"/>
    </xf>
  </cellXfs>
  <cellStyles count="33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2 2" xfId="3" xr:uid="{00000000-0005-0000-0000-000003000000}"/>
    <cellStyle name="Обычный 2 2 2 2" xfId="31" xr:uid="{00000000-0005-0000-0000-000004000000}"/>
    <cellStyle name="Обычный 2 2 3" xfId="30" xr:uid="{00000000-0005-0000-0000-000005000000}"/>
    <cellStyle name="Обычный 2 3" xfId="4" xr:uid="{00000000-0005-0000-0000-000006000000}"/>
    <cellStyle name="Обычный 2 3 2" xfId="32" xr:uid="{00000000-0005-0000-0000-000007000000}"/>
    <cellStyle name="Обычный 2 4" xfId="5" xr:uid="{00000000-0005-0000-0000-000008000000}"/>
    <cellStyle name="Обычный 2 5" xfId="29" xr:uid="{00000000-0005-0000-0000-000009000000}"/>
    <cellStyle name="Обычный 3" xfId="28" xr:uid="{00000000-0005-0000-0000-00000A000000}"/>
    <cellStyle name="Обычный 4 2" xfId="6" xr:uid="{00000000-0005-0000-0000-00000B000000}"/>
    <cellStyle name="Финансовый 2" xfId="7" xr:uid="{00000000-0005-0000-0000-00000C000000}"/>
    <cellStyle name="㼿" xfId="8" xr:uid="{00000000-0005-0000-0000-00000D000000}"/>
    <cellStyle name="㼿?" xfId="9" xr:uid="{00000000-0005-0000-0000-00000E000000}"/>
    <cellStyle name="㼿? 2" xfId="10" xr:uid="{00000000-0005-0000-0000-00000F000000}"/>
    <cellStyle name="㼿? 3" xfId="11" xr:uid="{00000000-0005-0000-0000-000010000000}"/>
    <cellStyle name="㼿㼿" xfId="12" xr:uid="{00000000-0005-0000-0000-000011000000}"/>
    <cellStyle name="㼿㼿 2" xfId="13" xr:uid="{00000000-0005-0000-0000-000012000000}"/>
    <cellStyle name="㼿㼿 3" xfId="14" xr:uid="{00000000-0005-0000-0000-000013000000}"/>
    <cellStyle name="㼿㼿 4" xfId="15" xr:uid="{00000000-0005-0000-0000-000014000000}"/>
    <cellStyle name="㼿㼿?" xfId="16" xr:uid="{00000000-0005-0000-0000-000015000000}"/>
    <cellStyle name="㼿㼿? 2" xfId="17" xr:uid="{00000000-0005-0000-0000-000016000000}"/>
    <cellStyle name="㼿㼿㼿" xfId="18" xr:uid="{00000000-0005-0000-0000-000017000000}"/>
    <cellStyle name="㼿㼿㼿 2" xfId="19" xr:uid="{00000000-0005-0000-0000-000018000000}"/>
    <cellStyle name="㼿㼿㼿 3" xfId="20" xr:uid="{00000000-0005-0000-0000-000019000000}"/>
    <cellStyle name="㼿㼿㼿?" xfId="21" xr:uid="{00000000-0005-0000-0000-00001A000000}"/>
    <cellStyle name="㼿㼿㼿? 2" xfId="22" xr:uid="{00000000-0005-0000-0000-00001B000000}"/>
    <cellStyle name="㼿㼿㼿? 3" xfId="23" xr:uid="{00000000-0005-0000-0000-00001C000000}"/>
    <cellStyle name="㼿㼿㼿㼿" xfId="24" xr:uid="{00000000-0005-0000-0000-00001D000000}"/>
    <cellStyle name="㼿㼿㼿㼿?" xfId="25" xr:uid="{00000000-0005-0000-0000-00001E000000}"/>
    <cellStyle name="㼿㼿㼿㼿? 2" xfId="26" xr:uid="{00000000-0005-0000-0000-00001F000000}"/>
    <cellStyle name="㼿㼿㼿㼿㼿" xfId="27" xr:uid="{00000000-0005-0000-0000-000020000000}"/>
  </cellStyles>
  <dxfs count="4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tabColor rgb="FFFFFF00"/>
  </sheetPr>
  <dimension ref="A1:Q49"/>
  <sheetViews>
    <sheetView tabSelected="1" zoomScaleNormal="100" workbookViewId="0">
      <selection activeCell="B2" sqref="B2"/>
    </sheetView>
  </sheetViews>
  <sheetFormatPr defaultColWidth="9.28515625" defaultRowHeight="11.25" x14ac:dyDescent="0.2"/>
  <cols>
    <col min="1" max="1" width="11" style="5" customWidth="1"/>
    <col min="2" max="2" width="10.42578125" style="12" bestFit="1" customWidth="1"/>
    <col min="3" max="3" width="6.85546875" style="4" customWidth="1"/>
    <col min="4" max="7" width="9.28515625" style="4"/>
    <col min="8" max="8" width="10.85546875" style="4" customWidth="1"/>
    <col min="9" max="16384" width="9.28515625" style="4"/>
  </cols>
  <sheetData>
    <row r="1" spans="1:17" s="3" customFormat="1" ht="23.25" thickBot="1" x14ac:dyDescent="0.25">
      <c r="A1" s="7" t="s">
        <v>5</v>
      </c>
      <c r="B1" s="7" t="s">
        <v>6</v>
      </c>
      <c r="C1" s="7" t="s">
        <v>7</v>
      </c>
      <c r="E1" s="3" t="s">
        <v>8</v>
      </c>
      <c r="F1" s="6">
        <v>0.505</v>
      </c>
    </row>
    <row r="2" spans="1:17" x14ac:dyDescent="0.2">
      <c r="A2" s="10">
        <v>188.928</v>
      </c>
      <c r="B2" s="14">
        <f>IF(COUNTIF($O$11:$Q$33,ROW()-1)&gt;0,A2*$F$1,A2)</f>
        <v>188.928</v>
      </c>
      <c r="C2" s="8">
        <f t="shared" ref="C2:C49" si="0">IF(A2=B2,0,1)</f>
        <v>0</v>
      </c>
      <c r="H2" s="4">
        <f>IF(COUNTIF($O$11:$Q$33,ROW()-1)&gt;0,A2*$F$1,A2)</f>
        <v>188.928</v>
      </c>
      <c r="I2" s="4">
        <f>--(A2&lt;&gt;H2)</f>
        <v>0</v>
      </c>
    </row>
    <row r="3" spans="1:17" x14ac:dyDescent="0.2">
      <c r="A3" s="11">
        <v>171.72200000000001</v>
      </c>
      <c r="B3" s="16">
        <f t="shared" ref="B3:B49" si="1">IF(COUNTIF($O$11:$Q$33,ROW()-1)&gt;0,A3*$F$1,A3)</f>
        <v>171.72200000000001</v>
      </c>
      <c r="C3" s="9">
        <f t="shared" si="0"/>
        <v>0</v>
      </c>
      <c r="H3" s="4">
        <f t="shared" ref="H3:H45" si="2">IF(COUNTIF($O$11:$Q$33,ROW()-1)&gt;0,A3*$F$1,A3)</f>
        <v>171.72200000000001</v>
      </c>
      <c r="I3" s="4">
        <f t="shared" ref="I3:I45" si="3">--(A3&lt;&gt;H3)</f>
        <v>0</v>
      </c>
    </row>
    <row r="4" spans="1:17" x14ac:dyDescent="0.2">
      <c r="A4" s="11">
        <v>192.53700000000001</v>
      </c>
      <c r="B4" s="16">
        <f t="shared" si="1"/>
        <v>192.53700000000001</v>
      </c>
      <c r="C4" s="9">
        <f t="shared" si="0"/>
        <v>0</v>
      </c>
      <c r="H4" s="4">
        <f t="shared" si="2"/>
        <v>192.53700000000001</v>
      </c>
      <c r="I4" s="4">
        <f t="shared" si="3"/>
        <v>0</v>
      </c>
    </row>
    <row r="5" spans="1:17" x14ac:dyDescent="0.2">
      <c r="A5" s="11">
        <v>189.73500000000001</v>
      </c>
      <c r="B5" s="16">
        <f t="shared" si="1"/>
        <v>189.73500000000001</v>
      </c>
      <c r="C5" s="9">
        <f t="shared" si="0"/>
        <v>0</v>
      </c>
      <c r="H5" s="4">
        <f t="shared" si="2"/>
        <v>189.73500000000001</v>
      </c>
      <c r="I5" s="4">
        <f t="shared" si="3"/>
        <v>0</v>
      </c>
    </row>
    <row r="6" spans="1:17" x14ac:dyDescent="0.2">
      <c r="A6" s="11">
        <v>178.52699999999999</v>
      </c>
      <c r="B6" s="16">
        <f t="shared" si="1"/>
        <v>178.52699999999999</v>
      </c>
      <c r="C6" s="9">
        <f t="shared" si="0"/>
        <v>0</v>
      </c>
      <c r="H6" s="4">
        <f t="shared" si="2"/>
        <v>178.52699999999999</v>
      </c>
      <c r="I6" s="4">
        <f t="shared" si="3"/>
        <v>0</v>
      </c>
    </row>
    <row r="7" spans="1:17" x14ac:dyDescent="0.2">
      <c r="A7" s="11">
        <v>164.11600000000001</v>
      </c>
      <c r="B7" s="16">
        <f t="shared" si="1"/>
        <v>164.11600000000001</v>
      </c>
      <c r="C7" s="9">
        <f t="shared" si="0"/>
        <v>0</v>
      </c>
      <c r="H7" s="4">
        <f t="shared" si="2"/>
        <v>164.11600000000001</v>
      </c>
      <c r="I7" s="4">
        <f t="shared" si="3"/>
        <v>0</v>
      </c>
    </row>
    <row r="8" spans="1:17" x14ac:dyDescent="0.2">
      <c r="A8" s="11">
        <v>164.11600000000001</v>
      </c>
      <c r="B8" s="16">
        <f t="shared" si="1"/>
        <v>164.11600000000001</v>
      </c>
      <c r="C8" s="9">
        <f t="shared" si="0"/>
        <v>0</v>
      </c>
      <c r="H8" s="4">
        <f t="shared" si="2"/>
        <v>164.11600000000001</v>
      </c>
      <c r="I8" s="4">
        <f t="shared" si="3"/>
        <v>0</v>
      </c>
      <c r="O8" s="4" t="s">
        <v>4</v>
      </c>
    </row>
    <row r="9" spans="1:17" x14ac:dyDescent="0.2">
      <c r="A9" s="11">
        <v>185.33199999999999</v>
      </c>
      <c r="B9" s="16">
        <f t="shared" si="1"/>
        <v>185.33199999999999</v>
      </c>
      <c r="C9" s="9">
        <f t="shared" si="0"/>
        <v>0</v>
      </c>
      <c r="H9" s="4">
        <f t="shared" si="2"/>
        <v>185.33199999999999</v>
      </c>
      <c r="I9" s="4">
        <f t="shared" si="3"/>
        <v>0</v>
      </c>
    </row>
    <row r="10" spans="1:17" x14ac:dyDescent="0.2">
      <c r="A10" s="11">
        <v>210.54900000000001</v>
      </c>
      <c r="B10" s="16">
        <f t="shared" si="1"/>
        <v>210.54900000000001</v>
      </c>
      <c r="C10" s="9">
        <f t="shared" si="0"/>
        <v>0</v>
      </c>
      <c r="H10" s="4">
        <f t="shared" si="2"/>
        <v>210.54900000000001</v>
      </c>
      <c r="I10" s="4">
        <f t="shared" si="3"/>
        <v>0</v>
      </c>
    </row>
    <row r="11" spans="1:17" ht="12.75" x14ac:dyDescent="0.2">
      <c r="A11" s="11">
        <v>231.76400000000001</v>
      </c>
      <c r="B11" s="16">
        <f t="shared" si="1"/>
        <v>231.76400000000001</v>
      </c>
      <c r="C11" s="9">
        <f t="shared" si="0"/>
        <v>0</v>
      </c>
      <c r="H11" s="4">
        <f t="shared" si="2"/>
        <v>231.76400000000001</v>
      </c>
      <c r="I11" s="4">
        <f t="shared" si="3"/>
        <v>0</v>
      </c>
      <c r="O11" s="13">
        <v>35</v>
      </c>
      <c r="P11" s="13">
        <v>36</v>
      </c>
      <c r="Q11" s="13">
        <v>34</v>
      </c>
    </row>
    <row r="12" spans="1:17" ht="12.75" x14ac:dyDescent="0.2">
      <c r="A12" s="11">
        <v>244.173</v>
      </c>
      <c r="B12" s="16">
        <f t="shared" si="1"/>
        <v>244.173</v>
      </c>
      <c r="C12" s="9">
        <f t="shared" si="0"/>
        <v>0</v>
      </c>
      <c r="H12" s="4">
        <f t="shared" si="2"/>
        <v>244.173</v>
      </c>
      <c r="I12" s="4">
        <f t="shared" si="3"/>
        <v>0</v>
      </c>
      <c r="O12" s="13">
        <v>59</v>
      </c>
      <c r="P12" s="13">
        <v>58</v>
      </c>
      <c r="Q12" s="13">
        <v>60</v>
      </c>
    </row>
    <row r="13" spans="1:17" ht="12.75" x14ac:dyDescent="0.2">
      <c r="A13" s="11">
        <v>248.977</v>
      </c>
      <c r="B13" s="16">
        <f t="shared" si="1"/>
        <v>248.977</v>
      </c>
      <c r="C13" s="9">
        <f t="shared" si="0"/>
        <v>0</v>
      </c>
      <c r="H13" s="4">
        <f t="shared" si="2"/>
        <v>248.977</v>
      </c>
      <c r="I13" s="4">
        <f t="shared" si="3"/>
        <v>0</v>
      </c>
      <c r="O13" s="13">
        <v>83</v>
      </c>
      <c r="P13" s="13">
        <v>82</v>
      </c>
      <c r="Q13" s="13">
        <v>84</v>
      </c>
    </row>
    <row r="14" spans="1:17" ht="12.75" x14ac:dyDescent="0.2">
      <c r="A14" s="11">
        <v>258.58300000000003</v>
      </c>
      <c r="B14" s="16">
        <f t="shared" si="1"/>
        <v>258.58300000000003</v>
      </c>
      <c r="C14" s="9">
        <f t="shared" si="0"/>
        <v>0</v>
      </c>
      <c r="H14" s="4">
        <f t="shared" si="2"/>
        <v>258.58300000000003</v>
      </c>
      <c r="I14" s="4">
        <f t="shared" si="3"/>
        <v>0</v>
      </c>
      <c r="O14" s="13">
        <v>107</v>
      </c>
      <c r="P14" s="13">
        <v>106</v>
      </c>
      <c r="Q14" s="13">
        <v>108</v>
      </c>
    </row>
    <row r="15" spans="1:17" ht="12.75" x14ac:dyDescent="0.2">
      <c r="A15" s="11">
        <v>268.99099999999999</v>
      </c>
      <c r="B15" s="16">
        <f t="shared" si="1"/>
        <v>268.99099999999999</v>
      </c>
      <c r="C15" s="9">
        <f t="shared" si="0"/>
        <v>0</v>
      </c>
      <c r="H15" s="4">
        <f t="shared" si="2"/>
        <v>268.99099999999999</v>
      </c>
      <c r="I15" s="4">
        <f t="shared" si="3"/>
        <v>0</v>
      </c>
      <c r="O15" s="13">
        <v>131</v>
      </c>
      <c r="P15" s="13">
        <v>130</v>
      </c>
      <c r="Q15" s="13">
        <v>132</v>
      </c>
    </row>
    <row r="16" spans="1:17" ht="12.75" x14ac:dyDescent="0.2">
      <c r="A16" s="11">
        <v>287.404</v>
      </c>
      <c r="B16" s="16">
        <f t="shared" si="1"/>
        <v>287.404</v>
      </c>
      <c r="C16" s="9">
        <f t="shared" si="0"/>
        <v>0</v>
      </c>
      <c r="H16" s="4">
        <f t="shared" si="2"/>
        <v>287.404</v>
      </c>
      <c r="I16" s="4">
        <f t="shared" si="3"/>
        <v>0</v>
      </c>
      <c r="O16" s="13">
        <v>203</v>
      </c>
      <c r="P16" s="13">
        <v>204</v>
      </c>
      <c r="Q16" s="13">
        <v>202</v>
      </c>
    </row>
    <row r="17" spans="1:17" ht="12.75" x14ac:dyDescent="0.2">
      <c r="A17" s="11">
        <v>256.98200000000003</v>
      </c>
      <c r="B17" s="16">
        <f t="shared" si="1"/>
        <v>256.98200000000003</v>
      </c>
      <c r="C17" s="9">
        <f t="shared" si="0"/>
        <v>0</v>
      </c>
      <c r="H17" s="4">
        <f t="shared" si="2"/>
        <v>256.98200000000003</v>
      </c>
      <c r="I17" s="4">
        <f t="shared" si="3"/>
        <v>0</v>
      </c>
      <c r="O17" s="13">
        <v>227</v>
      </c>
      <c r="P17" s="13">
        <v>226</v>
      </c>
      <c r="Q17" s="13">
        <v>228</v>
      </c>
    </row>
    <row r="18" spans="1:17" ht="12.75" x14ac:dyDescent="0.2">
      <c r="A18" s="11">
        <v>305.41699999999997</v>
      </c>
      <c r="B18" s="16">
        <f t="shared" si="1"/>
        <v>305.41699999999997</v>
      </c>
      <c r="C18" s="9">
        <f t="shared" si="0"/>
        <v>0</v>
      </c>
      <c r="H18" s="4">
        <f t="shared" si="2"/>
        <v>305.41699999999997</v>
      </c>
      <c r="I18" s="4">
        <f t="shared" si="3"/>
        <v>0</v>
      </c>
      <c r="O18" s="13">
        <v>251</v>
      </c>
      <c r="P18" s="13">
        <v>250</v>
      </c>
      <c r="Q18" s="13">
        <v>252</v>
      </c>
    </row>
    <row r="19" spans="1:17" ht="12.75" x14ac:dyDescent="0.2">
      <c r="A19" s="11">
        <v>317.42500000000001</v>
      </c>
      <c r="B19" s="16">
        <f t="shared" si="1"/>
        <v>317.42500000000001</v>
      </c>
      <c r="C19" s="9">
        <f t="shared" si="0"/>
        <v>0</v>
      </c>
      <c r="H19" s="4">
        <f t="shared" si="2"/>
        <v>317.42500000000001</v>
      </c>
      <c r="I19" s="4">
        <f t="shared" si="3"/>
        <v>0</v>
      </c>
      <c r="O19" s="13">
        <v>275</v>
      </c>
      <c r="P19" s="13">
        <v>274</v>
      </c>
      <c r="Q19" s="13">
        <v>276</v>
      </c>
    </row>
    <row r="20" spans="1:17" ht="12.75" x14ac:dyDescent="0.2">
      <c r="A20" s="11">
        <v>288.20499999999998</v>
      </c>
      <c r="B20" s="16">
        <f t="shared" si="1"/>
        <v>288.20499999999998</v>
      </c>
      <c r="C20" s="9">
        <f t="shared" si="0"/>
        <v>0</v>
      </c>
      <c r="H20" s="4">
        <f t="shared" si="2"/>
        <v>288.20499999999998</v>
      </c>
      <c r="I20" s="4">
        <f t="shared" si="3"/>
        <v>0</v>
      </c>
      <c r="O20" s="13">
        <v>299</v>
      </c>
      <c r="P20" s="13">
        <v>298</v>
      </c>
      <c r="Q20" s="13">
        <v>300</v>
      </c>
    </row>
    <row r="21" spans="1:17" ht="12.75" x14ac:dyDescent="0.2">
      <c r="A21" s="11">
        <v>298.21199999999999</v>
      </c>
      <c r="B21" s="16">
        <f t="shared" si="1"/>
        <v>298.21199999999999</v>
      </c>
      <c r="C21" s="9">
        <f t="shared" si="0"/>
        <v>0</v>
      </c>
      <c r="H21" s="4">
        <f t="shared" si="2"/>
        <v>298.21199999999999</v>
      </c>
      <c r="I21" s="4">
        <f t="shared" si="3"/>
        <v>0</v>
      </c>
      <c r="O21" s="13">
        <v>371</v>
      </c>
      <c r="P21" s="13">
        <v>370</v>
      </c>
      <c r="Q21" s="13">
        <v>372</v>
      </c>
    </row>
    <row r="22" spans="1:17" ht="12.75" x14ac:dyDescent="0.2">
      <c r="A22" s="11">
        <v>297.01100000000002</v>
      </c>
      <c r="B22" s="16">
        <f t="shared" si="1"/>
        <v>297.01100000000002</v>
      </c>
      <c r="C22" s="9">
        <f t="shared" si="0"/>
        <v>0</v>
      </c>
      <c r="H22" s="4">
        <f t="shared" si="2"/>
        <v>297.01100000000002</v>
      </c>
      <c r="I22" s="4">
        <f t="shared" si="3"/>
        <v>0</v>
      </c>
      <c r="O22" s="13">
        <v>395</v>
      </c>
      <c r="P22" s="13">
        <v>394</v>
      </c>
      <c r="Q22" s="13">
        <v>396</v>
      </c>
    </row>
    <row r="23" spans="1:17" ht="12.75" x14ac:dyDescent="0.2">
      <c r="A23" s="11">
        <v>285.40300000000002</v>
      </c>
      <c r="B23" s="16">
        <f t="shared" si="1"/>
        <v>285.40300000000002</v>
      </c>
      <c r="C23" s="9">
        <f t="shared" si="0"/>
        <v>0</v>
      </c>
      <c r="H23" s="4">
        <f t="shared" si="2"/>
        <v>285.40300000000002</v>
      </c>
      <c r="I23" s="4">
        <f t="shared" si="3"/>
        <v>0</v>
      </c>
      <c r="O23" s="13">
        <v>419</v>
      </c>
      <c r="P23" s="13">
        <v>418</v>
      </c>
      <c r="Q23" s="13">
        <v>420</v>
      </c>
    </row>
    <row r="24" spans="1:17" ht="12.75" x14ac:dyDescent="0.2">
      <c r="A24" s="11">
        <v>252.57900000000001</v>
      </c>
      <c r="B24" s="16">
        <f t="shared" si="1"/>
        <v>252.57900000000001</v>
      </c>
      <c r="C24" s="9">
        <f t="shared" si="0"/>
        <v>0</v>
      </c>
      <c r="H24" s="4">
        <f t="shared" si="2"/>
        <v>252.57900000000001</v>
      </c>
      <c r="I24" s="4">
        <f t="shared" si="3"/>
        <v>0</v>
      </c>
      <c r="O24" s="13">
        <v>443</v>
      </c>
      <c r="P24" s="13">
        <v>442</v>
      </c>
      <c r="Q24" s="13">
        <v>444</v>
      </c>
    </row>
    <row r="25" spans="1:17" ht="12.75" x14ac:dyDescent="0.2">
      <c r="A25" s="11">
        <v>228.16200000000001</v>
      </c>
      <c r="B25" s="16">
        <f t="shared" si="1"/>
        <v>228.16200000000001</v>
      </c>
      <c r="C25" s="9">
        <f t="shared" si="0"/>
        <v>0</v>
      </c>
      <c r="H25" s="4">
        <f t="shared" si="2"/>
        <v>228.16200000000001</v>
      </c>
      <c r="I25" s="4">
        <f t="shared" si="3"/>
        <v>0</v>
      </c>
      <c r="O25" s="13">
        <v>467</v>
      </c>
      <c r="P25" s="13">
        <v>466</v>
      </c>
      <c r="Q25" s="13">
        <v>468</v>
      </c>
    </row>
    <row r="26" spans="1:17" ht="12.75" x14ac:dyDescent="0.2">
      <c r="A26" s="11">
        <v>204.54499999999999</v>
      </c>
      <c r="B26" s="16">
        <f t="shared" si="1"/>
        <v>204.54499999999999</v>
      </c>
      <c r="C26" s="9">
        <f t="shared" si="0"/>
        <v>0</v>
      </c>
      <c r="H26" s="4">
        <f t="shared" si="2"/>
        <v>204.54499999999999</v>
      </c>
      <c r="I26" s="4">
        <f t="shared" si="3"/>
        <v>0</v>
      </c>
      <c r="O26" s="13">
        <v>539</v>
      </c>
      <c r="P26" s="13">
        <v>538</v>
      </c>
      <c r="Q26" s="13">
        <v>548</v>
      </c>
    </row>
    <row r="27" spans="1:17" ht="12.75" x14ac:dyDescent="0.2">
      <c r="A27" s="11">
        <v>199.34100000000001</v>
      </c>
      <c r="B27" s="16">
        <f t="shared" si="1"/>
        <v>199.34100000000001</v>
      </c>
      <c r="C27" s="9">
        <f t="shared" si="0"/>
        <v>0</v>
      </c>
      <c r="H27" s="4">
        <f t="shared" si="2"/>
        <v>199.34100000000001</v>
      </c>
      <c r="I27" s="4">
        <f t="shared" si="3"/>
        <v>0</v>
      </c>
      <c r="O27" s="13">
        <v>562</v>
      </c>
      <c r="P27" s="13">
        <v>563</v>
      </c>
      <c r="Q27" s="13">
        <v>564</v>
      </c>
    </row>
    <row r="28" spans="1:17" ht="12.75" x14ac:dyDescent="0.2">
      <c r="A28" s="11">
        <v>208.548</v>
      </c>
      <c r="B28" s="16">
        <f t="shared" si="1"/>
        <v>208.548</v>
      </c>
      <c r="C28" s="9">
        <f t="shared" si="0"/>
        <v>0</v>
      </c>
      <c r="H28" s="4">
        <f t="shared" si="2"/>
        <v>208.548</v>
      </c>
      <c r="I28" s="4">
        <f t="shared" si="3"/>
        <v>0</v>
      </c>
      <c r="O28" s="13">
        <v>587</v>
      </c>
      <c r="P28" s="13">
        <v>586</v>
      </c>
      <c r="Q28" s="13">
        <v>588</v>
      </c>
    </row>
    <row r="29" spans="1:17" ht="12.75" x14ac:dyDescent="0.2">
      <c r="A29" s="11">
        <v>177.726</v>
      </c>
      <c r="B29" s="16">
        <f t="shared" si="1"/>
        <v>177.726</v>
      </c>
      <c r="C29" s="9">
        <f t="shared" si="0"/>
        <v>0</v>
      </c>
      <c r="H29" s="4">
        <f t="shared" si="2"/>
        <v>177.726</v>
      </c>
      <c r="I29" s="4">
        <f t="shared" si="3"/>
        <v>0</v>
      </c>
      <c r="O29" s="13">
        <v>610</v>
      </c>
      <c r="P29" s="13">
        <v>611</v>
      </c>
      <c r="Q29" s="13">
        <v>612</v>
      </c>
    </row>
    <row r="30" spans="1:17" ht="12.75" x14ac:dyDescent="0.2">
      <c r="A30" s="11">
        <v>166.11799999999999</v>
      </c>
      <c r="B30" s="16">
        <f t="shared" si="1"/>
        <v>166.11799999999999</v>
      </c>
      <c r="C30" s="9">
        <f t="shared" si="0"/>
        <v>0</v>
      </c>
      <c r="H30" s="4">
        <f t="shared" si="2"/>
        <v>166.11799999999999</v>
      </c>
      <c r="I30" s="4">
        <f t="shared" si="3"/>
        <v>0</v>
      </c>
      <c r="O30" s="13">
        <v>634</v>
      </c>
      <c r="P30" s="13">
        <v>635</v>
      </c>
      <c r="Q30" s="13">
        <v>644</v>
      </c>
    </row>
    <row r="31" spans="1:17" ht="12.75" x14ac:dyDescent="0.2">
      <c r="A31" s="11">
        <v>172.12200000000001</v>
      </c>
      <c r="B31" s="16">
        <f t="shared" si="1"/>
        <v>172.12200000000001</v>
      </c>
      <c r="C31" s="9">
        <f t="shared" si="0"/>
        <v>0</v>
      </c>
      <c r="H31" s="4">
        <f t="shared" si="2"/>
        <v>172.12200000000001</v>
      </c>
      <c r="I31" s="4">
        <f t="shared" si="3"/>
        <v>0</v>
      </c>
      <c r="O31" s="13">
        <v>707</v>
      </c>
      <c r="P31" s="13">
        <v>716</v>
      </c>
      <c r="Q31" s="13">
        <v>706</v>
      </c>
    </row>
    <row r="32" spans="1:17" ht="12.75" x14ac:dyDescent="0.2">
      <c r="A32" s="11">
        <v>194.13800000000001</v>
      </c>
      <c r="B32" s="16">
        <f t="shared" si="1"/>
        <v>194.13800000000001</v>
      </c>
      <c r="C32" s="9">
        <f t="shared" si="0"/>
        <v>0</v>
      </c>
      <c r="H32" s="4">
        <f t="shared" si="2"/>
        <v>194.13800000000001</v>
      </c>
      <c r="I32" s="4">
        <f t="shared" si="3"/>
        <v>0</v>
      </c>
      <c r="O32" s="13">
        <v>-24</v>
      </c>
      <c r="P32" s="13">
        <v>-24</v>
      </c>
      <c r="Q32" s="13">
        <v>-24</v>
      </c>
    </row>
    <row r="33" spans="1:17" ht="12.75" x14ac:dyDescent="0.2">
      <c r="A33" s="11">
        <v>231.76400000000001</v>
      </c>
      <c r="B33" s="16">
        <f t="shared" si="1"/>
        <v>231.76400000000001</v>
      </c>
      <c r="C33" s="9">
        <f t="shared" si="0"/>
        <v>0</v>
      </c>
      <c r="H33" s="4">
        <f t="shared" si="2"/>
        <v>231.76400000000001</v>
      </c>
      <c r="I33" s="4">
        <f t="shared" si="3"/>
        <v>0</v>
      </c>
      <c r="O33" s="13">
        <v>-24</v>
      </c>
      <c r="P33" s="13">
        <v>-24</v>
      </c>
      <c r="Q33" s="13">
        <v>-24</v>
      </c>
    </row>
    <row r="34" spans="1:17" x14ac:dyDescent="0.2">
      <c r="A34" s="11">
        <v>267.39</v>
      </c>
      <c r="B34" s="16">
        <f t="shared" si="1"/>
        <v>267.39</v>
      </c>
      <c r="C34" s="15">
        <f t="shared" si="0"/>
        <v>0</v>
      </c>
      <c r="H34" s="4">
        <f t="shared" si="2"/>
        <v>267.39</v>
      </c>
      <c r="I34" s="4">
        <f t="shared" si="3"/>
        <v>0</v>
      </c>
    </row>
    <row r="35" spans="1:17" x14ac:dyDescent="0.2">
      <c r="A35" s="11">
        <v>302.214</v>
      </c>
      <c r="B35" s="16">
        <f t="shared" si="1"/>
        <v>152.61806999999999</v>
      </c>
      <c r="C35" s="15">
        <f t="shared" si="0"/>
        <v>1</v>
      </c>
      <c r="H35" s="4">
        <f t="shared" si="2"/>
        <v>152.61806999999999</v>
      </c>
      <c r="I35" s="4">
        <f t="shared" si="3"/>
        <v>1</v>
      </c>
    </row>
    <row r="36" spans="1:17" x14ac:dyDescent="0.2">
      <c r="A36" s="11">
        <v>195.739</v>
      </c>
      <c r="B36" s="16">
        <f t="shared" si="1"/>
        <v>98.848195000000004</v>
      </c>
      <c r="C36" s="15">
        <f t="shared" si="0"/>
        <v>1</v>
      </c>
      <c r="H36" s="4">
        <f t="shared" si="2"/>
        <v>98.848195000000004</v>
      </c>
      <c r="I36" s="4">
        <f t="shared" si="3"/>
        <v>1</v>
      </c>
    </row>
    <row r="37" spans="1:17" x14ac:dyDescent="0.2">
      <c r="A37" s="11">
        <v>163.71600000000001</v>
      </c>
      <c r="B37" s="16">
        <f t="shared" si="1"/>
        <v>82.676580000000001</v>
      </c>
      <c r="C37" s="9">
        <f t="shared" si="0"/>
        <v>1</v>
      </c>
      <c r="H37" s="4">
        <f t="shared" si="2"/>
        <v>82.676580000000001</v>
      </c>
      <c r="I37" s="4">
        <f t="shared" si="3"/>
        <v>1</v>
      </c>
    </row>
    <row r="38" spans="1:17" x14ac:dyDescent="0.2">
      <c r="A38" s="11">
        <v>142.90100000000001</v>
      </c>
      <c r="B38" s="16">
        <f t="shared" si="1"/>
        <v>142.90100000000001</v>
      </c>
      <c r="C38" s="9">
        <f t="shared" si="0"/>
        <v>0</v>
      </c>
      <c r="H38" s="4">
        <f t="shared" si="2"/>
        <v>142.90100000000001</v>
      </c>
      <c r="I38" s="4">
        <f t="shared" si="3"/>
        <v>0</v>
      </c>
    </row>
    <row r="39" spans="1:17" x14ac:dyDescent="0.2">
      <c r="A39" s="11">
        <v>155.71</v>
      </c>
      <c r="B39" s="16">
        <f t="shared" si="1"/>
        <v>155.71</v>
      </c>
      <c r="C39" s="9">
        <f t="shared" si="0"/>
        <v>0</v>
      </c>
      <c r="H39" s="4">
        <f t="shared" si="2"/>
        <v>155.71</v>
      </c>
      <c r="I39" s="4">
        <f t="shared" si="3"/>
        <v>0</v>
      </c>
    </row>
    <row r="40" spans="1:17" x14ac:dyDescent="0.2">
      <c r="A40" s="11">
        <v>174.524</v>
      </c>
      <c r="B40" s="16">
        <f t="shared" si="1"/>
        <v>174.524</v>
      </c>
      <c r="C40" s="9">
        <f t="shared" si="0"/>
        <v>0</v>
      </c>
      <c r="H40" s="4">
        <f t="shared" si="2"/>
        <v>174.524</v>
      </c>
      <c r="I40" s="4">
        <f t="shared" si="3"/>
        <v>0</v>
      </c>
    </row>
    <row r="41" spans="1:17" x14ac:dyDescent="0.2">
      <c r="A41" s="11">
        <v>214.953</v>
      </c>
      <c r="B41" s="16">
        <f t="shared" si="1"/>
        <v>214.953</v>
      </c>
      <c r="C41" s="9">
        <f t="shared" si="0"/>
        <v>0</v>
      </c>
      <c r="H41" s="4">
        <f t="shared" si="2"/>
        <v>214.953</v>
      </c>
      <c r="I41" s="4">
        <f t="shared" si="3"/>
        <v>0</v>
      </c>
    </row>
    <row r="42" spans="1:17" x14ac:dyDescent="0.2">
      <c r="A42" s="11">
        <v>216.95400000000001</v>
      </c>
      <c r="B42" s="16">
        <f t="shared" si="1"/>
        <v>216.95400000000001</v>
      </c>
      <c r="C42" s="9">
        <f t="shared" si="0"/>
        <v>0</v>
      </c>
      <c r="H42" s="4">
        <f t="shared" si="2"/>
        <v>216.95400000000001</v>
      </c>
      <c r="I42" s="4">
        <f t="shared" si="3"/>
        <v>0</v>
      </c>
    </row>
    <row r="43" spans="1:17" x14ac:dyDescent="0.2">
      <c r="A43" s="11">
        <v>182.93</v>
      </c>
      <c r="B43" s="16">
        <f t="shared" si="1"/>
        <v>182.93</v>
      </c>
      <c r="C43" s="9">
        <f t="shared" si="0"/>
        <v>0</v>
      </c>
      <c r="H43" s="4">
        <f t="shared" si="2"/>
        <v>182.93</v>
      </c>
      <c r="I43" s="4">
        <f t="shared" si="3"/>
        <v>0</v>
      </c>
    </row>
    <row r="44" spans="1:17" x14ac:dyDescent="0.2">
      <c r="A44" s="11">
        <v>194.53800000000001</v>
      </c>
      <c r="B44" s="16">
        <f t="shared" si="1"/>
        <v>194.53800000000001</v>
      </c>
      <c r="C44" s="9">
        <f t="shared" si="0"/>
        <v>0</v>
      </c>
      <c r="H44" s="4">
        <f t="shared" si="2"/>
        <v>194.53800000000001</v>
      </c>
      <c r="I44" s="4">
        <f t="shared" si="3"/>
        <v>0</v>
      </c>
    </row>
    <row r="45" spans="1:17" x14ac:dyDescent="0.2">
      <c r="A45" s="11">
        <v>145.703</v>
      </c>
      <c r="B45" s="16">
        <f t="shared" si="1"/>
        <v>145.703</v>
      </c>
      <c r="C45" s="9">
        <f t="shared" si="0"/>
        <v>0</v>
      </c>
      <c r="H45" s="4">
        <f t="shared" si="2"/>
        <v>145.703</v>
      </c>
      <c r="I45" s="4">
        <f t="shared" si="3"/>
        <v>0</v>
      </c>
    </row>
    <row r="46" spans="1:17" x14ac:dyDescent="0.2">
      <c r="A46" s="11">
        <v>136.89699999999999</v>
      </c>
      <c r="B46" s="16">
        <f t="shared" si="1"/>
        <v>136.89699999999999</v>
      </c>
      <c r="C46" s="9">
        <f t="shared" si="0"/>
        <v>0</v>
      </c>
    </row>
    <row r="47" spans="1:17" x14ac:dyDescent="0.2">
      <c r="A47" s="11">
        <v>133.69499999999999</v>
      </c>
      <c r="B47" s="16">
        <f t="shared" si="1"/>
        <v>133.69499999999999</v>
      </c>
      <c r="C47" s="9">
        <f t="shared" si="0"/>
        <v>0</v>
      </c>
    </row>
    <row r="48" spans="1:17" x14ac:dyDescent="0.2">
      <c r="A48" s="11">
        <v>145.703</v>
      </c>
      <c r="B48" s="16">
        <f t="shared" si="1"/>
        <v>145.703</v>
      </c>
      <c r="C48" s="9">
        <f t="shared" si="0"/>
        <v>0</v>
      </c>
    </row>
    <row r="49" spans="1:3" x14ac:dyDescent="0.2">
      <c r="A49" s="11">
        <v>148.90600000000001</v>
      </c>
      <c r="B49" s="16">
        <f t="shared" si="1"/>
        <v>148.90600000000001</v>
      </c>
      <c r="C49" s="9">
        <f t="shared" si="0"/>
        <v>0</v>
      </c>
    </row>
  </sheetData>
  <conditionalFormatting sqref="A47:XFD49 A46:N46 N18:N40 R11:XFD46 O11:Q33 A2:XFD2 A1:D1 F1:XFD1 J3:XFD10 J11:N17 J18:J40 J41:N45 A3:I45">
    <cfRule type="cellIs" dxfId="3" priority="37" operator="equal">
      <formula>"Внимание! Ошибка!"</formula>
    </cfRule>
    <cfRule type="cellIs" dxfId="2" priority="38" operator="equal">
      <formula>"Данные верны!"</formula>
    </cfRule>
  </conditionalFormatting>
  <conditionalFormatting sqref="B2:C49">
    <cfRule type="expression" dxfId="1" priority="36">
      <formula>AND(#REF!="рабочий день",#REF!=1)</formula>
    </cfRule>
  </conditionalFormatting>
  <conditionalFormatting sqref="B2:C49">
    <cfRule type="expression" dxfId="0" priority="39">
      <formula>IF((ROW()-1)=VLOOKUP(ROW()-1,#REF!,1,0),1,0)=1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3"/>
  <dimension ref="A5:C6"/>
  <sheetViews>
    <sheetView workbookViewId="0"/>
  </sheetViews>
  <sheetFormatPr defaultRowHeight="12.75" x14ac:dyDescent="0.2"/>
  <sheetData>
    <row r="5" spans="1:3" x14ac:dyDescent="0.2">
      <c r="A5" s="1" t="s">
        <v>0</v>
      </c>
      <c r="B5" t="e">
        <f>XLR_ERRNAME</f>
        <v>#NAME?</v>
      </c>
    </row>
    <row r="6" spans="1:3" x14ac:dyDescent="0.2">
      <c r="A6" t="s">
        <v>1</v>
      </c>
      <c r="B6" s="2" t="s">
        <v>2</v>
      </c>
      <c r="C6" s="2" t="s">
        <v>3</v>
      </c>
    </row>
  </sheetData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Company>НСК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Марина Петровна</dc:creator>
  <cp:lastModifiedBy>Elena</cp:lastModifiedBy>
  <cp:lastPrinted>2017-04-12T13:01:05Z</cp:lastPrinted>
  <dcterms:created xsi:type="dcterms:W3CDTF">2008-02-13T06:42:16Z</dcterms:created>
  <dcterms:modified xsi:type="dcterms:W3CDTF">2019-11-05T19:39:19Z</dcterms:modified>
</cp:coreProperties>
</file>