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38" activeTab="0"/>
  </bookViews>
  <sheets>
    <sheet name="abc_модели " sheetId="1" r:id="rId1"/>
    <sheet name="xyz_модели" sheetId="2" r:id="rId2"/>
    <sheet name="abcxyz_модели" sheetId="3" r:id="rId3"/>
  </sheets>
  <definedNames>
    <definedName name="_xlnm._FilterDatabase" localSheetId="0" hidden="1">'abc_модели '!$I$2:$K$10</definedName>
    <definedName name="_xlnm._FilterDatabase" localSheetId="1" hidden="1">'xyz_модели'!$P$1:$Q$22</definedName>
    <definedName name="Excel_BuiltIn__FilterDatabase">#REF!</definedName>
    <definedName name="Excel_BuiltIn__FilterDatabase2">#REF!</definedName>
    <definedName name="Excel_BuiltIn__FilterDatabase3">#REF!</definedName>
    <definedName name="Excel_BuiltIn__FilterDatabase4">#REF!</definedName>
    <definedName name="Excel_BuiltIn__FilterDatabase6">#REF!</definedName>
    <definedName name="Excel_BuiltIn__FilterDatabase7">#REF!</definedName>
  </definedNames>
  <calcPr fullCalcOnLoad="1"/>
</workbook>
</file>

<file path=xl/sharedStrings.xml><?xml version="1.0" encoding="utf-8"?>
<sst xmlns="http://schemas.openxmlformats.org/spreadsheetml/2006/main" count="122" uniqueCount="69">
  <si>
    <t>Продажи по моделям (руб, сумма отгрузки с Фабрики)</t>
  </si>
  <si>
    <t>Интегральные суммы</t>
  </si>
  <si>
    <t>4. Интегральные проценты</t>
  </si>
  <si>
    <t>Названия строк</t>
  </si>
  <si>
    <t xml:space="preserve">Объем продаж в среднем в месяц,руб          </t>
  </si>
  <si>
    <t>позиции</t>
  </si>
  <si>
    <t>Объем продаж, интегральные суммы, руб</t>
  </si>
  <si>
    <t>Количество единиц совокупности , интегральные проценты (%)</t>
  </si>
  <si>
    <t>Объем продаж, интегральные проценты (%)</t>
  </si>
  <si>
    <t>рекомендуемые показатели</t>
  </si>
  <si>
    <t>Италия</t>
  </si>
  <si>
    <t>A</t>
  </si>
  <si>
    <t>объем продаж, %</t>
  </si>
  <si>
    <t>кол-во единиц савокупности %</t>
  </si>
  <si>
    <t>Флоренция</t>
  </si>
  <si>
    <t>F-Италия</t>
  </si>
  <si>
    <t>B</t>
  </si>
  <si>
    <t>F-Натали</t>
  </si>
  <si>
    <t>Solo</t>
  </si>
  <si>
    <t>Рим</t>
  </si>
  <si>
    <t>c</t>
  </si>
  <si>
    <t>Македония</t>
  </si>
  <si>
    <t>Наполеон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</si>
  <si>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</si>
  <si>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</si>
  <si>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</si>
  <si>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</si>
  <si>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</si>
  <si>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</si>
  <si>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</si>
  <si>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</si>
  <si>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</si>
  <si>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</si>
  <si>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Общий итог</t>
  </si>
  <si>
    <t>средн объем продаж, руб</t>
  </si>
  <si>
    <t>стандартное отклонение</t>
  </si>
  <si>
    <t>к-т вариации</t>
  </si>
  <si>
    <t>X</t>
  </si>
  <si>
    <t>Натали</t>
  </si>
  <si>
    <t>Y</t>
  </si>
  <si>
    <t>Клеопатра</t>
  </si>
  <si>
    <t>Барселона</t>
  </si>
  <si>
    <t>Корсика</t>
  </si>
  <si>
    <t>Гренада</t>
  </si>
  <si>
    <t>Мадрид</t>
  </si>
  <si>
    <t>Олимп</t>
  </si>
  <si>
    <t>Милано</t>
  </si>
  <si>
    <t>F-Мадрид</t>
  </si>
  <si>
    <t>Афины</t>
  </si>
  <si>
    <t>Неаполь</t>
  </si>
  <si>
    <t>коэф. Вариации</t>
  </si>
  <si>
    <t>рекомендуемые коэф</t>
  </si>
  <si>
    <t>Z</t>
  </si>
  <si>
    <t>Rio</t>
  </si>
  <si>
    <t>Infinito</t>
  </si>
  <si>
    <t>Bravia</t>
  </si>
  <si>
    <t>5-15%</t>
  </si>
  <si>
    <t>Contatto</t>
  </si>
  <si>
    <t>15-50%</t>
  </si>
  <si>
    <t>AX</t>
  </si>
  <si>
    <t>BX</t>
  </si>
  <si>
    <t>CX</t>
  </si>
  <si>
    <t>нет</t>
  </si>
  <si>
    <t>AY</t>
  </si>
  <si>
    <t>BY</t>
  </si>
  <si>
    <t>CY</t>
  </si>
  <si>
    <t>AZ</t>
  </si>
  <si>
    <t>BZ</t>
  </si>
  <si>
    <t>CZ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</si>
</sst>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.00%"/>
    <numFmt numFmtId="167" formatCode="0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Arial Cyr"/>
      <family val="2"/>
    </font>
    <font>
      <b/>
      <sz val="8"/>
      <color indexed="56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65">
    <xf numFmtId="164" fontId="0" fillId="0" borderId="0" xfId="0" applyAlignment="1">
      <alignment/>
    </xf>
    <xf numFmtId="164" fontId="9" fillId="0" borderId="10" xfId="0" applyFont="1" applyBorder="1" applyAlignment="1">
      <alignment horizontal="center" vertical="center" wrapText="1"/>
    </xf>
    <xf numFmtId="164" fontId="0" fillId="0" borderId="0" xfId="0" applyBorder="1" applyAlignment="1">
      <alignment wrapText="1"/>
    </xf>
    <xf numFmtId="165" fontId="18" fillId="0" borderId="0" xfId="0" applyNumberFormat="1" applyFont="1" applyAlignment="1">
      <alignment/>
    </xf>
    <xf numFmtId="165" fontId="18" fillId="0" borderId="0" xfId="0" applyNumberFormat="1" applyFont="1" applyBorder="1" applyAlignment="1">
      <alignment/>
    </xf>
    <xf numFmtId="164" fontId="0" fillId="0" borderId="11" xfId="0" applyFont="1" applyBorder="1" applyAlignment="1">
      <alignment/>
    </xf>
    <xf numFmtId="164" fontId="19" fillId="0" borderId="12" xfId="0" applyFont="1" applyFill="1" applyBorder="1" applyAlignment="1">
      <alignment horizontal="center" vertical="center" wrapText="1"/>
    </xf>
    <xf numFmtId="164" fontId="19" fillId="0" borderId="0" xfId="0" applyFont="1" applyFill="1" applyBorder="1" applyAlignment="1">
      <alignment horizontal="center" vertical="center" wrapText="1"/>
    </xf>
    <xf numFmtId="164" fontId="19" fillId="0" borderId="13" xfId="0" applyFont="1" applyFill="1" applyBorder="1" applyAlignment="1">
      <alignment horizontal="center" vertical="center" wrapText="1"/>
    </xf>
    <xf numFmtId="164" fontId="19" fillId="0" borderId="12" xfId="0" applyFont="1" applyFill="1" applyBorder="1" applyAlignment="1">
      <alignment horizontal="left" vertical="center" wrapText="1"/>
    </xf>
    <xf numFmtId="164" fontId="0" fillId="0" borderId="14" xfId="0" applyFont="1" applyBorder="1" applyAlignment="1">
      <alignment horizontal="center" wrapText="1"/>
    </xf>
    <xf numFmtId="164" fontId="0" fillId="10" borderId="0" xfId="0" applyFill="1" applyAlignment="1">
      <alignment/>
    </xf>
    <xf numFmtId="165" fontId="0" fillId="10" borderId="12" xfId="0" applyNumberFormat="1" applyFont="1" applyFill="1" applyBorder="1" applyAlignment="1">
      <alignment/>
    </xf>
    <xf numFmtId="165" fontId="0" fillId="10" borderId="0" xfId="0" applyNumberFormat="1" applyFill="1" applyBorder="1" applyAlignment="1">
      <alignment/>
    </xf>
    <xf numFmtId="165" fontId="0" fillId="10" borderId="0" xfId="0" applyNumberFormat="1" applyFill="1" applyAlignment="1">
      <alignment/>
    </xf>
    <xf numFmtId="166" fontId="0" fillId="10" borderId="0" xfId="0" applyNumberFormat="1" applyFill="1" applyAlignment="1">
      <alignment/>
    </xf>
    <xf numFmtId="164" fontId="0" fillId="0" borderId="15" xfId="0" applyBorder="1" applyAlignment="1">
      <alignment/>
    </xf>
    <xf numFmtId="164" fontId="0" fillId="0" borderId="16" xfId="0" applyFont="1" applyBorder="1" applyAlignment="1">
      <alignment horizontal="center" wrapText="1"/>
    </xf>
    <xf numFmtId="164" fontId="0" fillId="0" borderId="17" xfId="0" applyFont="1" applyBorder="1" applyAlignment="1">
      <alignment horizontal="center" wrapText="1"/>
    </xf>
    <xf numFmtId="164" fontId="0" fillId="0" borderId="18" xfId="0" applyBorder="1" applyAlignment="1">
      <alignment/>
    </xf>
    <xf numFmtId="164" fontId="0" fillId="24" borderId="0" xfId="0" applyFill="1" applyAlignment="1">
      <alignment/>
    </xf>
    <xf numFmtId="165" fontId="0" fillId="24" borderId="12" xfId="0" applyNumberFormat="1" applyFont="1" applyFill="1" applyBorder="1" applyAlignment="1">
      <alignment/>
    </xf>
    <xf numFmtId="165" fontId="0" fillId="24" borderId="0" xfId="0" applyNumberFormat="1" applyFill="1" applyBorder="1" applyAlignment="1">
      <alignment/>
    </xf>
    <xf numFmtId="165" fontId="0" fillId="24" borderId="0" xfId="0" applyNumberFormat="1" applyFill="1" applyAlignment="1">
      <alignment/>
    </xf>
    <xf numFmtId="166" fontId="0" fillId="24" borderId="0" xfId="0" applyNumberFormat="1" applyFill="1" applyAlignment="1">
      <alignment/>
    </xf>
    <xf numFmtId="164" fontId="0" fillId="17" borderId="0" xfId="0" applyFill="1" applyAlignment="1">
      <alignment/>
    </xf>
    <xf numFmtId="165" fontId="0" fillId="17" borderId="12" xfId="0" applyNumberFormat="1" applyFont="1" applyFill="1" applyBorder="1" applyAlignment="1">
      <alignment/>
    </xf>
    <xf numFmtId="165" fontId="0" fillId="17" borderId="0" xfId="0" applyNumberFormat="1" applyFill="1" applyBorder="1" applyAlignment="1">
      <alignment/>
    </xf>
    <xf numFmtId="165" fontId="0" fillId="17" borderId="0" xfId="0" applyNumberFormat="1" applyFill="1" applyAlignment="1">
      <alignment/>
    </xf>
    <xf numFmtId="166" fontId="0" fillId="17" borderId="0" xfId="0" applyNumberFormat="1" applyFill="1" applyAlignment="1">
      <alignment/>
    </xf>
    <xf numFmtId="164" fontId="9" fillId="0" borderId="14" xfId="0" applyFont="1" applyBorder="1" applyAlignment="1">
      <alignment horizontal="center" vertical="center"/>
    </xf>
    <xf numFmtId="165" fontId="0" fillId="0" borderId="0" xfId="0" applyNumberFormat="1" applyAlignment="1">
      <alignment/>
    </xf>
    <xf numFmtId="164" fontId="0" fillId="0" borderId="12" xfId="0" applyFont="1" applyBorder="1" applyAlignment="1">
      <alignment/>
    </xf>
    <xf numFmtId="165" fontId="0" fillId="0" borderId="12" xfId="0" applyNumberFormat="1" applyFont="1" applyBorder="1" applyAlignment="1">
      <alignment/>
    </xf>
    <xf numFmtId="164" fontId="0" fillId="0" borderId="19" xfId="0" applyFont="1" applyFill="1" applyBorder="1" applyAlignment="1">
      <alignment wrapText="1"/>
    </xf>
    <xf numFmtId="164" fontId="0" fillId="0" borderId="0" xfId="0" applyFill="1" applyAlignment="1">
      <alignment/>
    </xf>
    <xf numFmtId="165" fontId="0" fillId="25" borderId="12" xfId="0" applyNumberFormat="1" applyFont="1" applyFill="1" applyBorder="1" applyAlignment="1">
      <alignment/>
    </xf>
    <xf numFmtId="165" fontId="0" fillId="25" borderId="0" xfId="0" applyNumberFormat="1" applyFill="1" applyAlignment="1">
      <alignment/>
    </xf>
    <xf numFmtId="167" fontId="0" fillId="25" borderId="0" xfId="0" applyNumberFormat="1" applyFill="1" applyAlignment="1">
      <alignment/>
    </xf>
    <xf numFmtId="166" fontId="0" fillId="25" borderId="0" xfId="0" applyNumberFormat="1" applyFill="1" applyAlignment="1">
      <alignment/>
    </xf>
    <xf numFmtId="164" fontId="0" fillId="25" borderId="0" xfId="0" applyFont="1" applyFill="1" applyAlignment="1">
      <alignment/>
    </xf>
    <xf numFmtId="167" fontId="0" fillId="24" borderId="0" xfId="0" applyNumberFormat="1" applyFill="1" applyAlignment="1">
      <alignment/>
    </xf>
    <xf numFmtId="164" fontId="0" fillId="24" borderId="0" xfId="0" applyFont="1" applyFill="1" applyAlignment="1">
      <alignment/>
    </xf>
    <xf numFmtId="164" fontId="0" fillId="0" borderId="16" xfId="0" applyFont="1" applyFill="1" applyBorder="1" applyAlignment="1">
      <alignment wrapText="1"/>
    </xf>
    <xf numFmtId="164" fontId="0" fillId="0" borderId="17" xfId="0" applyFont="1" applyFill="1" applyBorder="1" applyAlignment="1">
      <alignment horizontal="center" wrapText="1"/>
    </xf>
    <xf numFmtId="167" fontId="0" fillId="17" borderId="0" xfId="0" applyNumberFormat="1" applyFill="1" applyAlignment="1">
      <alignment/>
    </xf>
    <xf numFmtId="164" fontId="0" fillId="17" borderId="0" xfId="0" applyFont="1" applyFill="1" applyAlignment="1">
      <alignment/>
    </xf>
    <xf numFmtId="164" fontId="0" fillId="0" borderId="18" xfId="0" applyFill="1" applyBorder="1" applyAlignment="1">
      <alignment/>
    </xf>
    <xf numFmtId="164" fontId="0" fillId="0" borderId="18" xfId="0" applyFont="1" applyBorder="1" applyAlignment="1">
      <alignment/>
    </xf>
    <xf numFmtId="166" fontId="0" fillId="0" borderId="12" xfId="0" applyNumberFormat="1" applyBorder="1" applyAlignment="1">
      <alignment/>
    </xf>
    <xf numFmtId="164" fontId="0" fillId="0" borderId="20" xfId="0" applyFont="1" applyFill="1" applyBorder="1" applyAlignment="1">
      <alignment/>
    </xf>
    <xf numFmtId="166" fontId="0" fillId="0" borderId="12" xfId="0" applyNumberFormat="1" applyFill="1" applyBorder="1" applyAlignment="1">
      <alignment/>
    </xf>
    <xf numFmtId="164" fontId="0" fillId="0" borderId="0" xfId="0" applyFill="1" applyAlignment="1">
      <alignment horizontal="center"/>
    </xf>
    <xf numFmtId="164" fontId="0" fillId="22" borderId="21" xfId="0" applyFont="1" applyFill="1" applyBorder="1" applyAlignment="1">
      <alignment horizontal="center"/>
    </xf>
    <xf numFmtId="164" fontId="0" fillId="22" borderId="22" xfId="0" applyFont="1" applyFill="1" applyBorder="1" applyAlignment="1">
      <alignment horizontal="center"/>
    </xf>
    <xf numFmtId="165" fontId="0" fillId="0" borderId="23" xfId="0" applyNumberFormat="1" applyFill="1" applyBorder="1" applyAlignment="1">
      <alignment horizontal="center"/>
    </xf>
    <xf numFmtId="164" fontId="0" fillId="0" borderId="24" xfId="0" applyFont="1" applyFill="1" applyBorder="1" applyAlignment="1">
      <alignment horizontal="center"/>
    </xf>
    <xf numFmtId="165" fontId="0" fillId="0" borderId="24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22" borderId="21" xfId="0" applyNumberFormat="1" applyFont="1" applyFill="1" applyBorder="1" applyAlignment="1">
      <alignment horizontal="center"/>
    </xf>
    <xf numFmtId="164" fontId="0" fillId="0" borderId="23" xfId="0" applyFont="1" applyFill="1" applyBorder="1" applyAlignment="1">
      <alignment horizontal="center"/>
    </xf>
    <xf numFmtId="164" fontId="0" fillId="0" borderId="25" xfId="0" applyFill="1" applyBorder="1" applyAlignment="1">
      <alignment horizontal="center"/>
    </xf>
    <xf numFmtId="164" fontId="0" fillId="0" borderId="26" xfId="0" applyFill="1" applyBorder="1" applyAlignment="1">
      <alignment horizontal="center"/>
    </xf>
    <xf numFmtId="165" fontId="0" fillId="22" borderId="22" xfId="0" applyNumberFormat="1" applyFont="1" applyFill="1" applyBorder="1" applyAlignment="1">
      <alignment horizontal="center"/>
    </xf>
    <xf numFmtId="165" fontId="0" fillId="0" borderId="24" xfId="0" applyNumberFormat="1" applyFont="1" applyFill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="80" zoomScaleNormal="80" workbookViewId="0" topLeftCell="A1">
      <selection activeCell="D2" sqref="D2"/>
    </sheetView>
  </sheetViews>
  <sheetFormatPr defaultColWidth="9.140625" defaultRowHeight="15"/>
  <cols>
    <col min="2" max="2" width="16.421875" style="0" customWidth="1"/>
    <col min="3" max="4" width="10.8515625" style="0" customWidth="1"/>
    <col min="6" max="6" width="15.57421875" style="0" customWidth="1"/>
    <col min="7" max="7" width="12.00390625" style="0" customWidth="1"/>
    <col min="9" max="9" width="12.8515625" style="0" customWidth="1"/>
    <col min="15" max="15" width="13.57421875" style="0" customWidth="1"/>
    <col min="18" max="18" width="9.8515625" style="0" customWidth="1"/>
  </cols>
  <sheetData>
    <row r="1" spans="2:10" ht="51.75" customHeight="1">
      <c r="B1" s="1" t="s">
        <v>0</v>
      </c>
      <c r="C1" s="1"/>
      <c r="D1" s="2"/>
      <c r="F1" s="3" t="s">
        <v>1</v>
      </c>
      <c r="G1" s="3"/>
      <c r="I1" s="4" t="s">
        <v>2</v>
      </c>
      <c r="J1" s="4"/>
    </row>
    <row r="2" spans="2:18" ht="68.25" customHeight="1">
      <c r="B2" s="5" t="s">
        <v>3</v>
      </c>
      <c r="C2" s="6" t="s">
        <v>4</v>
      </c>
      <c r="D2" s="7"/>
      <c r="F2" s="8" t="s">
        <v>5</v>
      </c>
      <c r="G2" s="6" t="s">
        <v>6</v>
      </c>
      <c r="I2" s="9" t="s">
        <v>7</v>
      </c>
      <c r="J2" s="9" t="s">
        <v>8</v>
      </c>
      <c r="Q2" s="10" t="s">
        <v>9</v>
      </c>
      <c r="R2" s="10"/>
    </row>
    <row r="3" spans="1:18" ht="12.75" customHeight="1">
      <c r="A3" s="11">
        <v>1</v>
      </c>
      <c r="B3" s="12" t="s">
        <v>10</v>
      </c>
      <c r="C3" s="12" t="e">
        <f>xyz_модели!N3</f>
        <v>#DIV/0!</v>
      </c>
      <c r="D3" s="13"/>
      <c r="E3" s="11">
        <v>1</v>
      </c>
      <c r="F3" s="12" t="s">
        <v>10</v>
      </c>
      <c r="G3" s="14" t="e">
        <f>C3</f>
        <v>#DIV/0!</v>
      </c>
      <c r="H3" s="11"/>
      <c r="I3" s="15" t="e">
        <f>E3/#REF!</f>
        <v>#REF!</v>
      </c>
      <c r="J3" s="15" t="e">
        <f>G3/#REF!</f>
        <v>#DIV/0!</v>
      </c>
      <c r="K3" s="11" t="s">
        <v>11</v>
      </c>
      <c r="N3" s="16"/>
      <c r="O3" s="17" t="s">
        <v>12</v>
      </c>
      <c r="P3" s="18" t="s">
        <v>13</v>
      </c>
      <c r="Q3" s="17" t="s">
        <v>12</v>
      </c>
      <c r="R3" s="18" t="s">
        <v>13</v>
      </c>
    </row>
    <row r="4" spans="1:18" ht="15" customHeight="1">
      <c r="A4" s="11">
        <v>2</v>
      </c>
      <c r="B4" s="12" t="s">
        <v>14</v>
      </c>
      <c r="C4" s="12" t="e">
        <f>xyz_модели!N4</f>
        <v>#DIV/0!</v>
      </c>
      <c r="D4" s="13"/>
      <c r="E4" s="11">
        <v>2</v>
      </c>
      <c r="F4" s="12" t="s">
        <v>14</v>
      </c>
      <c r="G4" s="14" t="e">
        <f>G3+C4</f>
        <v>#DIV/0!</v>
      </c>
      <c r="H4" s="11"/>
      <c r="I4" s="15" t="e">
        <f>E4/#REF!</f>
        <v>#REF!</v>
      </c>
      <c r="J4" s="15" t="e">
        <f>G4/#REF!</f>
        <v>#DIV/0!</v>
      </c>
      <c r="K4" s="11" t="s">
        <v>11</v>
      </c>
      <c r="N4" s="19"/>
      <c r="O4" s="17"/>
      <c r="P4" s="18"/>
      <c r="Q4" s="17"/>
      <c r="R4" s="18"/>
    </row>
    <row r="5" spans="1:11" ht="12.75">
      <c r="A5" s="20">
        <v>14</v>
      </c>
      <c r="B5" s="21" t="s">
        <v>15</v>
      </c>
      <c r="C5" s="21" t="e">
        <f>xyz_модели!N16</f>
        <v>#DIV/0!</v>
      </c>
      <c r="D5" s="22"/>
      <c r="E5" s="20">
        <v>14</v>
      </c>
      <c r="F5" s="21" t="s">
        <v>15</v>
      </c>
      <c r="G5" s="23" t="e">
        <f>#REF!+C5</f>
        <v>#DIV/0!</v>
      </c>
      <c r="H5" s="20"/>
      <c r="I5" s="24" t="e">
        <f>E5/#REF!</f>
        <v>#REF!</v>
      </c>
      <c r="J5" s="24" t="e">
        <f>G5/#REF!</f>
        <v>#DIV/0!</v>
      </c>
      <c r="K5" s="20" t="s">
        <v>16</v>
      </c>
    </row>
    <row r="6" spans="1:11" ht="12.75">
      <c r="A6" s="20">
        <v>15</v>
      </c>
      <c r="B6" s="21" t="s">
        <v>17</v>
      </c>
      <c r="C6" s="21" t="e">
        <f>xyz_модели!N17</f>
        <v>#DIV/0!</v>
      </c>
      <c r="D6" s="22"/>
      <c r="E6" s="20">
        <v>15</v>
      </c>
      <c r="F6" s="21" t="s">
        <v>17</v>
      </c>
      <c r="G6" s="23" t="e">
        <f>G5+C6</f>
        <v>#DIV/0!</v>
      </c>
      <c r="H6" s="20"/>
      <c r="I6" s="24" t="e">
        <f>E6/#REF!</f>
        <v>#REF!</v>
      </c>
      <c r="J6" s="24" t="e">
        <f>G6/#REF!</f>
        <v>#DIV/0!</v>
      </c>
      <c r="K6" s="20" t="s">
        <v>16</v>
      </c>
    </row>
    <row r="7" spans="1:11" ht="12.75">
      <c r="A7" s="20">
        <v>16</v>
      </c>
      <c r="B7" s="21" t="s">
        <v>18</v>
      </c>
      <c r="C7" s="21" t="e">
        <f>xyz_модели!N18</f>
        <v>#DIV/0!</v>
      </c>
      <c r="D7" s="22"/>
      <c r="E7" s="20">
        <v>16</v>
      </c>
      <c r="F7" s="21" t="s">
        <v>18</v>
      </c>
      <c r="G7" s="23" t="e">
        <f>G6+C7</f>
        <v>#DIV/0!</v>
      </c>
      <c r="H7" s="20"/>
      <c r="I7" s="24" t="e">
        <f>E7/#REF!</f>
        <v>#REF!</v>
      </c>
      <c r="J7" s="24" t="e">
        <f>G7/#REF!</f>
        <v>#DIV/0!</v>
      </c>
      <c r="K7" s="20" t="s">
        <v>16</v>
      </c>
    </row>
    <row r="8" spans="1:11" ht="12.75">
      <c r="A8" s="25">
        <v>28</v>
      </c>
      <c r="B8" s="26" t="s">
        <v>19</v>
      </c>
      <c r="C8" s="26" t="e">
        <f>xyz_модели!#REF!</f>
        <v>#REF!</v>
      </c>
      <c r="D8" s="27"/>
      <c r="E8" s="25">
        <v>28</v>
      </c>
      <c r="F8" s="26" t="s">
        <v>19</v>
      </c>
      <c r="G8" s="28" t="e">
        <f>#REF!+C8</f>
        <v>#REF!</v>
      </c>
      <c r="H8" s="25"/>
      <c r="I8" s="29" t="e">
        <f>E8/#REF!</f>
        <v>#REF!</v>
      </c>
      <c r="J8" s="29" t="e">
        <f>G8/#REF!</f>
        <v>#REF!</v>
      </c>
      <c r="K8" s="25" t="s">
        <v>20</v>
      </c>
    </row>
    <row r="9" spans="1:11" ht="12.75">
      <c r="A9" s="25">
        <v>29</v>
      </c>
      <c r="B9" s="26" t="s">
        <v>21</v>
      </c>
      <c r="C9" s="26" t="e">
        <f>xyz_модели!#REF!</f>
        <v>#REF!</v>
      </c>
      <c r="D9" s="27"/>
      <c r="E9" s="25">
        <v>29</v>
      </c>
      <c r="F9" s="26" t="s">
        <v>21</v>
      </c>
      <c r="G9" s="28" t="e">
        <f>G8+C9</f>
        <v>#REF!</v>
      </c>
      <c r="H9" s="25"/>
      <c r="I9" s="29" t="e">
        <f>E9/#REF!</f>
        <v>#REF!</v>
      </c>
      <c r="J9" s="29" t="e">
        <f>G9/#REF!</f>
        <v>#REF!</v>
      </c>
      <c r="K9" s="25" t="s">
        <v>20</v>
      </c>
    </row>
    <row r="10" spans="1:11" ht="12.75">
      <c r="A10" s="25">
        <v>30</v>
      </c>
      <c r="B10" s="26" t="s">
        <v>22</v>
      </c>
      <c r="C10" s="26" t="e">
        <f>xyz_модели!#REF!</f>
        <v>#REF!</v>
      </c>
      <c r="D10" s="27"/>
      <c r="E10" s="25">
        <v>30</v>
      </c>
      <c r="F10" s="26" t="s">
        <v>22</v>
      </c>
      <c r="G10" s="28" t="e">
        <f>G9+C10</f>
        <v>#REF!</v>
      </c>
      <c r="H10" s="25"/>
      <c r="I10" s="29" t="e">
        <f>E10/#REF!</f>
        <v>#REF!</v>
      </c>
      <c r="J10" s="29" t="e">
        <f>G10/#REF!</f>
        <v>#REF!</v>
      </c>
      <c r="K10" s="25" t="s">
        <v>20</v>
      </c>
    </row>
  </sheetData>
  <sheetProtection selectLockedCells="1" selectUnlockedCells="1"/>
  <autoFilter ref="I2:K10"/>
  <mergeCells count="6">
    <mergeCell ref="B1:C1"/>
    <mergeCell ref="Q2:R2"/>
    <mergeCell ref="O3:O4"/>
    <mergeCell ref="P3:P4"/>
    <mergeCell ref="Q3:Q4"/>
    <mergeCell ref="R3:R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"/>
  <sheetViews>
    <sheetView zoomScale="80" zoomScaleNormal="80" workbookViewId="0" topLeftCell="A1">
      <selection activeCell="H7" sqref="H7"/>
    </sheetView>
  </sheetViews>
  <sheetFormatPr defaultColWidth="9.140625" defaultRowHeight="15"/>
  <cols>
    <col min="2" max="2" width="14.00390625" style="0" customWidth="1"/>
    <col min="3" max="3" width="16.421875" style="0" customWidth="1"/>
    <col min="4" max="4" width="10.8515625" style="0" customWidth="1"/>
    <col min="5" max="5" width="12.140625" style="0" customWidth="1"/>
    <col min="6" max="6" width="10.8515625" style="0" customWidth="1"/>
    <col min="7" max="7" width="15.57421875" style="0" customWidth="1"/>
    <col min="8" max="8" width="12.00390625" style="0" customWidth="1"/>
    <col min="9" max="9" width="10.8515625" style="0" customWidth="1"/>
    <col min="10" max="10" width="12.8515625" style="0" customWidth="1"/>
    <col min="11" max="12" width="10.8515625" style="0" customWidth="1"/>
    <col min="13" max="13" width="12.00390625" style="0" customWidth="1"/>
    <col min="14" max="14" width="13.28125" style="0" customWidth="1"/>
    <col min="15" max="15" width="15.00390625" style="0" customWidth="1"/>
    <col min="16" max="16" width="14.28125" style="0" customWidth="1"/>
    <col min="20" max="20" width="9.8515625" style="0" customWidth="1"/>
  </cols>
  <sheetData>
    <row r="1" spans="2:13" ht="51.75" customHeight="1">
      <c r="B1" s="30" t="s">
        <v>0</v>
      </c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</row>
    <row r="2" spans="2:19" ht="12.75">
      <c r="B2" s="5" t="s">
        <v>3</v>
      </c>
      <c r="C2" s="5" t="s">
        <v>23</v>
      </c>
      <c r="D2" s="5" t="s">
        <v>24</v>
      </c>
      <c r="E2" s="5" t="s">
        <v>25</v>
      </c>
      <c r="F2" s="32" t="s">
        <v>26</v>
      </c>
      <c r="G2" s="32" t="s">
        <v>27</v>
      </c>
      <c r="H2" s="32" t="s">
        <v>28</v>
      </c>
      <c r="I2" s="32" t="s">
        <v>29</v>
      </c>
      <c r="J2" s="32" t="s">
        <v>30</v>
      </c>
      <c r="K2" s="32" t="s">
        <v>31</v>
      </c>
      <c r="L2" s="32" t="s">
        <v>32</v>
      </c>
      <c r="M2" s="33" t="s">
        <v>33</v>
      </c>
      <c r="N2" s="34" t="s">
        <v>34</v>
      </c>
      <c r="O2" s="34" t="s">
        <v>35</v>
      </c>
      <c r="P2" t="s">
        <v>36</v>
      </c>
      <c r="S2" s="35"/>
    </row>
    <row r="3" spans="1:17" s="35" customFormat="1" ht="12.75">
      <c r="A3" s="35">
        <v>1</v>
      </c>
      <c r="B3" s="36" t="s">
        <v>10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 t="e">
        <f>AVERAGE(C3:L3)</f>
        <v>#DIV/0!</v>
      </c>
      <c r="O3" s="38" t="e">
        <f>STDEV(C3:L3)</f>
        <v>#DIV/0!</v>
      </c>
      <c r="P3" s="39" t="e">
        <f>O3/N3</f>
        <v>#DIV/0!</v>
      </c>
      <c r="Q3" s="40" t="s">
        <v>37</v>
      </c>
    </row>
    <row r="4" spans="1:17" s="35" customFormat="1" ht="12.75">
      <c r="A4" s="35">
        <v>2</v>
      </c>
      <c r="B4" s="36" t="s">
        <v>14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7" t="e">
        <f>AVERAGE(C4:L4)</f>
        <v>#DIV/0!</v>
      </c>
      <c r="O4" s="38" t="e">
        <f>STDEV(C4:L4)</f>
        <v>#DIV/0!</v>
      </c>
      <c r="P4" s="39" t="e">
        <f>O4/N4</f>
        <v>#DIV/0!</v>
      </c>
      <c r="Q4" s="40" t="s">
        <v>37</v>
      </c>
    </row>
    <row r="5" spans="1:17" s="35" customFormat="1" ht="12.75">
      <c r="A5" s="35">
        <v>3</v>
      </c>
      <c r="B5" s="21" t="s">
        <v>38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3" t="e">
        <f>AVERAGE(C5:L5)</f>
        <v>#DIV/0!</v>
      </c>
      <c r="O5" s="41" t="e">
        <f>STDEV(C5:L5)</f>
        <v>#DIV/0!</v>
      </c>
      <c r="P5" s="24" t="e">
        <f>O5/N5</f>
        <v>#DIV/0!</v>
      </c>
      <c r="Q5" s="42" t="s">
        <v>39</v>
      </c>
    </row>
    <row r="6" spans="1:17" s="35" customFormat="1" ht="12.75">
      <c r="A6" s="35">
        <v>4</v>
      </c>
      <c r="B6" s="36" t="s">
        <v>40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7" t="e">
        <f>AVERAGE(C6:L6)</f>
        <v>#DIV/0!</v>
      </c>
      <c r="O6" s="38" t="e">
        <f>STDEV(C6:L6)</f>
        <v>#DIV/0!</v>
      </c>
      <c r="P6" s="39" t="e">
        <f>O6/N6</f>
        <v>#DIV/0!</v>
      </c>
      <c r="Q6" s="40" t="s">
        <v>37</v>
      </c>
    </row>
    <row r="7" spans="1:17" s="35" customFormat="1" ht="12.75">
      <c r="A7" s="35">
        <v>5</v>
      </c>
      <c r="B7" s="21" t="s">
        <v>41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3" t="e">
        <f>AVERAGE(C7:L7)</f>
        <v>#DIV/0!</v>
      </c>
      <c r="O7" s="41" t="e">
        <f>STDEV(C7:L7)</f>
        <v>#DIV/0!</v>
      </c>
      <c r="P7" s="24" t="e">
        <f>O7/N7</f>
        <v>#DIV/0!</v>
      </c>
      <c r="Q7" s="42" t="s">
        <v>39</v>
      </c>
    </row>
    <row r="8" spans="1:17" s="35" customFormat="1" ht="12.75">
      <c r="A8" s="35">
        <v>6</v>
      </c>
      <c r="B8" s="21" t="s">
        <v>42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3" t="e">
        <f>AVERAGE(C8:L8)</f>
        <v>#DIV/0!</v>
      </c>
      <c r="O8" s="41" t="e">
        <f>STDEV(C8:L8)</f>
        <v>#DIV/0!</v>
      </c>
      <c r="P8" s="24" t="e">
        <f>O8/N8</f>
        <v>#DIV/0!</v>
      </c>
      <c r="Q8" s="42" t="s">
        <v>39</v>
      </c>
    </row>
    <row r="9" spans="1:17" s="35" customFormat="1" ht="12.75">
      <c r="A9" s="35">
        <v>7</v>
      </c>
      <c r="B9" s="21" t="s">
        <v>43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3" t="e">
        <f>AVERAGE(C9:L9)</f>
        <v>#DIV/0!</v>
      </c>
      <c r="O9" s="41" t="e">
        <f>STDEV(C9:L9)</f>
        <v>#DIV/0!</v>
      </c>
      <c r="P9" s="24" t="e">
        <f>O9/N9</f>
        <v>#DIV/0!</v>
      </c>
      <c r="Q9" s="42" t="s">
        <v>39</v>
      </c>
    </row>
    <row r="10" spans="1:17" s="35" customFormat="1" ht="12.75">
      <c r="A10" s="35">
        <v>8</v>
      </c>
      <c r="B10" s="36" t="s">
        <v>44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 t="e">
        <f>AVERAGE(C10:L10)</f>
        <v>#DIV/0!</v>
      </c>
      <c r="O10" s="38" t="e">
        <f>STDEV(C10:L10)</f>
        <v>#DIV/0!</v>
      </c>
      <c r="P10" s="39" t="e">
        <f>O10/N10</f>
        <v>#DIV/0!</v>
      </c>
      <c r="Q10" s="40" t="s">
        <v>37</v>
      </c>
    </row>
    <row r="11" spans="1:17" s="35" customFormat="1" ht="12.75">
      <c r="A11" s="35">
        <v>9</v>
      </c>
      <c r="B11" s="21" t="s">
        <v>45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3" t="e">
        <f>AVERAGE(C11:L11)</f>
        <v>#DIV/0!</v>
      </c>
      <c r="O11" s="41" t="e">
        <f>STDEV(C11:L11)</f>
        <v>#DIV/0!</v>
      </c>
      <c r="P11" s="24" t="e">
        <f>O11/N11</f>
        <v>#DIV/0!</v>
      </c>
      <c r="Q11" s="42" t="s">
        <v>39</v>
      </c>
    </row>
    <row r="12" spans="1:22" s="35" customFormat="1" ht="12.75">
      <c r="A12" s="35">
        <v>10</v>
      </c>
      <c r="B12" s="21" t="s">
        <v>46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3" t="e">
        <f>AVERAGE(C12:L12)</f>
        <v>#DIV/0!</v>
      </c>
      <c r="O12" s="41" t="e">
        <f>STDEV(C12:L12)</f>
        <v>#DIV/0!</v>
      </c>
      <c r="P12" s="24" t="e">
        <f>O12/N12</f>
        <v>#DIV/0!</v>
      </c>
      <c r="Q12" s="42" t="s">
        <v>39</v>
      </c>
      <c r="S12"/>
      <c r="T12"/>
      <c r="U12"/>
      <c r="V12"/>
    </row>
    <row r="13" spans="1:22" s="35" customFormat="1" ht="12.75">
      <c r="A13" s="35">
        <v>11</v>
      </c>
      <c r="B13" s="21" t="s">
        <v>47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3" t="e">
        <f>AVERAGE(C13:L13)</f>
        <v>#DIV/0!</v>
      </c>
      <c r="O13" s="41" t="e">
        <f>STDEV(C13:L13)</f>
        <v>#DIV/0!</v>
      </c>
      <c r="P13" s="24" t="e">
        <f>O13/N13</f>
        <v>#DIV/0!</v>
      </c>
      <c r="Q13" s="42" t="s">
        <v>39</v>
      </c>
      <c r="S13"/>
      <c r="T13"/>
      <c r="U13"/>
      <c r="V13"/>
    </row>
    <row r="14" spans="1:22" s="35" customFormat="1" ht="12.75">
      <c r="A14" s="35">
        <v>12</v>
      </c>
      <c r="B14" s="21" t="s">
        <v>48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 t="e">
        <f>AVERAGE(C14:L14)</f>
        <v>#DIV/0!</v>
      </c>
      <c r="O14" s="41" t="e">
        <f>STDEV(C14:L14)</f>
        <v>#DIV/0!</v>
      </c>
      <c r="P14" s="24" t="e">
        <f>O14/N14</f>
        <v>#DIV/0!</v>
      </c>
      <c r="Q14" s="42" t="s">
        <v>39</v>
      </c>
      <c r="S14"/>
      <c r="T14"/>
      <c r="U14"/>
      <c r="V14"/>
    </row>
    <row r="15" spans="1:22" s="35" customFormat="1" ht="12.75">
      <c r="A15" s="35">
        <v>13</v>
      </c>
      <c r="B15" s="36" t="s">
        <v>49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7" t="e">
        <f>AVERAGE(C15:L15)</f>
        <v>#DIV/0!</v>
      </c>
      <c r="O15" s="38" t="e">
        <f>STDEV(C15:L15)</f>
        <v>#DIV/0!</v>
      </c>
      <c r="P15" s="39" t="e">
        <f>O15/N15</f>
        <v>#DIV/0!</v>
      </c>
      <c r="Q15" s="40" t="s">
        <v>37</v>
      </c>
      <c r="S15"/>
      <c r="T15"/>
      <c r="U15"/>
      <c r="V15"/>
    </row>
    <row r="16" spans="1:17" ht="12.75">
      <c r="A16" s="35">
        <v>14</v>
      </c>
      <c r="B16" s="21" t="s">
        <v>15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3" t="e">
        <f>AVERAGE(C16:L16)</f>
        <v>#DIV/0!</v>
      </c>
      <c r="O16" s="41" t="e">
        <f>STDEV(C16:L16)</f>
        <v>#DIV/0!</v>
      </c>
      <c r="P16" s="24" t="e">
        <f>O16/N16</f>
        <v>#DIV/0!</v>
      </c>
      <c r="Q16" s="42" t="s">
        <v>39</v>
      </c>
    </row>
    <row r="17" spans="1:21" ht="12.75" customHeight="1">
      <c r="A17" s="35">
        <v>15</v>
      </c>
      <c r="B17" s="21" t="s">
        <v>17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3" t="e">
        <f>AVERAGE(C17:L17)</f>
        <v>#DIV/0!</v>
      </c>
      <c r="O17" s="41" t="e">
        <f>STDEV(C17:L17)</f>
        <v>#DIV/0!</v>
      </c>
      <c r="P17" s="24" t="e">
        <f>O17/N17</f>
        <v>#DIV/0!</v>
      </c>
      <c r="Q17" s="42" t="s">
        <v>39</v>
      </c>
      <c r="S17" s="16"/>
      <c r="T17" s="43" t="s">
        <v>50</v>
      </c>
      <c r="U17" s="44" t="s">
        <v>51</v>
      </c>
    </row>
    <row r="18" spans="1:21" ht="12.75">
      <c r="A18" s="35">
        <v>16</v>
      </c>
      <c r="B18" s="26" t="s">
        <v>18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8" t="e">
        <f>AVERAGE(C18:L18)</f>
        <v>#DIV/0!</v>
      </c>
      <c r="O18" s="45" t="e">
        <f>STDEV(C18:L18)</f>
        <v>#DIV/0!</v>
      </c>
      <c r="P18" s="29" t="e">
        <f>O18/N18</f>
        <v>#DIV/0!</v>
      </c>
      <c r="Q18" s="46" t="s">
        <v>52</v>
      </c>
      <c r="S18" s="47"/>
      <c r="T18" s="43"/>
      <c r="U18" s="44"/>
    </row>
    <row r="19" spans="1:21" ht="12.75">
      <c r="A19" s="35">
        <v>17</v>
      </c>
      <c r="B19" s="36" t="s">
        <v>53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7" t="e">
        <f>AVERAGE(C19:L19)</f>
        <v>#DIV/0!</v>
      </c>
      <c r="O19" s="38" t="e">
        <f>STDEV(C19:L19)</f>
        <v>#DIV/0!</v>
      </c>
      <c r="P19" s="39" t="e">
        <f>O19/N19</f>
        <v>#DIV/0!</v>
      </c>
      <c r="Q19" s="40" t="s">
        <v>37</v>
      </c>
      <c r="S19" s="47"/>
      <c r="T19" s="43"/>
      <c r="U19" s="44"/>
    </row>
    <row r="20" spans="1:21" ht="12.75">
      <c r="A20" s="35">
        <v>18</v>
      </c>
      <c r="B20" s="26" t="s">
        <v>54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8" t="e">
        <f>AVERAGE(C20:L20)</f>
        <v>#DIV/0!</v>
      </c>
      <c r="O20" s="45" t="e">
        <f>STDEV(C20:L20)</f>
        <v>#DIV/0!</v>
      </c>
      <c r="P20" s="29" t="e">
        <f>O20/N20</f>
        <v>#DIV/0!</v>
      </c>
      <c r="Q20" s="46" t="s">
        <v>52</v>
      </c>
      <c r="S20" s="47"/>
      <c r="T20" s="43"/>
      <c r="U20" s="44"/>
    </row>
    <row r="21" spans="1:21" ht="12.75">
      <c r="A21" s="35">
        <v>19</v>
      </c>
      <c r="B21" s="26" t="s">
        <v>55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8" t="e">
        <f>AVERAGE(C21:L21)</f>
        <v>#DIV/0!</v>
      </c>
      <c r="O21" s="45" t="e">
        <f>STDEV(C21:L21)</f>
        <v>#DIV/0!</v>
      </c>
      <c r="P21" s="29" t="e">
        <f>O21/N21</f>
        <v>#DIV/0!</v>
      </c>
      <c r="Q21" s="46" t="s">
        <v>52</v>
      </c>
      <c r="S21" s="48" t="s">
        <v>37</v>
      </c>
      <c r="T21" s="49">
        <v>0.24786361250955607</v>
      </c>
      <c r="U21" s="50" t="s">
        <v>56</v>
      </c>
    </row>
    <row r="22" spans="1:21" ht="12.75">
      <c r="A22" s="35">
        <v>20</v>
      </c>
      <c r="B22" s="26" t="s">
        <v>57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8" t="e">
        <f>AVERAGE(C22:L22)</f>
        <v>#DIV/0!</v>
      </c>
      <c r="O22" s="45" t="e">
        <f>STDEV(C22:L22)</f>
        <v>#DIV/0!</v>
      </c>
      <c r="P22" s="29" t="e">
        <f>O22/N22</f>
        <v>#DIV/0!</v>
      </c>
      <c r="Q22" s="46" t="s">
        <v>52</v>
      </c>
      <c r="S22" s="47" t="s">
        <v>39</v>
      </c>
      <c r="T22" s="51">
        <v>0.3114893652130944</v>
      </c>
      <c r="U22" s="50" t="s">
        <v>58</v>
      </c>
    </row>
  </sheetData>
  <sheetProtection selectLockedCells="1" selectUnlockedCells="1"/>
  <autoFilter ref="P1:Q22"/>
  <mergeCells count="3">
    <mergeCell ref="B1:E1"/>
    <mergeCell ref="T17:T20"/>
    <mergeCell ref="U17:U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F50"/>
  <sheetViews>
    <sheetView zoomScale="80" zoomScaleNormal="80" workbookViewId="0" topLeftCell="A19">
      <selection activeCell="F50" sqref="F50"/>
    </sheetView>
  </sheetViews>
  <sheetFormatPr defaultColWidth="9.140625" defaultRowHeight="15"/>
  <cols>
    <col min="1" max="1" width="9.140625" style="35" customWidth="1"/>
    <col min="2" max="2" width="14.57421875" style="35" customWidth="1"/>
    <col min="3" max="5" width="9.140625" style="35" customWidth="1"/>
    <col min="6" max="6" width="12.421875" style="35" customWidth="1"/>
    <col min="7" max="16384" width="9.140625" style="35" customWidth="1"/>
  </cols>
  <sheetData>
    <row r="3" spans="2:6" s="52" customFormat="1" ht="12.75">
      <c r="B3" s="53" t="s">
        <v>59</v>
      </c>
      <c r="D3" s="54" t="s">
        <v>60</v>
      </c>
      <c r="F3" s="54" t="s">
        <v>61</v>
      </c>
    </row>
    <row r="4" spans="2:6" s="52" customFormat="1" ht="12.75">
      <c r="B4" s="55"/>
      <c r="D4" s="56" t="s">
        <v>62</v>
      </c>
      <c r="F4" s="56" t="s">
        <v>62</v>
      </c>
    </row>
    <row r="5" spans="2:6" s="52" customFormat="1" ht="12.75">
      <c r="B5" s="55"/>
      <c r="D5" s="56"/>
      <c r="F5" s="56"/>
    </row>
    <row r="6" spans="2:6" s="52" customFormat="1" ht="12.75">
      <c r="B6" s="55"/>
      <c r="D6" s="56"/>
      <c r="F6" s="56"/>
    </row>
    <row r="7" spans="2:6" s="52" customFormat="1" ht="12.75">
      <c r="B7" s="55"/>
      <c r="D7" s="56"/>
      <c r="F7" s="56"/>
    </row>
    <row r="8" spans="2:6" s="52" customFormat="1" ht="12.75">
      <c r="B8" s="57"/>
      <c r="D8" s="56"/>
      <c r="F8" s="56"/>
    </row>
    <row r="9" s="52" customFormat="1" ht="12.75">
      <c r="B9" s="58"/>
    </row>
    <row r="10" s="52" customFormat="1" ht="12.75"/>
    <row r="11" spans="2:6" s="52" customFormat="1" ht="12.75">
      <c r="B11" s="59" t="s">
        <v>63</v>
      </c>
      <c r="D11" s="54" t="s">
        <v>64</v>
      </c>
      <c r="F11" s="54" t="s">
        <v>65</v>
      </c>
    </row>
    <row r="12" spans="2:6" s="52" customFormat="1" ht="12.75">
      <c r="B12" s="55" t="s">
        <v>38</v>
      </c>
      <c r="D12" s="55" t="s">
        <v>15</v>
      </c>
      <c r="F12" s="60" t="s">
        <v>62</v>
      </c>
    </row>
    <row r="13" spans="2:6" s="52" customFormat="1" ht="12.75">
      <c r="B13" s="55" t="s">
        <v>41</v>
      </c>
      <c r="D13" s="55" t="s">
        <v>17</v>
      </c>
      <c r="F13" s="60"/>
    </row>
    <row r="14" spans="2:6" s="52" customFormat="1" ht="12.75">
      <c r="B14" s="55" t="s">
        <v>42</v>
      </c>
      <c r="D14" s="61"/>
      <c r="F14" s="61"/>
    </row>
    <row r="15" spans="2:6" s="52" customFormat="1" ht="12.75">
      <c r="B15" s="55"/>
      <c r="D15" s="61"/>
      <c r="F15" s="61"/>
    </row>
    <row r="16" spans="2:6" s="52" customFormat="1" ht="12.75">
      <c r="B16" s="55"/>
      <c r="D16" s="61"/>
      <c r="F16" s="61"/>
    </row>
    <row r="17" spans="2:6" s="52" customFormat="1" ht="12.75">
      <c r="B17" s="55"/>
      <c r="D17" s="61"/>
      <c r="F17" s="61"/>
    </row>
    <row r="18" spans="2:6" s="52" customFormat="1" ht="12.75">
      <c r="B18" s="55"/>
      <c r="D18" s="61"/>
      <c r="F18" s="61"/>
    </row>
    <row r="19" spans="2:6" s="52" customFormat="1" ht="12.75">
      <c r="B19" s="57"/>
      <c r="D19" s="62"/>
      <c r="F19" s="62"/>
    </row>
    <row r="20" s="52" customFormat="1" ht="12.75"/>
    <row r="21" spans="2:6" s="52" customFormat="1" ht="12.75">
      <c r="B21" s="63" t="s">
        <v>66</v>
      </c>
      <c r="D21" s="53" t="s">
        <v>67</v>
      </c>
      <c r="F21" s="54" t="s">
        <v>68</v>
      </c>
    </row>
    <row r="22" spans="2:6" s="52" customFormat="1" ht="12.75">
      <c r="B22" s="64" t="s">
        <v>62</v>
      </c>
      <c r="D22" s="55" t="s">
        <v>18</v>
      </c>
      <c r="F22" s="55" t="s">
        <v>19</v>
      </c>
    </row>
    <row r="23" spans="2:6" s="52" customFormat="1" ht="12.75">
      <c r="B23" s="64"/>
      <c r="D23" s="55" t="s">
        <v>54</v>
      </c>
      <c r="F23" s="55" t="s">
        <v>21</v>
      </c>
    </row>
    <row r="24" spans="4:6" s="52" customFormat="1" ht="12.75">
      <c r="D24" s="55"/>
      <c r="F24" s="55"/>
    </row>
    <row r="25" spans="4:6" s="52" customFormat="1" ht="12.75">
      <c r="D25" s="55"/>
      <c r="F25" s="55"/>
    </row>
    <row r="26" spans="4:6" s="52" customFormat="1" ht="12.75">
      <c r="D26" s="55"/>
      <c r="F26" s="55"/>
    </row>
    <row r="27" spans="4:6" s="52" customFormat="1" ht="12.75">
      <c r="D27" s="55"/>
      <c r="F27" s="55"/>
    </row>
    <row r="28" spans="4:6" s="52" customFormat="1" ht="12.75">
      <c r="D28" s="55"/>
      <c r="F28" s="55"/>
    </row>
    <row r="29" spans="4:6" s="52" customFormat="1" ht="12.75">
      <c r="D29" s="55"/>
      <c r="F29" s="55"/>
    </row>
    <row r="30" spans="4:6" s="52" customFormat="1" ht="12.75">
      <c r="D30" s="55"/>
      <c r="F30" s="55"/>
    </row>
    <row r="31" spans="4:6" s="52" customFormat="1" ht="12.75">
      <c r="D31" s="55"/>
      <c r="F31" s="55"/>
    </row>
    <row r="32" spans="4:6" s="52" customFormat="1" ht="12.75">
      <c r="D32" s="57"/>
      <c r="F32" s="55"/>
    </row>
    <row r="33" s="52" customFormat="1" ht="12.75">
      <c r="F33" s="55"/>
    </row>
    <row r="34" s="52" customFormat="1" ht="12.75">
      <c r="F34" s="55"/>
    </row>
    <row r="35" s="52" customFormat="1" ht="12.75">
      <c r="F35" s="55"/>
    </row>
    <row r="36" s="52" customFormat="1" ht="12.75">
      <c r="F36" s="55"/>
    </row>
    <row r="37" s="52" customFormat="1" ht="12.75">
      <c r="F37" s="55"/>
    </row>
    <row r="38" s="52" customFormat="1" ht="12.75">
      <c r="F38" s="55"/>
    </row>
    <row r="39" s="52" customFormat="1" ht="12.75">
      <c r="F39" s="55"/>
    </row>
    <row r="40" s="52" customFormat="1" ht="12.75">
      <c r="F40" s="55"/>
    </row>
    <row r="41" s="52" customFormat="1" ht="12.75">
      <c r="F41" s="55"/>
    </row>
    <row r="42" s="52" customFormat="1" ht="12.75">
      <c r="F42" s="55"/>
    </row>
    <row r="43" s="52" customFormat="1" ht="12.75">
      <c r="F43" s="55"/>
    </row>
    <row r="44" s="52" customFormat="1" ht="12.75">
      <c r="F44" s="55"/>
    </row>
    <row r="45" s="52" customFormat="1" ht="12.75">
      <c r="F45" s="55"/>
    </row>
    <row r="46" s="52" customFormat="1" ht="12.75">
      <c r="F46" s="55"/>
    </row>
    <row r="47" s="52" customFormat="1" ht="12.75">
      <c r="F47" s="55"/>
    </row>
    <row r="48" s="52" customFormat="1" ht="12.75">
      <c r="F48" s="55"/>
    </row>
    <row r="49" s="52" customFormat="1" ht="12.75">
      <c r="F49" s="55"/>
    </row>
    <row r="50" s="52" customFormat="1" ht="12.75">
      <c r="F50" s="57"/>
    </row>
    <row r="51" s="52" customFormat="1" ht="12.75"/>
    <row r="52" s="52" customFormat="1" ht="12.75"/>
    <row r="53" s="52" customFormat="1" ht="12.75"/>
    <row r="54" s="52" customFormat="1" ht="12.75"/>
    <row r="55" s="52" customFormat="1" ht="12.75"/>
    <row r="56" s="52" customFormat="1" ht="12.75"/>
    <row r="57" s="52" customFormat="1" ht="12.75"/>
  </sheetData>
  <sheetProtection selectLockedCells="1" selectUnlockedCells="1"/>
  <mergeCells count="3">
    <mergeCell ref="D4:D8"/>
    <mergeCell ref="F4:F8"/>
    <mergeCell ref="B22:B2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2013-04-05T10:41:02Z</dcterms:modified>
  <cp:category/>
  <cp:version/>
  <cp:contentType/>
  <cp:contentStatus/>
  <cp:revision>1</cp:revision>
</cp:coreProperties>
</file>