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20" windowWidth="189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0" i="1" l="1"/>
  <c r="C25" i="1" s="1"/>
  <c r="D25" i="1" s="1"/>
  <c r="G11" i="1"/>
  <c r="G12" i="1"/>
  <c r="G13" i="1"/>
  <c r="C8" i="1" s="1"/>
  <c r="D8" i="1" s="1"/>
  <c r="G14" i="1"/>
  <c r="G15" i="1"/>
  <c r="G16" i="1"/>
  <c r="G17" i="1"/>
  <c r="C12" i="1" s="1"/>
  <c r="D12" i="1" s="1"/>
  <c r="G18" i="1"/>
  <c r="G19" i="1"/>
  <c r="G20" i="1"/>
  <c r="G21" i="1"/>
  <c r="C16" i="1" s="1"/>
  <c r="D16" i="1" s="1"/>
  <c r="G22" i="1"/>
  <c r="G23" i="1"/>
  <c r="C18" i="1" s="1"/>
  <c r="D18" i="1" s="1"/>
  <c r="G24" i="1"/>
  <c r="G25" i="1"/>
  <c r="C20" i="1" s="1"/>
  <c r="D20" i="1" s="1"/>
  <c r="G26" i="1"/>
  <c r="G27" i="1"/>
  <c r="C22" i="1" s="1"/>
  <c r="D22" i="1" s="1"/>
  <c r="G28" i="1"/>
  <c r="G29" i="1"/>
  <c r="C24" i="1" s="1"/>
  <c r="D24" i="1" s="1"/>
  <c r="G8" i="1"/>
  <c r="G9" i="1"/>
  <c r="G10" i="1"/>
  <c r="G7" i="1"/>
  <c r="C2" i="1" s="1"/>
  <c r="D2" i="1" s="1"/>
  <c r="C3" i="1"/>
  <c r="D3" i="1" s="1"/>
  <c r="C4" i="1"/>
  <c r="D4" i="1" s="1"/>
  <c r="C5" i="1"/>
  <c r="C6" i="1"/>
  <c r="C7" i="1"/>
  <c r="C9" i="1"/>
  <c r="D9" i="1" s="1"/>
  <c r="C10" i="1"/>
  <c r="C11" i="1"/>
  <c r="C13" i="1"/>
  <c r="D13" i="1" s="1"/>
  <c r="C14" i="1"/>
  <c r="C15" i="1"/>
  <c r="C17" i="1"/>
  <c r="D17" i="1" s="1"/>
  <c r="C19" i="1"/>
  <c r="C21" i="1"/>
  <c r="D21" i="1" s="1"/>
  <c r="C23" i="1"/>
  <c r="D5" i="1"/>
  <c r="D6" i="1"/>
  <c r="D7" i="1"/>
  <c r="D10" i="1"/>
  <c r="D11" i="1"/>
  <c r="D14" i="1"/>
  <c r="D15" i="1"/>
  <c r="D19" i="1"/>
  <c r="D23" i="1"/>
</calcChain>
</file>

<file path=xl/sharedStrings.xml><?xml version="1.0" encoding="utf-8"?>
<sst xmlns="http://schemas.openxmlformats.org/spreadsheetml/2006/main" count="6" uniqueCount="6">
  <si>
    <t>Значение тренда</t>
  </si>
  <si>
    <t>Сезонная компонента</t>
  </si>
  <si>
    <t>Период</t>
  </si>
  <si>
    <t>Факт</t>
  </si>
  <si>
    <r>
      <t>y = -0,0000000003x</t>
    </r>
    <r>
      <rPr>
        <vertAlign val="superscript"/>
        <sz val="9"/>
        <color theme="1"/>
        <rFont val="Calibri"/>
        <family val="2"/>
        <charset val="204"/>
        <scheme val="minor"/>
      </rPr>
      <t>6</t>
    </r>
    <r>
      <rPr>
        <sz val="9"/>
        <color theme="1"/>
        <rFont val="Calibri"/>
        <family val="2"/>
        <charset val="204"/>
        <scheme val="minor"/>
      </rPr>
      <t xml:space="preserve"> + 0,0000720034x</t>
    </r>
    <r>
      <rPr>
        <vertAlign val="superscript"/>
        <sz val="9"/>
        <color theme="1"/>
        <rFont val="Calibri"/>
        <family val="2"/>
        <charset val="204"/>
        <scheme val="minor"/>
      </rPr>
      <t>5</t>
    </r>
    <r>
      <rPr>
        <sz val="9"/>
        <color theme="1"/>
        <rFont val="Calibri"/>
        <family val="2"/>
        <charset val="204"/>
        <scheme val="minor"/>
      </rPr>
      <t xml:space="preserve"> - 7,3176519334x</t>
    </r>
    <r>
      <rPr>
        <vertAlign val="superscript"/>
        <sz val="9"/>
        <color theme="1"/>
        <rFont val="Calibri"/>
        <family val="2"/>
        <charset val="204"/>
        <scheme val="minor"/>
      </rPr>
      <t>4</t>
    </r>
    <r>
      <rPr>
        <sz val="9"/>
        <color theme="1"/>
        <rFont val="Calibri"/>
        <family val="2"/>
        <charset val="204"/>
        <scheme val="minor"/>
      </rPr>
      <t xml:space="preserve"> + 396 613,8721144210x</t>
    </r>
    <r>
      <rPr>
        <vertAlign val="superscript"/>
        <sz val="9"/>
        <color theme="1"/>
        <rFont val="Calibri"/>
        <family val="2"/>
        <charset val="204"/>
        <scheme val="minor"/>
      </rPr>
      <t>3</t>
    </r>
    <r>
      <rPr>
        <sz val="9"/>
        <color theme="1"/>
        <rFont val="Calibri"/>
        <family val="2"/>
        <charset val="204"/>
        <scheme val="minor"/>
      </rPr>
      <t xml:space="preserve"> - 12 091 076 662,9662000000x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+ 196 579 829 873 624,0000000000x - 1 331 617 972 761 440 000,0000000000</t>
    </r>
  </si>
  <si>
    <t xml:space="preserve">y = -0,2561406752x6 + 8,1127012882x5 + 184,6122702435x4 - 9 881,1877604127x3 + 126 188,9515357020x2 - 546 291,8265495300x + 1 239 141,4704332400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</si>
</sst>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.00_ ;[Red]\-#,##0.00\ 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wrapText="1"/>
    </xf>
    <xf numFmtId="0" fontId="3" fillId="0" borderId="0" xfId="0" applyFont="1"/>
    <xf numFmtId="165" fontId="3" fillId="0" borderId="1" xfId="0" applyNumberFormat="1" applyFont="1" applyBorder="1"/>
    <xf numFmtId="164" fontId="4" fillId="0" borderId="1" xfId="2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2" borderId="1" xfId="1" applyNumberFormat="1" applyFont="1" applyFill="1" applyBorder="1" applyAlignment="1">
      <alignment horizontal="right" vertical="top"/>
    </xf>
    <xf numFmtId="0" fontId="2" fillId="3" borderId="0" xfId="0" applyFont="1" applyFill="1" applyAlignment="1">
      <alignment horizontal="center" wrapText="1"/>
    </xf>
    <xf numFmtId="0" fontId="2" fillId="0" borderId="1" xfId="0" applyNumberFormat="1" applyFont="1" applyBorder="1"/>
    <xf numFmtId="0" fontId="0" fillId="0" borderId="1" xfId="0" applyBorder="1"/>
    <xf numFmtId="0" fontId="5" fillId="0" borderId="0" xfId="0" applyFont="1"/>
    <xf numFmtId="165" fontId="3" fillId="0" borderId="0" xfId="0" applyNumberFormat="1" applyFont="1"/>
    <xf numFmtId="0" fontId="3" fillId="0" borderId="0" xfId="0" applyFont="1" applyAlignment="1"/>
  </cellXfs>
  <cellStyles count="3">
    <cellStyle name="Обычный" xfId="0" builtinId="0"/>
    <cellStyle name="Обычный_Лист1" xfId="1"/>
    <cellStyle name="Обычный_Сводки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5304503650125E-2"/>
          <c:y val="0.19480334947602632"/>
          <c:w val="0.77559178952402863"/>
          <c:h val="0.44230357982082713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Факт</c:v>
                </c:pt>
              </c:strCache>
            </c:strRef>
          </c:tx>
          <c:marker>
            <c:symbol val="none"/>
          </c:marker>
          <c:trendline>
            <c:trendlineType val="poly"/>
            <c:order val="6"/>
            <c:dispRSqr val="0"/>
            <c:dispEq val="1"/>
            <c:trendlineLbl>
              <c:layout>
                <c:manualLayout>
                  <c:x val="8.3760089988751507E-2"/>
                  <c:y val="-0.22201424821897264"/>
                </c:manualLayout>
              </c:layout>
              <c:numFmt formatCode="#,##0.0000000000" sourceLinked="0"/>
            </c:trendlineLbl>
          </c:trendline>
          <c:cat>
            <c:numRef>
              <c:f>Лист1!$A$2:$A$25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Лист1!$B$2:$B$25</c:f>
              <c:numCache>
                <c:formatCode>#,##0.00;[Red]\-#,##0.00</c:formatCode>
                <c:ptCount val="24"/>
                <c:pt idx="0">
                  <c:v>791737.88</c:v>
                </c:pt>
                <c:pt idx="1">
                  <c:v>544951.54</c:v>
                </c:pt>
                <c:pt idx="2">
                  <c:v>540142.64</c:v>
                </c:pt>
                <c:pt idx="3">
                  <c:v>662933.74</c:v>
                </c:pt>
                <c:pt idx="4">
                  <c:v>472062.66</c:v>
                </c:pt>
                <c:pt idx="5">
                  <c:v>467014.11</c:v>
                </c:pt>
                <c:pt idx="6">
                  <c:v>793664.94</c:v>
                </c:pt>
                <c:pt idx="7">
                  <c:v>866268.76</c:v>
                </c:pt>
                <c:pt idx="8">
                  <c:v>792998.29</c:v>
                </c:pt>
                <c:pt idx="9">
                  <c:v>915090.48</c:v>
                </c:pt>
                <c:pt idx="10">
                  <c:v>1270689.54</c:v>
                </c:pt>
                <c:pt idx="11">
                  <c:v>866102.71</c:v>
                </c:pt>
                <c:pt idx="12">
                  <c:v>664149.96</c:v>
                </c:pt>
                <c:pt idx="13">
                  <c:v>731981.97</c:v>
                </c:pt>
                <c:pt idx="14">
                  <c:v>556722.34</c:v>
                </c:pt>
                <c:pt idx="15">
                  <c:v>549452.53</c:v>
                </c:pt>
                <c:pt idx="16">
                  <c:v>606442.9</c:v>
                </c:pt>
                <c:pt idx="17">
                  <c:v>718689.7</c:v>
                </c:pt>
                <c:pt idx="18">
                  <c:v>836331.14</c:v>
                </c:pt>
                <c:pt idx="19">
                  <c:v>983521.08</c:v>
                </c:pt>
                <c:pt idx="20">
                  <c:v>998692.49</c:v>
                </c:pt>
                <c:pt idx="21">
                  <c:v>837548.31</c:v>
                </c:pt>
                <c:pt idx="22">
                  <c:v>1227274.48</c:v>
                </c:pt>
                <c:pt idx="23">
                  <c:v>1145544.72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0800"/>
        <c:axId val="189610752"/>
      </c:lineChart>
      <c:catAx>
        <c:axId val="673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610752"/>
        <c:crosses val="autoZero"/>
        <c:auto val="1"/>
        <c:lblAlgn val="ctr"/>
        <c:lblOffset val="100"/>
        <c:noMultiLvlLbl val="0"/>
      </c:catAx>
      <c:valAx>
        <c:axId val="189610752"/>
        <c:scaling>
          <c:orientation val="minMax"/>
        </c:scaling>
        <c:delete val="0"/>
        <c:axPos val="l"/>
        <c:majorGridlines/>
        <c:numFmt formatCode="#,##0.00;[Red]\-#,##0.00" sourceLinked="1"/>
        <c:majorTickMark val="out"/>
        <c:minorTickMark val="none"/>
        <c:tickLblPos val="nextTo"/>
        <c:crossAx val="673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347868</xdr:colOff>
      <xdr:row>9</xdr:row>
      <xdr:rowOff>144944</xdr:rowOff>
    </xdr:from>
    <xdr:to>
      <xdr:col>21</xdr:col>
      <xdr:colOff>449329</xdr:colOff>
      <xdr:row>33</xdr:row>
      <xdr:rowOff>91108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7"/>
  <sheetViews>
    <sheetView tabSelected="1" zoomScale="115" zoomScaleNormal="115" workbookViewId="0">
      <selection activeCell="F5" sqref="F5"/>
    </sheetView>
  </sheetViews>
  <sheetFormatPr defaultRowHeight="12.75" x14ac:dyDescent="0.2"/>
  <cols>
    <col min="1" max="1" width="8.42578125" style="2" customWidth="1"/>
    <col min="2" max="2" width="14.85546875" style="2" customWidth="1"/>
    <col min="3" max="3" width="10.28515625" style="2" customWidth="1"/>
    <col min="4" max="4" width="15" style="2" customWidth="1"/>
    <col min="5" max="6" width="9.140625" style="2"/>
    <col min="7" max="9" width="10.28515625" style="2" bestFit="1" customWidth="1"/>
    <col min="10" max="16384" width="9.140625" style="2"/>
  </cols>
  <sheetData>
    <row r="1" spans="1:9" ht="25.5" x14ac:dyDescent="0.2">
      <c r="A1" s="7" t="s">
        <v>2</v>
      </c>
      <c r="B1" s="1" t="s">
        <v>3</v>
      </c>
      <c r="C1" s="1" t="s">
        <v>0</v>
      </c>
      <c r="D1" s="1" t="s">
        <v>1</v>
      </c>
      <c r="F1" s="12" t="s">
        <v>5</v>
      </c>
    </row>
    <row r="2" spans="1:9" ht="15" x14ac:dyDescent="0.25">
      <c r="A2" s="8">
        <v>1</v>
      </c>
      <c r="B2" s="4">
        <v>791737.88</v>
      </c>
      <c r="C2" s="9">
        <f>G7</f>
        <v>809349.87648985581</v>
      </c>
      <c r="D2" s="3">
        <f>B2-C2</f>
        <v>-17611.99648985581</v>
      </c>
      <c r="F2" s="10" t="s">
        <v>4</v>
      </c>
    </row>
    <row r="3" spans="1:9" ht="15" x14ac:dyDescent="0.25">
      <c r="A3" s="8">
        <v>2</v>
      </c>
      <c r="B3" s="4">
        <v>544951.54</v>
      </c>
      <c r="C3" s="9">
        <f t="shared" ref="C3:C37" si="0">G8</f>
        <v>575461.13115559192</v>
      </c>
      <c r="D3" s="3">
        <f t="shared" ref="D3:D25" si="1">B3-C3</f>
        <v>-30509.591155591886</v>
      </c>
    </row>
    <row r="4" spans="1:9" ht="15" x14ac:dyDescent="0.25">
      <c r="A4" s="8">
        <v>3</v>
      </c>
      <c r="B4" s="4">
        <v>540142.64</v>
      </c>
      <c r="C4" s="9">
        <f t="shared" si="0"/>
        <v>485912.73882536055</v>
      </c>
      <c r="D4" s="3">
        <f t="shared" si="1"/>
        <v>54229.901174639468</v>
      </c>
    </row>
    <row r="5" spans="1:9" ht="15" x14ac:dyDescent="0.25">
      <c r="A5" s="8">
        <v>4</v>
      </c>
      <c r="B5" s="4">
        <v>662933.74</v>
      </c>
      <c r="C5" s="9">
        <f t="shared" si="0"/>
        <v>495120.36723577254</v>
      </c>
      <c r="D5" s="3">
        <f t="shared" si="1"/>
        <v>167813.37276422745</v>
      </c>
      <c r="G5" s="11"/>
    </row>
    <row r="6" spans="1:9" ht="15" x14ac:dyDescent="0.25">
      <c r="A6" s="8">
        <v>5</v>
      </c>
      <c r="B6" s="4">
        <v>472062.66</v>
      </c>
      <c r="C6" s="9">
        <f t="shared" si="0"/>
        <v>563990.31840436463</v>
      </c>
      <c r="D6" s="3">
        <f t="shared" si="1"/>
        <v>-91927.658404364658</v>
      </c>
      <c r="G6" s="11"/>
    </row>
    <row r="7" spans="1:9" ht="15" x14ac:dyDescent="0.25">
      <c r="A7" s="8">
        <v>6</v>
      </c>
      <c r="B7" s="4">
        <v>467014.11</v>
      </c>
      <c r="C7" s="9">
        <f t="shared" si="0"/>
        <v>660247.57828267734</v>
      </c>
      <c r="D7" s="3">
        <f t="shared" si="1"/>
        <v>-193233.46828267735</v>
      </c>
      <c r="F7" s="2">
        <v>1</v>
      </c>
      <c r="G7" s="2">
        <f xml:space="preserve"> -0.2561406752*F7^6 + 8.1127012882*F7^5 + 184.6122702435*F7^4 - 9881.1877604127*F7^3 + 126188.951535702*F7^2 - 546291.82654953*F7 + 1239141.47043324</f>
        <v>809349.87648985581</v>
      </c>
      <c r="H7" s="11"/>
      <c r="I7" s="11"/>
    </row>
    <row r="8" spans="1:9" ht="15" x14ac:dyDescent="0.25">
      <c r="A8" s="8">
        <v>7</v>
      </c>
      <c r="B8" s="4">
        <v>793664.94</v>
      </c>
      <c r="C8" s="9">
        <f t="shared" si="0"/>
        <v>758579.44512318796</v>
      </c>
      <c r="D8" s="3">
        <f t="shared" si="1"/>
        <v>35085.494876811979</v>
      </c>
      <c r="F8" s="2">
        <v>2</v>
      </c>
      <c r="G8" s="2">
        <f t="shared" ref="G8:G30" si="2" xml:space="preserve"> -0.2561406752*F8^6 + 8.1127012882*F8^5 + 184.6122702435*F8^4 - 9881.1877604127*F8^3 + 126188.951535702*F8^2 - 546291.82654953*F8 + 1239141.47043324</f>
        <v>575461.13115559192</v>
      </c>
      <c r="H8" s="11"/>
      <c r="I8" s="11"/>
    </row>
    <row r="9" spans="1:9" ht="15" x14ac:dyDescent="0.25">
      <c r="A9" s="8">
        <v>8</v>
      </c>
      <c r="B9" s="4">
        <v>866268.76</v>
      </c>
      <c r="C9" s="9">
        <f t="shared" si="0"/>
        <v>840594.73656011024</v>
      </c>
      <c r="D9" s="3">
        <f t="shared" si="1"/>
        <v>25674.023439889774</v>
      </c>
      <c r="F9" s="2">
        <v>3</v>
      </c>
      <c r="G9" s="2">
        <f t="shared" si="2"/>
        <v>485912.73882536055</v>
      </c>
      <c r="H9" s="11"/>
      <c r="I9" s="11"/>
    </row>
    <row r="10" spans="1:9" ht="15" x14ac:dyDescent="0.25">
      <c r="A10" s="8">
        <v>9</v>
      </c>
      <c r="B10" s="4">
        <v>792998.29</v>
      </c>
      <c r="C10" s="9">
        <f t="shared" si="0"/>
        <v>894598.57540403609</v>
      </c>
      <c r="D10" s="3">
        <f t="shared" si="1"/>
        <v>-101600.28540403605</v>
      </c>
      <c r="F10" s="2">
        <v>4</v>
      </c>
      <c r="G10" s="2">
        <f t="shared" si="2"/>
        <v>495120.36723577254</v>
      </c>
      <c r="H10" s="11"/>
      <c r="I10" s="11"/>
    </row>
    <row r="11" spans="1:9" ht="15" x14ac:dyDescent="0.25">
      <c r="A11" s="8">
        <v>10</v>
      </c>
      <c r="B11" s="4">
        <v>915090.48</v>
      </c>
      <c r="C11" s="9">
        <f t="shared" si="0"/>
        <v>915182.75415043836</v>
      </c>
      <c r="D11" s="3">
        <f t="shared" si="1"/>
        <v>-92.274150438373908</v>
      </c>
      <c r="F11" s="2">
        <v>5</v>
      </c>
      <c r="G11" s="2">
        <f t="shared" si="2"/>
        <v>563990.31840436463</v>
      </c>
      <c r="H11" s="11"/>
      <c r="I11" s="11"/>
    </row>
    <row r="12" spans="1:9" ht="15" x14ac:dyDescent="0.25">
      <c r="A12" s="8">
        <v>11</v>
      </c>
      <c r="B12" s="4">
        <v>1270689.54</v>
      </c>
      <c r="C12" s="9">
        <f t="shared" si="0"/>
        <v>902631.67820204166</v>
      </c>
      <c r="D12" s="3">
        <f t="shared" si="1"/>
        <v>368057.86179795838</v>
      </c>
      <c r="F12" s="2">
        <v>6</v>
      </c>
      <c r="G12" s="2">
        <f t="shared" si="2"/>
        <v>660247.57828267734</v>
      </c>
      <c r="H12" s="11"/>
      <c r="I12" s="11"/>
    </row>
    <row r="13" spans="1:9" ht="15" x14ac:dyDescent="0.25">
      <c r="A13" s="8">
        <v>12</v>
      </c>
      <c r="B13" s="4">
        <v>866102.71</v>
      </c>
      <c r="C13" s="9">
        <f t="shared" si="0"/>
        <v>862143.88780502719</v>
      </c>
      <c r="D13" s="3">
        <f t="shared" si="1"/>
        <v>3958.822194972774</v>
      </c>
      <c r="F13" s="2">
        <v>7</v>
      </c>
      <c r="G13" s="2">
        <f t="shared" si="2"/>
        <v>758579.44512318796</v>
      </c>
      <c r="H13" s="11"/>
      <c r="I13" s="11"/>
    </row>
    <row r="14" spans="1:9" ht="15" x14ac:dyDescent="0.25">
      <c r="A14" s="8">
        <v>13</v>
      </c>
      <c r="B14" s="5">
        <v>664149.96</v>
      </c>
      <c r="C14" s="9">
        <f t="shared" si="0"/>
        <v>802869.15869909455</v>
      </c>
      <c r="D14" s="3">
        <f t="shared" si="1"/>
        <v>-138719.19869909459</v>
      </c>
      <c r="F14" s="2">
        <v>8</v>
      </c>
      <c r="G14" s="2">
        <f t="shared" si="2"/>
        <v>840594.73656011024</v>
      </c>
      <c r="H14" s="11"/>
      <c r="I14" s="11"/>
    </row>
    <row r="15" spans="1:9" ht="15" x14ac:dyDescent="0.25">
      <c r="A15" s="8">
        <v>14</v>
      </c>
      <c r="B15" s="6">
        <v>731981.97</v>
      </c>
      <c r="C15" s="9">
        <f t="shared" si="0"/>
        <v>736761.18148142961</v>
      </c>
      <c r="D15" s="3">
        <f t="shared" si="1"/>
        <v>-4779.2114814296365</v>
      </c>
      <c r="F15" s="2">
        <v>9</v>
      </c>
      <c r="G15" s="2">
        <f t="shared" si="2"/>
        <v>894598.57540403609</v>
      </c>
      <c r="H15" s="11"/>
      <c r="I15" s="11"/>
    </row>
    <row r="16" spans="1:9" ht="15" x14ac:dyDescent="0.25">
      <c r="A16" s="8">
        <v>15</v>
      </c>
      <c r="B16" s="6">
        <v>556722.34</v>
      </c>
      <c r="C16" s="9">
        <f t="shared" si="0"/>
        <v>677245.81968443957</v>
      </c>
      <c r="D16" s="3">
        <f t="shared" si="1"/>
        <v>-120523.4796844396</v>
      </c>
      <c r="F16" s="2">
        <v>10</v>
      </c>
      <c r="G16" s="2">
        <f t="shared" si="2"/>
        <v>915182.75415043836</v>
      </c>
      <c r="H16" s="11"/>
      <c r="I16" s="11"/>
    </row>
    <row r="17" spans="1:9" ht="15" x14ac:dyDescent="0.25">
      <c r="A17" s="8">
        <v>16</v>
      </c>
      <c r="B17" s="6">
        <v>549452.53</v>
      </c>
      <c r="C17" s="9">
        <f t="shared" si="0"/>
        <v>637704.94656742853</v>
      </c>
      <c r="D17" s="3">
        <f t="shared" si="1"/>
        <v>-88252.416567428503</v>
      </c>
      <c r="F17" s="2">
        <v>11</v>
      </c>
      <c r="G17" s="2">
        <f t="shared" si="2"/>
        <v>902631.67820204166</v>
      </c>
      <c r="H17" s="11"/>
      <c r="I17" s="11"/>
    </row>
    <row r="18" spans="1:9" ht="15" x14ac:dyDescent="0.25">
      <c r="A18" s="8">
        <v>17</v>
      </c>
      <c r="B18" s="6">
        <v>606442.9</v>
      </c>
      <c r="C18" s="9">
        <f t="shared" si="0"/>
        <v>629775.86062207562</v>
      </c>
      <c r="D18" s="3">
        <f t="shared" si="1"/>
        <v>-23332.960622075596</v>
      </c>
      <c r="F18" s="2">
        <v>12</v>
      </c>
      <c r="G18" s="2">
        <f t="shared" si="2"/>
        <v>862143.88780502719</v>
      </c>
      <c r="H18" s="11"/>
      <c r="I18" s="11"/>
    </row>
    <row r="19" spans="1:9" ht="15" x14ac:dyDescent="0.25">
      <c r="A19" s="8">
        <v>18</v>
      </c>
      <c r="B19" s="5">
        <v>718689.7</v>
      </c>
      <c r="C19" s="9">
        <f t="shared" si="0"/>
        <v>661466.27979178843</v>
      </c>
      <c r="D19" s="3">
        <f t="shared" si="1"/>
        <v>57223.420208211523</v>
      </c>
      <c r="F19" s="2">
        <v>13</v>
      </c>
      <c r="G19" s="2">
        <f t="shared" si="2"/>
        <v>802869.15869909455</v>
      </c>
      <c r="H19" s="11"/>
      <c r="I19" s="11"/>
    </row>
    <row r="20" spans="1:9" ht="15" x14ac:dyDescent="0.25">
      <c r="A20" s="8">
        <v>19</v>
      </c>
      <c r="B20" s="6">
        <v>836331.14</v>
      </c>
      <c r="C20" s="9">
        <f t="shared" si="0"/>
        <v>735084.91440492612</v>
      </c>
      <c r="D20" s="3">
        <f t="shared" si="1"/>
        <v>101246.22559507389</v>
      </c>
      <c r="F20" s="2">
        <v>14</v>
      </c>
      <c r="G20" s="2">
        <f t="shared" si="2"/>
        <v>736761.18148142961</v>
      </c>
      <c r="H20" s="11"/>
      <c r="I20" s="11"/>
    </row>
    <row r="21" spans="1:9" ht="15" x14ac:dyDescent="0.25">
      <c r="A21" s="8">
        <v>20</v>
      </c>
      <c r="B21" s="6">
        <v>983521.08</v>
      </c>
      <c r="C21" s="9">
        <f t="shared" si="0"/>
        <v>844987.61882183445</v>
      </c>
      <c r="D21" s="3">
        <f t="shared" si="1"/>
        <v>138533.46117816551</v>
      </c>
      <c r="F21" s="2">
        <v>15</v>
      </c>
      <c r="G21" s="2">
        <f t="shared" si="2"/>
        <v>677245.81968443957</v>
      </c>
      <c r="H21" s="11"/>
      <c r="I21" s="11"/>
    </row>
    <row r="22" spans="1:9" ht="15" x14ac:dyDescent="0.25">
      <c r="A22" s="8">
        <v>21</v>
      </c>
      <c r="B22" s="5">
        <v>998692.49</v>
      </c>
      <c r="C22" s="9">
        <f t="shared" si="0"/>
        <v>975139.12179580075</v>
      </c>
      <c r="D22" s="3">
        <f t="shared" si="1"/>
        <v>23553.368204199243</v>
      </c>
      <c r="F22" s="2">
        <v>16</v>
      </c>
      <c r="G22" s="2">
        <f t="shared" si="2"/>
        <v>637704.94656742853</v>
      </c>
      <c r="H22" s="11"/>
      <c r="I22" s="11"/>
    </row>
    <row r="23" spans="1:9" ht="15" x14ac:dyDescent="0.25">
      <c r="A23" s="8">
        <v>22</v>
      </c>
      <c r="B23" s="5">
        <v>837548.31</v>
      </c>
      <c r="C23" s="9">
        <f t="shared" si="0"/>
        <v>1096490.3355478097</v>
      </c>
      <c r="D23" s="3">
        <f t="shared" si="1"/>
        <v>-258942.02554780967</v>
      </c>
      <c r="F23" s="2">
        <v>17</v>
      </c>
      <c r="G23" s="2">
        <f t="shared" si="2"/>
        <v>629775.86062207562</v>
      </c>
      <c r="H23" s="11"/>
      <c r="I23" s="11"/>
    </row>
    <row r="24" spans="1:9" ht="15" x14ac:dyDescent="0.25">
      <c r="A24" s="8">
        <v>23</v>
      </c>
      <c r="B24" s="5">
        <v>1227274.48</v>
      </c>
      <c r="C24" s="9">
        <f t="shared" si="0"/>
        <v>1164171.2435551707</v>
      </c>
      <c r="D24" s="3">
        <f t="shared" si="1"/>
        <v>63103.236444829265</v>
      </c>
      <c r="F24" s="2">
        <v>18</v>
      </c>
      <c r="G24" s="2">
        <f t="shared" si="2"/>
        <v>661466.27979178843</v>
      </c>
      <c r="H24" s="11"/>
      <c r="I24" s="11"/>
    </row>
    <row r="25" spans="1:9" ht="15" x14ac:dyDescent="0.25">
      <c r="A25" s="8">
        <v>24</v>
      </c>
      <c r="B25" s="5">
        <v>1145544.72</v>
      </c>
      <c r="C25" s="9">
        <f t="shared" si="0"/>
        <v>1114499.3670540203</v>
      </c>
      <c r="D25" s="3">
        <f t="shared" si="1"/>
        <v>31045.352945979685</v>
      </c>
      <c r="F25" s="2">
        <v>19</v>
      </c>
      <c r="G25" s="2">
        <f t="shared" si="2"/>
        <v>735084.91440492612</v>
      </c>
      <c r="H25" s="11"/>
      <c r="I25" s="11"/>
    </row>
    <row r="26" spans="1:9" ht="15" x14ac:dyDescent="0.25">
      <c r="A26" s="8">
        <v>25</v>
      </c>
      <c r="B26" s="5"/>
      <c r="C26" s="9"/>
      <c r="D26" s="3"/>
      <c r="F26" s="2">
        <v>20</v>
      </c>
      <c r="G26" s="2">
        <f t="shared" si="2"/>
        <v>844987.61882183445</v>
      </c>
      <c r="H26" s="11"/>
      <c r="I26" s="11"/>
    </row>
    <row r="27" spans="1:9" ht="15" x14ac:dyDescent="0.25">
      <c r="A27" s="8">
        <v>26</v>
      </c>
      <c r="B27" s="5"/>
      <c r="C27" s="9"/>
      <c r="D27" s="3"/>
      <c r="F27" s="2">
        <v>21</v>
      </c>
      <c r="G27" s="2">
        <f t="shared" si="2"/>
        <v>975139.12179580075</v>
      </c>
      <c r="H27" s="11"/>
      <c r="I27" s="11"/>
    </row>
    <row r="28" spans="1:9" ht="15" x14ac:dyDescent="0.25">
      <c r="A28" s="8">
        <v>27</v>
      </c>
      <c r="B28" s="5"/>
      <c r="C28" s="9"/>
      <c r="D28" s="3"/>
      <c r="F28" s="2">
        <v>22</v>
      </c>
      <c r="G28" s="2">
        <f t="shared" si="2"/>
        <v>1096490.3355478097</v>
      </c>
      <c r="H28" s="11"/>
      <c r="I28" s="11"/>
    </row>
    <row r="29" spans="1:9" ht="15" x14ac:dyDescent="0.25">
      <c r="A29" s="8">
        <v>28</v>
      </c>
      <c r="B29" s="5"/>
      <c r="C29" s="9"/>
      <c r="D29" s="3"/>
      <c r="F29" s="2">
        <v>23</v>
      </c>
      <c r="G29" s="2">
        <f t="shared" si="2"/>
        <v>1164171.2435551707</v>
      </c>
      <c r="H29" s="11"/>
      <c r="I29" s="11"/>
    </row>
    <row r="30" spans="1:9" ht="15" x14ac:dyDescent="0.25">
      <c r="A30" s="8">
        <v>29</v>
      </c>
      <c r="B30" s="5"/>
      <c r="C30" s="9"/>
      <c r="D30" s="3"/>
      <c r="F30" s="2">
        <v>24</v>
      </c>
      <c r="G30" s="2">
        <f t="shared" si="2"/>
        <v>1114499.3670540203</v>
      </c>
      <c r="H30" s="11"/>
      <c r="I30" s="11"/>
    </row>
    <row r="31" spans="1:9" ht="15" x14ac:dyDescent="0.25">
      <c r="A31" s="8">
        <v>30</v>
      </c>
      <c r="B31" s="5"/>
      <c r="C31" s="9"/>
      <c r="D31" s="3"/>
    </row>
    <row r="32" spans="1:9" ht="15" x14ac:dyDescent="0.25">
      <c r="A32" s="8">
        <v>31</v>
      </c>
      <c r="B32" s="5"/>
      <c r="C32" s="9"/>
      <c r="D32" s="3"/>
    </row>
    <row r="33" spans="1:4" ht="15" x14ac:dyDescent="0.25">
      <c r="A33" s="8">
        <v>32</v>
      </c>
      <c r="B33" s="5"/>
      <c r="C33" s="9"/>
      <c r="D33" s="3"/>
    </row>
    <row r="34" spans="1:4" ht="15" x14ac:dyDescent="0.25">
      <c r="A34" s="8">
        <v>33</v>
      </c>
      <c r="B34" s="5"/>
      <c r="C34" s="9"/>
      <c r="D34" s="3"/>
    </row>
    <row r="35" spans="1:4" ht="15" x14ac:dyDescent="0.25">
      <c r="A35" s="8">
        <v>34</v>
      </c>
      <c r="B35" s="5"/>
      <c r="C35" s="9"/>
      <c r="D35" s="3"/>
    </row>
    <row r="36" spans="1:4" ht="15" x14ac:dyDescent="0.25">
      <c r="A36" s="8">
        <v>35</v>
      </c>
      <c r="B36" s="5"/>
      <c r="C36" s="9"/>
      <c r="D36" s="3"/>
    </row>
    <row r="37" spans="1:4" ht="15" x14ac:dyDescent="0.25">
      <c r="A37" s="8">
        <v>36</v>
      </c>
      <c r="B37" s="5"/>
      <c r="C37" s="9"/>
      <c r="D37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 </cp:lastModifiedBy>
  <dcterms:created xsi:type="dcterms:W3CDTF">2013-03-27T13:19:32Z</dcterms:created>
  <dcterms:modified xsi:type="dcterms:W3CDTF">2013-03-28T10:21:23Z</dcterms:modified>
</cp:coreProperties>
</file>