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9000" windowHeight="3660"/>
  </bookViews>
  <sheets>
    <sheet name="Лист1" sheetId="1" r:id="rId1"/>
  </sheets>
  <definedNames>
    <definedName name="_xlnm._FilterDatabase" localSheetId="0" hidden="1">Лист1!$J$1:$K$1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" i="1"/>
  <c r="I2" i="1"/>
  <c r="I3" i="1"/>
  <c r="I4" i="1"/>
  <c r="I5" i="1"/>
  <c r="I6" i="1"/>
  <c r="I7" i="1"/>
  <c r="I8" i="1"/>
  <c r="I9" i="1"/>
  <c r="I10" i="1"/>
  <c r="I1" i="1"/>
  <c r="D6" i="1"/>
  <c r="E6" i="1" a="1"/>
  <c r="E6" i="1" s="1"/>
  <c r="F6" i="1"/>
  <c r="G6" i="1"/>
  <c r="D7" i="1"/>
  <c r="E7" i="1" a="1"/>
  <c r="E7" i="1" s="1"/>
  <c r="F7" i="1"/>
  <c r="G7" i="1"/>
  <c r="D8" i="1"/>
  <c r="E8" i="1" a="1"/>
  <c r="E8" i="1" s="1"/>
  <c r="F8" i="1"/>
  <c r="G8" i="1"/>
  <c r="D5" i="1"/>
  <c r="E5" i="1" a="1"/>
  <c r="E5" i="1" s="1"/>
  <c r="F5" i="1"/>
  <c r="G5" i="1"/>
  <c r="E9" i="1" a="1"/>
  <c r="E9" i="1" s="1"/>
  <c r="D2" i="1"/>
  <c r="D3" i="1"/>
  <c r="D4" i="1"/>
  <c r="D9" i="1"/>
  <c r="D10" i="1"/>
  <c r="D1" i="1"/>
  <c r="E10" i="1" l="1" a="1"/>
  <c r="E10" i="1" s="1"/>
  <c r="F10" i="1"/>
  <c r="G10" i="1"/>
  <c r="F1" i="1" l="1"/>
  <c r="G2" i="1"/>
  <c r="G3" i="1"/>
  <c r="G4" i="1"/>
  <c r="G9" i="1"/>
  <c r="G1" i="1"/>
  <c r="F2" i="1"/>
  <c r="F3" i="1"/>
  <c r="F4" i="1"/>
  <c r="F9" i="1"/>
  <c r="E2" i="1" a="1"/>
  <c r="E2" i="1" s="1"/>
  <c r="E3" i="1" a="1"/>
  <c r="E3" i="1" s="1"/>
  <c r="E4" i="1" a="1"/>
  <c r="E4" i="1" s="1"/>
  <c r="E1" i="1" a="1"/>
  <c r="E1" i="1" s="1"/>
</calcChain>
</file>

<file path=xl/sharedStrings.xml><?xml version="1.0" encoding="utf-8"?>
<sst xmlns="http://schemas.openxmlformats.org/spreadsheetml/2006/main" count="13" uniqueCount="11">
  <si>
    <t>Фанера 254х162х12</t>
  </si>
  <si>
    <t>Фанера 5х5х8</t>
  </si>
  <si>
    <t>пвх 595х547х18</t>
  </si>
  <si>
    <t>панель пвх 595х51х18</t>
  </si>
  <si>
    <t>Вручную</t>
  </si>
  <si>
    <t>Фанера 93х319х12</t>
  </si>
  <si>
    <t>Фанера 288х52х12</t>
  </si>
  <si>
    <t>фанера ДФ-1 288х52х12</t>
  </si>
  <si>
    <t>ДФ-1 288х52х13</t>
  </si>
  <si>
    <t>ДФ 1 288х52х12</t>
  </si>
  <si>
    <t>фанера 1200 ДФх1 288х52х13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</si>
</sst>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2" borderId="0" xfId="0" applyNumberFormat="1" applyFill="1"/>
    <xf numFmtId="3" fontId="0" fillId="3" borderId="0" xfId="0" applyNumberFormat="1" applyFill="1"/>
    <xf numFmtId="0" fontId="0" fillId="4" borderId="0" xfId="0" applyFill="1"/>
  </cellXfs>
  <cellStyles count="1">
    <cellStyle name="Обычный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1"/>
  <sheetViews>
    <sheetView tabSelected="1" workbookViewId="0">
      <selection activeCell="I1" sqref="I1"/>
    </sheetView>
  </sheetViews>
  <sheetFormatPr defaultRowHeight="15" x14ac:dyDescent="0.25"/>
  <cols>
    <col min="1" max="1" width="29.42578125" customWidth="1"/>
    <col min="2" max="4" width="9" bestFit="1" customWidth="1"/>
    <col min="8" max="9" width="9.7109375" customWidth="1"/>
  </cols>
  <sheetData>
    <row r="1" spans="1:9" x14ac:dyDescent="0.25">
      <c r="A1" t="s">
        <v>0</v>
      </c>
      <c r="B1">
        <v>254</v>
      </c>
      <c r="C1">
        <v>162</v>
      </c>
      <c r="D1" s="1">
        <f>C1*B1</f>
        <v>41148</v>
      </c>
      <c r="E1" s="2">
        <f t="array" ref="E1">MID(A1,MATCH(TRUE,ISNUMBER(-MID(A1,ROW($A$1:INDEX($A:$A,LEN(A1))),1)),0),3)*MID(A1,SEARCH("х",A1)+1,3)</f>
        <v>41148</v>
      </c>
      <c r="F1" s="2">
        <f>MID(A1,SEARCH(" ",A1),SEARCH("х",A1)-SEARCH(" ",A1))*MID(A1,SEARCH("х",A1)+1,SEARCH("х",A1,SEARCH("х",A1)+1)-SEARCH("х",A1)-1)</f>
        <v>41148</v>
      </c>
      <c r="G1" s="2">
        <f>PRODUCT(--TRIM(MID(SUBSTITUTE(MID(A1,SEARCH(" ",A1)+1,99),"х",REPT(" ",99)),1+99*{0,1},99)))</f>
        <v>41148</v>
      </c>
      <c r="H1" s="2">
        <f>PRODUCT(-MID(SUBSTITUTE(SUBSTITUTE(A1,"х"," ")," ",REPT(" ",99)),99*{1,2},99))</f>
        <v>41148</v>
      </c>
      <c r="I1" s="2">
        <f>PRODUCT(-MID(SUBSTITUTE(RIGHTB(SUBSTITUTE(A1," ",REPT(" ",99)),99),"х",REPT(" ",99)),{1,99},99))</f>
        <v>41148</v>
      </c>
    </row>
    <row r="2" spans="1:9" x14ac:dyDescent="0.25">
      <c r="A2" t="s">
        <v>5</v>
      </c>
      <c r="B2">
        <v>93</v>
      </c>
      <c r="C2">
        <v>319</v>
      </c>
      <c r="D2" s="1">
        <f t="shared" ref="D2:D10" si="0">C2*B2</f>
        <v>29667</v>
      </c>
      <c r="E2" s="2" t="e">
        <f t="array" ref="E2">MID(A2,MATCH(TRUE,ISNUMBER(-MID(A2,ROW($A$1:INDEX($A:$A,LEN(A2))),1)),0),3)*MID(A2,SEARCH("х",A2)+1,3)</f>
        <v>#VALUE!</v>
      </c>
      <c r="F2" s="2">
        <f t="shared" ref="F2:F9" si="1">MID(A2,SEARCH(" ",A2),SEARCH("х",A2)-SEARCH(" ",A2))*MID(A2,SEARCH("х",A2)+1,SEARCH("х",A2,SEARCH("х",A2)+1)-SEARCH("х",A2)-1)</f>
        <v>29667</v>
      </c>
      <c r="G2" s="2">
        <f>PRODUCT(--TRIM(MID(SUBSTITUTE(MID(A2,SEARCH(" ",A2)+1,99),"х",REPT(" ",99)),1+99*{0,1},99)))</f>
        <v>29667</v>
      </c>
      <c r="H2" s="2">
        <f>PRODUCT(-MID(SUBSTITUTE(SUBSTITUTE(A2,"х"," ")," ",REPT(" ",99)),99*{1,2},99))</f>
        <v>29667</v>
      </c>
      <c r="I2" s="2">
        <f>PRODUCT(-MID(SUBSTITUTE(RIGHTB(SUBSTITUTE(A2," ",REPT(" ",99)),99),"х",REPT(" ",99)),{1,99},99))</f>
        <v>29667</v>
      </c>
    </row>
    <row r="3" spans="1:9" x14ac:dyDescent="0.25">
      <c r="A3" t="s">
        <v>6</v>
      </c>
      <c r="B3">
        <v>288</v>
      </c>
      <c r="C3">
        <v>52</v>
      </c>
      <c r="D3" s="1">
        <f t="shared" si="0"/>
        <v>14976</v>
      </c>
      <c r="E3" s="2" t="e">
        <f t="array" ref="E3">MID(A3,MATCH(TRUE,ISNUMBER(-MID(A3,ROW($A$1:INDEX($A:$A,LEN(A3))),1)),0),3)*MID(A3,SEARCH("х",A3)+1,3)</f>
        <v>#VALUE!</v>
      </c>
      <c r="F3" s="2">
        <f t="shared" si="1"/>
        <v>14976</v>
      </c>
      <c r="G3" s="2">
        <f>PRODUCT(--TRIM(MID(SUBSTITUTE(MID(A3,SEARCH(" ",A3)+1,99),"х",REPT(" ",99)),1+99*{0,1},99)))</f>
        <v>14976</v>
      </c>
      <c r="H3" s="2">
        <f>PRODUCT(-MID(SUBSTITUTE(SUBSTITUTE(A3,"х"," ")," ",REPT(" ",99)),99*{1,2},99))</f>
        <v>14976</v>
      </c>
      <c r="I3" s="2">
        <f>PRODUCT(-MID(SUBSTITUTE(RIGHTB(SUBSTITUTE(A3," ",REPT(" ",99)),99),"х",REPT(" ",99)),{1,99},99))</f>
        <v>14976</v>
      </c>
    </row>
    <row r="4" spans="1:9" x14ac:dyDescent="0.25">
      <c r="A4" t="s">
        <v>1</v>
      </c>
      <c r="B4">
        <v>5</v>
      </c>
      <c r="C4">
        <v>5</v>
      </c>
      <c r="D4" s="1">
        <f t="shared" si="0"/>
        <v>25</v>
      </c>
      <c r="E4" s="2" t="e">
        <f t="array" ref="E4">MID(A4,MATCH(TRUE,ISNUMBER(-MID(A4,ROW($A$1:INDEX($A:$A,LEN(A4))),1)),0),3)*MID(A4,SEARCH("х",A4)+1,3)</f>
        <v>#VALUE!</v>
      </c>
      <c r="F4" s="2">
        <f t="shared" si="1"/>
        <v>25</v>
      </c>
      <c r="G4" s="2">
        <f>PRODUCT(--TRIM(MID(SUBSTITUTE(MID(A4,SEARCH(" ",A4)+1,99),"х",REPT(" ",99)),1+99*{0,1},99)))</f>
        <v>25</v>
      </c>
      <c r="H4" s="2">
        <f>PRODUCT(-MID(SUBSTITUTE(SUBSTITUTE(A4,"х"," ")," ",REPT(" ",99)),99*{1,2},99))</f>
        <v>25</v>
      </c>
      <c r="I4" s="2">
        <f>PRODUCT(-MID(SUBSTITUTE(RIGHTB(SUBSTITUTE(A4," ",REPT(" ",99)),99),"х",REPT(" ",99)),{1,99},99))</f>
        <v>25</v>
      </c>
    </row>
    <row r="5" spans="1:9" x14ac:dyDescent="0.25">
      <c r="A5" t="s">
        <v>7</v>
      </c>
      <c r="B5">
        <v>288</v>
      </c>
      <c r="C5">
        <v>52</v>
      </c>
      <c r="D5" s="1">
        <f t="shared" ref="D5" si="2">C5*B5</f>
        <v>14976</v>
      </c>
      <c r="E5" s="2" t="e">
        <f t="array" ref="E5">MID(A5,MATCH(TRUE,ISNUMBER(-MID(A5,ROW($A$1:INDEX($A:$A,LEN(A5))),1)),0),3)*MID(A5,SEARCH("х",A5)+1,3)</f>
        <v>#VALUE!</v>
      </c>
      <c r="F5" s="2" t="e">
        <f t="shared" ref="F5" si="3">MID(A5,SEARCH(" ",A5),SEARCH("х",A5)-SEARCH(" ",A5))*MID(A5,SEARCH("х",A5)+1,SEARCH("х",A5,SEARCH("х",A5)+1)-SEARCH("х",A5)-1)</f>
        <v>#VALUE!</v>
      </c>
      <c r="G5" s="2" t="e">
        <f>PRODUCT(--TRIM(MID(SUBSTITUTE(MID(A5,SEARCH(" ",A5)+1,99),"х",REPT(" ",99)),1+99*{0,1},99)))</f>
        <v>#VALUE!</v>
      </c>
      <c r="H5" s="2" t="e">
        <f>PRODUCT(-MID(SUBSTITUTE(SUBSTITUTE(A5,"х"," ")," ",REPT(" ",99)),99*{1,2},99))</f>
        <v>#VALUE!</v>
      </c>
      <c r="I5" s="2">
        <f>PRODUCT(-MID(SUBSTITUTE(RIGHTB(SUBSTITUTE(A5," ",REPT(" ",99)),99),"х",REPT(" ",99)),{1,99},99))</f>
        <v>14976</v>
      </c>
    </row>
    <row r="6" spans="1:9" x14ac:dyDescent="0.25">
      <c r="A6" t="s">
        <v>10</v>
      </c>
      <c r="B6">
        <v>288</v>
      </c>
      <c r="C6">
        <v>52</v>
      </c>
      <c r="D6" s="1">
        <f t="shared" ref="D6" si="4">C6*B6</f>
        <v>14976</v>
      </c>
      <c r="E6" s="2" t="e">
        <f t="array" ref="E6">MID(A6,MATCH(TRUE,ISNUMBER(-MID(A6,ROW($A$1:INDEX($A:$A,LEN(A6))),1)),0),3)*MID(A6,SEARCH("х",A6)+1,3)</f>
        <v>#VALUE!</v>
      </c>
      <c r="F6" s="2" t="e">
        <f t="shared" ref="F6" si="5">MID(A6,SEARCH(" ",A6),SEARCH("х",A6)-SEARCH(" ",A6))*MID(A6,SEARCH("х",A6)+1,SEARCH("х",A6,SEARCH("х",A6)+1)-SEARCH("х",A6)-1)</f>
        <v>#VALUE!</v>
      </c>
      <c r="G6" s="2" t="e">
        <f>PRODUCT(--TRIM(MID(SUBSTITUTE(MID(A6,SEARCH(" ",A6)+1,99),"х",REPT(" ",99)),1+99*{0,1},99)))</f>
        <v>#VALUE!</v>
      </c>
      <c r="H6" s="2" t="e">
        <f>PRODUCT(-MID(SUBSTITUTE(SUBSTITUTE(A6,"х"," ")," ",REPT(" ",99)),99*{1,2},99))</f>
        <v>#VALUE!</v>
      </c>
      <c r="I6" s="2">
        <f>PRODUCT(-MID(SUBSTITUTE(RIGHTB(SUBSTITUTE(A6," ",REPT(" ",99)),99),"х",REPT(" ",99)),{1,99},99))</f>
        <v>14976</v>
      </c>
    </row>
    <row r="7" spans="1:9" x14ac:dyDescent="0.25">
      <c r="A7" t="s">
        <v>9</v>
      </c>
      <c r="B7">
        <v>288</v>
      </c>
      <c r="C7">
        <v>52</v>
      </c>
      <c r="D7" s="1">
        <f t="shared" ref="D7" si="6">C7*B7</f>
        <v>14976</v>
      </c>
      <c r="E7" s="2" t="e">
        <f t="array" ref="E7">MID(A7,MATCH(TRUE,ISNUMBER(-MID(A7,ROW($A$1:INDEX($A:$A,LEN(A7))),1)),0),3)*MID(A7,SEARCH("х",A7)+1,3)</f>
        <v>#VALUE!</v>
      </c>
      <c r="F7" s="2">
        <f t="shared" ref="F7" si="7">MID(A7,SEARCH(" ",A7),SEARCH("х",A7)-SEARCH(" ",A7))*MID(A7,SEARCH("х",A7)+1,SEARCH("х",A7,SEARCH("х",A7)+1)-SEARCH("х",A7)-1)</f>
        <v>66976</v>
      </c>
      <c r="G7" s="2">
        <f>PRODUCT(--TRIM(MID(SUBSTITUTE(MID(A7,SEARCH(" ",A7)+1,99),"х",REPT(" ",99)),1+99*{0,1},99)))</f>
        <v>66976</v>
      </c>
      <c r="H7" s="2">
        <f>PRODUCT(-MID(SUBSTITUTE(SUBSTITUTE(A7,"х"," ")," ",REPT(" ",99)),99*{1,2},99))</f>
        <v>288</v>
      </c>
      <c r="I7" s="2">
        <f>PRODUCT(-MID(SUBSTITUTE(RIGHTB(SUBSTITUTE(A7," ",REPT(" ",99)),99),"х",REPT(" ",99)),{1,99},99))</f>
        <v>14976</v>
      </c>
    </row>
    <row r="8" spans="1:9" x14ac:dyDescent="0.25">
      <c r="A8" t="s">
        <v>8</v>
      </c>
      <c r="B8">
        <v>288</v>
      </c>
      <c r="C8">
        <v>52</v>
      </c>
      <c r="D8" s="1">
        <f t="shared" ref="D8" si="8">C8*B8</f>
        <v>14976</v>
      </c>
      <c r="E8" s="2" t="e">
        <f t="array" ref="E8">MID(A8,MATCH(TRUE,ISNUMBER(-MID(A8,ROW($A$1:INDEX($A:$A,LEN(A8))),1)),0),3)*MID(A8,SEARCH("х",A8)+1,3)</f>
        <v>#VALUE!</v>
      </c>
      <c r="F8" s="2">
        <f t="shared" ref="F8" si="9">MID(A8,SEARCH(" ",A8),SEARCH("х",A8)-SEARCH(" ",A8))*MID(A8,SEARCH("х",A8)+1,SEARCH("х",A8,SEARCH("х",A8)+1)-SEARCH("х",A8)-1)</f>
        <v>14976</v>
      </c>
      <c r="G8" s="2">
        <f>PRODUCT(--TRIM(MID(SUBSTITUTE(MID(A8,SEARCH(" ",A8)+1,99),"х",REPT(" ",99)),1+99*{0,1},99)))</f>
        <v>14976</v>
      </c>
      <c r="H8" s="2">
        <f>PRODUCT(-MID(SUBSTITUTE(SUBSTITUTE(A8,"х"," ")," ",REPT(" ",99)),99*{1,2},99))</f>
        <v>14976</v>
      </c>
      <c r="I8" s="2">
        <f>PRODUCT(-MID(SUBSTITUTE(RIGHTB(SUBSTITUTE(A8," ",REPT(" ",99)),99),"х",REPT(" ",99)),{1,99},99))</f>
        <v>14976</v>
      </c>
    </row>
    <row r="9" spans="1:9" x14ac:dyDescent="0.25">
      <c r="A9" t="s">
        <v>3</v>
      </c>
      <c r="B9">
        <v>595</v>
      </c>
      <c r="C9">
        <v>51</v>
      </c>
      <c r="D9" s="1">
        <f t="shared" si="0"/>
        <v>30345</v>
      </c>
      <c r="E9" s="2">
        <f t="array" ref="E9">MID(A9,MATCH(TRUE,ISNUMBER(-MID(A9,ROW($A$1:INDEX($A:$A,LEN(A9))),1)),0),3)*MID(A9,SEARCH("х",A9)+1,3)</f>
        <v>35105</v>
      </c>
      <c r="F9" s="2" t="e">
        <f t="shared" si="1"/>
        <v>#VALUE!</v>
      </c>
      <c r="G9" s="2" t="e">
        <f>PRODUCT(--TRIM(MID(SUBSTITUTE(MID(A9,SEARCH(" ",A9)+1,99),"х",REPT(" ",99)),1+99*{0,1},99)))</f>
        <v>#VALUE!</v>
      </c>
      <c r="H9" s="2" t="e">
        <f>PRODUCT(-MID(SUBSTITUTE(SUBSTITUTE(A9,"х"," ")," ",REPT(" ",99)),99*{1,2},99))</f>
        <v>#VALUE!</v>
      </c>
      <c r="I9" s="2">
        <f>PRODUCT(-MID(SUBSTITUTE(RIGHTB(SUBSTITUTE(A9," ",REPT(" ",99)),99),"х",REPT(" ",99)),{1,99},99))</f>
        <v>30345</v>
      </c>
    </row>
    <row r="10" spans="1:9" x14ac:dyDescent="0.25">
      <c r="A10" t="s">
        <v>2</v>
      </c>
      <c r="B10">
        <v>595</v>
      </c>
      <c r="C10">
        <v>547</v>
      </c>
      <c r="D10" s="1">
        <f t="shared" si="0"/>
        <v>325465</v>
      </c>
      <c r="E10" s="2">
        <f t="array" ref="E10">MID(A10,MATCH(TRUE,ISNUMBER(-MID(A10,ROW($A$1:INDEX($A:$A,LEN(A10))),1)),0),3)*MID(A10,SEARCH("х",A10)+1,3)</f>
        <v>35105</v>
      </c>
      <c r="F10" s="2" t="e">
        <f t="shared" ref="F10" si="10">MID(A10,SEARCH(" ",A10),SEARCH("х",A10)-SEARCH(" ",A10))*MID(A10,SEARCH("х",A10)+1,SEARCH("х",A10,SEARCH("х",A10)+1)-SEARCH("х",A10)-1)</f>
        <v>#VALUE!</v>
      </c>
      <c r="G10" s="2">
        <f>PRODUCT(--TRIM(MID(SUBSTITUTE(MID(A10,SEARCH(" ",A10)+1,99),"х",REPT(" ",99)),1+99*{0,1},99)))</f>
        <v>325465</v>
      </c>
      <c r="H10" s="2" t="e">
        <f>PRODUCT(-MID(SUBSTITUTE(SUBSTITUTE(A10,"х"," ")," ",REPT(" ",99)),99*{1,2},99))</f>
        <v>#VALUE!</v>
      </c>
      <c r="I10" s="2">
        <f>PRODUCT(-MID(SUBSTITUTE(RIGHTB(SUBSTITUTE(A10," ",REPT(" ",99)),99),"х",REPT(" ",99)),{1,99},99))</f>
        <v>325465</v>
      </c>
    </row>
    <row r="11" spans="1:9" x14ac:dyDescent="0.25">
      <c r="B11" s="3" t="s">
        <v>4</v>
      </c>
      <c r="C11" s="3" t="s">
        <v>4</v>
      </c>
      <c r="D11" s="3" t="s">
        <v>4</v>
      </c>
      <c r="E11" s="3">
        <v>1</v>
      </c>
      <c r="F11" s="3">
        <v>2</v>
      </c>
      <c r="G11" s="3">
        <v>3</v>
      </c>
      <c r="H11" s="3">
        <v>4</v>
      </c>
      <c r="I11" s="3">
        <v>5</v>
      </c>
    </row>
  </sheetData>
  <conditionalFormatting sqref="E1:I10">
    <cfRule type="expression" dxfId="2" priority="1">
      <formula>E1=$D1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811806</dc:creator>
  <cp:lastModifiedBy>Boroda</cp:lastModifiedBy>
  <dcterms:created xsi:type="dcterms:W3CDTF">2018-09-21T19:23:13Z</dcterms:created>
  <dcterms:modified xsi:type="dcterms:W3CDTF">2018-09-22T03:11:04Z</dcterms:modified>
</cp:coreProperties>
</file>