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9440" windowHeight="7995"/>
  </bookViews>
  <sheets>
    <sheet name="5 станков" sheetId="1" r:id="rId1"/>
  </sheets>
  <externalReferences>
    <externalReference r:id="rId2"/>
  </externalReferences>
  <definedNames>
    <definedName name="_xlnm._FilterDatabase" localSheetId="0" hidden="1">'5 станков'!$P$2:$T$20</definedName>
  </definedNames>
  <calcPr calcId="144525"/>
</workbook>
</file>

<file path=xl/calcChain.xml><?xml version="1.0" encoding="utf-8"?>
<calcChain xmlns="http://schemas.openxmlformats.org/spreadsheetml/2006/main">
  <c r="H244" i="1" l="1"/>
  <c r="M244" i="1" s="1"/>
  <c r="N244" i="1" s="1"/>
  <c r="G244" i="1"/>
  <c r="L244" i="1" s="1"/>
  <c r="C244" i="1"/>
  <c r="D244" i="1" s="1"/>
  <c r="B244" i="1"/>
  <c r="H243" i="1"/>
  <c r="M243" i="1" s="1"/>
  <c r="N243" i="1" s="1"/>
  <c r="G243" i="1"/>
  <c r="L243" i="1" s="1"/>
  <c r="C243" i="1"/>
  <c r="D243" i="1" s="1"/>
  <c r="B243" i="1"/>
  <c r="H242" i="1"/>
  <c r="M242" i="1" s="1"/>
  <c r="N242" i="1" s="1"/>
  <c r="G242" i="1"/>
  <c r="L242" i="1" s="1"/>
  <c r="C242" i="1"/>
  <c r="D242" i="1" s="1"/>
  <c r="B242" i="1"/>
  <c r="H241" i="1"/>
  <c r="M241" i="1" s="1"/>
  <c r="N241" i="1" s="1"/>
  <c r="G241" i="1"/>
  <c r="L241" i="1" s="1"/>
  <c r="C241" i="1"/>
  <c r="D241" i="1" s="1"/>
  <c r="B241" i="1"/>
  <c r="H240" i="1"/>
  <c r="M240" i="1" s="1"/>
  <c r="N240" i="1" s="1"/>
  <c r="G240" i="1"/>
  <c r="L240" i="1" s="1"/>
  <c r="C240" i="1"/>
  <c r="D240" i="1" s="1"/>
  <c r="B240" i="1"/>
  <c r="H239" i="1"/>
  <c r="M239" i="1" s="1"/>
  <c r="N239" i="1" s="1"/>
  <c r="G239" i="1"/>
  <c r="L239" i="1" s="1"/>
  <c r="C239" i="1"/>
  <c r="D239" i="1" s="1"/>
  <c r="B239" i="1"/>
  <c r="H238" i="1"/>
  <c r="M238" i="1" s="1"/>
  <c r="N238" i="1" s="1"/>
  <c r="G238" i="1"/>
  <c r="L238" i="1" s="1"/>
  <c r="C238" i="1"/>
  <c r="D238" i="1" s="1"/>
  <c r="B238" i="1"/>
  <c r="H237" i="1"/>
  <c r="M237" i="1" s="1"/>
  <c r="N237" i="1" s="1"/>
  <c r="G237" i="1"/>
  <c r="L237" i="1" s="1"/>
  <c r="C237" i="1"/>
  <c r="D237" i="1" s="1"/>
  <c r="B237" i="1"/>
  <c r="H236" i="1"/>
  <c r="M236" i="1" s="1"/>
  <c r="N236" i="1" s="1"/>
  <c r="G236" i="1"/>
  <c r="L236" i="1" s="1"/>
  <c r="C236" i="1"/>
  <c r="D236" i="1" s="1"/>
  <c r="B236" i="1"/>
  <c r="H235" i="1"/>
  <c r="M235" i="1" s="1"/>
  <c r="N235" i="1" s="1"/>
  <c r="G235" i="1"/>
  <c r="L235" i="1" s="1"/>
  <c r="C235" i="1"/>
  <c r="D235" i="1" s="1"/>
  <c r="B235" i="1"/>
  <c r="H234" i="1"/>
  <c r="M234" i="1" s="1"/>
  <c r="N234" i="1" s="1"/>
  <c r="G234" i="1"/>
  <c r="L234" i="1" s="1"/>
  <c r="C234" i="1"/>
  <c r="D234" i="1" s="1"/>
  <c r="B234" i="1"/>
  <c r="H233" i="1"/>
  <c r="M233" i="1" s="1"/>
  <c r="N233" i="1" s="1"/>
  <c r="G233" i="1"/>
  <c r="L233" i="1" s="1"/>
  <c r="C233" i="1"/>
  <c r="D233" i="1" s="1"/>
  <c r="B233" i="1"/>
  <c r="H232" i="1"/>
  <c r="M232" i="1" s="1"/>
  <c r="N232" i="1" s="1"/>
  <c r="G232" i="1"/>
  <c r="L232" i="1" s="1"/>
  <c r="C232" i="1"/>
  <c r="D232" i="1" s="1"/>
  <c r="B232" i="1"/>
  <c r="H231" i="1"/>
  <c r="M231" i="1" s="1"/>
  <c r="N231" i="1" s="1"/>
  <c r="G231" i="1"/>
  <c r="L231" i="1" s="1"/>
  <c r="C231" i="1"/>
  <c r="D231" i="1" s="1"/>
  <c r="B231" i="1"/>
  <c r="H230" i="1"/>
  <c r="M230" i="1" s="1"/>
  <c r="N230" i="1" s="1"/>
  <c r="G230" i="1"/>
  <c r="L230" i="1" s="1"/>
  <c r="C230" i="1"/>
  <c r="D230" i="1" s="1"/>
  <c r="B230" i="1"/>
  <c r="H229" i="1"/>
  <c r="M229" i="1" s="1"/>
  <c r="N229" i="1" s="1"/>
  <c r="G229" i="1"/>
  <c r="L229" i="1" s="1"/>
  <c r="C229" i="1"/>
  <c r="D229" i="1" s="1"/>
  <c r="B229" i="1"/>
  <c r="H228" i="1"/>
  <c r="G228" i="1"/>
  <c r="C228" i="1"/>
  <c r="D228" i="1" s="1"/>
  <c r="B228" i="1"/>
  <c r="H227" i="1"/>
  <c r="M227" i="1" s="1"/>
  <c r="N227" i="1" s="1"/>
  <c r="G227" i="1"/>
  <c r="L227" i="1" s="1"/>
  <c r="C227" i="1"/>
  <c r="D227" i="1" s="1"/>
  <c r="B227" i="1"/>
  <c r="H226" i="1"/>
  <c r="M226" i="1" s="1"/>
  <c r="N226" i="1" s="1"/>
  <c r="G226" i="1"/>
  <c r="L226" i="1" s="1"/>
  <c r="C226" i="1"/>
  <c r="D226" i="1" s="1"/>
  <c r="B226" i="1"/>
  <c r="H170" i="1"/>
  <c r="M170" i="1" s="1"/>
  <c r="N170" i="1" s="1"/>
  <c r="G170" i="1"/>
  <c r="L170" i="1" s="1"/>
  <c r="C170" i="1"/>
  <c r="D170" i="1" s="1"/>
  <c r="B170" i="1"/>
  <c r="H169" i="1"/>
  <c r="M169" i="1" s="1"/>
  <c r="N169" i="1" s="1"/>
  <c r="G169" i="1"/>
  <c r="L169" i="1" s="1"/>
  <c r="C169" i="1"/>
  <c r="D169" i="1" s="1"/>
  <c r="B169" i="1"/>
  <c r="H168" i="1"/>
  <c r="M168" i="1" s="1"/>
  <c r="N168" i="1" s="1"/>
  <c r="G168" i="1"/>
  <c r="L168" i="1" s="1"/>
  <c r="C168" i="1"/>
  <c r="D168" i="1" s="1"/>
  <c r="B168" i="1"/>
  <c r="H167" i="1"/>
  <c r="M167" i="1" s="1"/>
  <c r="N167" i="1" s="1"/>
  <c r="G167" i="1"/>
  <c r="L167" i="1" s="1"/>
  <c r="C167" i="1"/>
  <c r="D167" i="1" s="1"/>
  <c r="B167" i="1"/>
  <c r="H166" i="1"/>
  <c r="M166" i="1" s="1"/>
  <c r="N166" i="1" s="1"/>
  <c r="G166" i="1"/>
  <c r="L166" i="1" s="1"/>
  <c r="C166" i="1"/>
  <c r="D166" i="1" s="1"/>
  <c r="B166" i="1"/>
  <c r="H165" i="1"/>
  <c r="M165" i="1" s="1"/>
  <c r="N165" i="1" s="1"/>
  <c r="G165" i="1"/>
  <c r="L165" i="1" s="1"/>
  <c r="C165" i="1"/>
  <c r="D165" i="1" s="1"/>
  <c r="B165" i="1"/>
  <c r="H164" i="1"/>
  <c r="M164" i="1" s="1"/>
  <c r="N164" i="1" s="1"/>
  <c r="G164" i="1"/>
  <c r="L164" i="1" s="1"/>
  <c r="C164" i="1"/>
  <c r="D164" i="1" s="1"/>
  <c r="B164" i="1"/>
  <c r="H163" i="1"/>
  <c r="M163" i="1" s="1"/>
  <c r="N163" i="1" s="1"/>
  <c r="G163" i="1"/>
  <c r="L163" i="1" s="1"/>
  <c r="C163" i="1"/>
  <c r="D163" i="1" s="1"/>
  <c r="B163" i="1"/>
  <c r="H162" i="1"/>
  <c r="M162" i="1" s="1"/>
  <c r="N162" i="1" s="1"/>
  <c r="G162" i="1"/>
  <c r="L162" i="1" s="1"/>
  <c r="C162" i="1"/>
  <c r="D162" i="1" s="1"/>
  <c r="B162" i="1"/>
  <c r="H161" i="1"/>
  <c r="M161" i="1" s="1"/>
  <c r="N161" i="1" s="1"/>
  <c r="G161" i="1"/>
  <c r="L161" i="1" s="1"/>
  <c r="C161" i="1"/>
  <c r="D161" i="1" s="1"/>
  <c r="B161" i="1"/>
  <c r="H160" i="1"/>
  <c r="M160" i="1" s="1"/>
  <c r="N160" i="1" s="1"/>
  <c r="G160" i="1"/>
  <c r="L160" i="1" s="1"/>
  <c r="C160" i="1"/>
  <c r="D160" i="1" s="1"/>
  <c r="B160" i="1"/>
  <c r="H159" i="1"/>
  <c r="M159" i="1" s="1"/>
  <c r="N159" i="1" s="1"/>
  <c r="G159" i="1"/>
  <c r="L159" i="1" s="1"/>
  <c r="C159" i="1"/>
  <c r="D159" i="1" s="1"/>
  <c r="B159" i="1"/>
  <c r="H158" i="1"/>
  <c r="M158" i="1" s="1"/>
  <c r="N158" i="1" s="1"/>
  <c r="G158" i="1"/>
  <c r="L158" i="1" s="1"/>
  <c r="C158" i="1"/>
  <c r="D158" i="1" s="1"/>
  <c r="B158" i="1"/>
  <c r="H157" i="1"/>
  <c r="M157" i="1" s="1"/>
  <c r="N157" i="1" s="1"/>
  <c r="G157" i="1"/>
  <c r="L157" i="1" s="1"/>
  <c r="C157" i="1"/>
  <c r="D157" i="1" s="1"/>
  <c r="B157" i="1"/>
  <c r="H156" i="1"/>
  <c r="M156" i="1" s="1"/>
  <c r="N156" i="1" s="1"/>
  <c r="G156" i="1"/>
  <c r="L156" i="1" s="1"/>
  <c r="C156" i="1"/>
  <c r="D156" i="1" s="1"/>
  <c r="B156" i="1"/>
  <c r="H155" i="1"/>
  <c r="M155" i="1" s="1"/>
  <c r="N155" i="1" s="1"/>
  <c r="G155" i="1"/>
  <c r="L155" i="1" s="1"/>
  <c r="C155" i="1"/>
  <c r="D155" i="1" s="1"/>
  <c r="B155" i="1"/>
  <c r="H154" i="1"/>
  <c r="M154" i="1" s="1"/>
  <c r="N154" i="1" s="1"/>
  <c r="G154" i="1"/>
  <c r="L154" i="1" s="1"/>
  <c r="C154" i="1"/>
  <c r="D154" i="1" s="1"/>
  <c r="B154" i="1"/>
  <c r="H153" i="1"/>
  <c r="M153" i="1" s="1"/>
  <c r="N153" i="1" s="1"/>
  <c r="G153" i="1"/>
  <c r="L153" i="1" s="1"/>
  <c r="C153" i="1"/>
  <c r="D153" i="1" s="1"/>
  <c r="B153" i="1"/>
  <c r="H152" i="1"/>
  <c r="M152" i="1" s="1"/>
  <c r="N152" i="1" s="1"/>
  <c r="G152" i="1"/>
  <c r="L152" i="1" s="1"/>
  <c r="C152" i="1"/>
  <c r="D152" i="1" s="1"/>
  <c r="B152" i="1"/>
  <c r="H96" i="1"/>
  <c r="M96" i="1" s="1"/>
  <c r="N96" i="1" s="1"/>
  <c r="G96" i="1"/>
  <c r="L96" i="1" s="1"/>
  <c r="C96" i="1"/>
  <c r="D96" i="1" s="1"/>
  <c r="B96" i="1"/>
  <c r="H95" i="1"/>
  <c r="M95" i="1" s="1"/>
  <c r="N95" i="1" s="1"/>
  <c r="G95" i="1"/>
  <c r="L95" i="1" s="1"/>
  <c r="C95" i="1"/>
  <c r="D95" i="1" s="1"/>
  <c r="B95" i="1"/>
  <c r="H94" i="1"/>
  <c r="M94" i="1" s="1"/>
  <c r="N94" i="1" s="1"/>
  <c r="G94" i="1"/>
  <c r="L94" i="1" s="1"/>
  <c r="C94" i="1"/>
  <c r="D94" i="1" s="1"/>
  <c r="B94" i="1"/>
  <c r="H93" i="1"/>
  <c r="M93" i="1" s="1"/>
  <c r="N93" i="1" s="1"/>
  <c r="G93" i="1"/>
  <c r="L93" i="1" s="1"/>
  <c r="C93" i="1"/>
  <c r="D93" i="1" s="1"/>
  <c r="B93" i="1"/>
  <c r="H92" i="1"/>
  <c r="M92" i="1" s="1"/>
  <c r="N92" i="1" s="1"/>
  <c r="G92" i="1"/>
  <c r="L92" i="1" s="1"/>
  <c r="C92" i="1"/>
  <c r="D92" i="1" s="1"/>
  <c r="B92" i="1"/>
  <c r="H91" i="1"/>
  <c r="M91" i="1" s="1"/>
  <c r="N91" i="1" s="1"/>
  <c r="G91" i="1"/>
  <c r="L91" i="1" s="1"/>
  <c r="C91" i="1"/>
  <c r="D91" i="1" s="1"/>
  <c r="B91" i="1"/>
  <c r="H90" i="1"/>
  <c r="M90" i="1" s="1"/>
  <c r="N90" i="1" s="1"/>
  <c r="G90" i="1"/>
  <c r="L90" i="1" s="1"/>
  <c r="C90" i="1"/>
  <c r="D90" i="1" s="1"/>
  <c r="B90" i="1"/>
  <c r="H89" i="1"/>
  <c r="M89" i="1" s="1"/>
  <c r="N89" i="1" s="1"/>
  <c r="G89" i="1"/>
  <c r="L89" i="1" s="1"/>
  <c r="C89" i="1"/>
  <c r="D89" i="1" s="1"/>
  <c r="B89" i="1"/>
  <c r="H88" i="1"/>
  <c r="M88" i="1" s="1"/>
  <c r="N88" i="1" s="1"/>
  <c r="G88" i="1"/>
  <c r="L88" i="1" s="1"/>
  <c r="C88" i="1"/>
  <c r="D88" i="1" s="1"/>
  <c r="B88" i="1"/>
  <c r="H87" i="1"/>
  <c r="M87" i="1" s="1"/>
  <c r="N87" i="1" s="1"/>
  <c r="G87" i="1"/>
  <c r="L87" i="1" s="1"/>
  <c r="C87" i="1"/>
  <c r="D87" i="1" s="1"/>
  <c r="B87" i="1"/>
  <c r="H86" i="1"/>
  <c r="M86" i="1" s="1"/>
  <c r="N86" i="1" s="1"/>
  <c r="G86" i="1"/>
  <c r="L86" i="1" s="1"/>
  <c r="C86" i="1"/>
  <c r="D86" i="1" s="1"/>
  <c r="B86" i="1"/>
  <c r="H85" i="1"/>
  <c r="M85" i="1" s="1"/>
  <c r="N85" i="1" s="1"/>
  <c r="G85" i="1"/>
  <c r="L85" i="1" s="1"/>
  <c r="C85" i="1"/>
  <c r="D85" i="1" s="1"/>
  <c r="B85" i="1"/>
  <c r="H84" i="1"/>
  <c r="G84" i="1"/>
  <c r="C84" i="1"/>
  <c r="D84" i="1" s="1"/>
  <c r="B84" i="1"/>
  <c r="H83" i="1"/>
  <c r="M83" i="1" s="1"/>
  <c r="N83" i="1" s="1"/>
  <c r="G83" i="1"/>
  <c r="L83" i="1" s="1"/>
  <c r="R9" i="1" s="1"/>
  <c r="C83" i="1"/>
  <c r="D83" i="1" s="1"/>
  <c r="B83" i="1"/>
  <c r="H82" i="1"/>
  <c r="M82" i="1" s="1"/>
  <c r="N82" i="1" s="1"/>
  <c r="G82" i="1"/>
  <c r="L82" i="1" s="1"/>
  <c r="R8" i="1" s="1"/>
  <c r="C82" i="1"/>
  <c r="D82" i="1" s="1"/>
  <c r="B82" i="1"/>
  <c r="H81" i="1"/>
  <c r="M81" i="1" s="1"/>
  <c r="N81" i="1" s="1"/>
  <c r="G81" i="1"/>
  <c r="L81" i="1" s="1"/>
  <c r="R7" i="1" s="1"/>
  <c r="C81" i="1"/>
  <c r="D81" i="1" s="1"/>
  <c r="B81" i="1"/>
  <c r="H80" i="1"/>
  <c r="M80" i="1" s="1"/>
  <c r="N80" i="1" s="1"/>
  <c r="G80" i="1"/>
  <c r="L80" i="1" s="1"/>
  <c r="R6" i="1" s="1"/>
  <c r="C80" i="1"/>
  <c r="D80" i="1" s="1"/>
  <c r="B80" i="1"/>
  <c r="H79" i="1"/>
  <c r="M79" i="1" s="1"/>
  <c r="N79" i="1" s="1"/>
  <c r="G79" i="1"/>
  <c r="L79" i="1" s="1"/>
  <c r="R5" i="1" s="1"/>
  <c r="C79" i="1"/>
  <c r="D79" i="1" s="1"/>
  <c r="B79" i="1"/>
  <c r="H78" i="1"/>
  <c r="M78" i="1" s="1"/>
  <c r="N78" i="1" s="1"/>
  <c r="G78" i="1"/>
  <c r="L78" i="1" s="1"/>
  <c r="R4" i="1" s="1"/>
  <c r="C78" i="1"/>
  <c r="D78" i="1" s="1"/>
  <c r="B78" i="1"/>
  <c r="S22" i="1"/>
  <c r="R22" i="1"/>
  <c r="H22" i="1"/>
  <c r="M22" i="1" s="1"/>
  <c r="N22" i="1" s="1"/>
  <c r="G22" i="1"/>
  <c r="L22" i="1" s="1"/>
  <c r="Q22" i="1" s="1"/>
  <c r="T22" i="1" s="1"/>
  <c r="U22" i="1" s="1"/>
  <c r="C22" i="1"/>
  <c r="D22" i="1" s="1"/>
  <c r="B22" i="1"/>
  <c r="S21" i="1"/>
  <c r="R21" i="1"/>
  <c r="H21" i="1"/>
  <c r="M21" i="1" s="1"/>
  <c r="N21" i="1" s="1"/>
  <c r="G21" i="1"/>
  <c r="L21" i="1" s="1"/>
  <c r="Q21" i="1" s="1"/>
  <c r="T21" i="1" s="1"/>
  <c r="U21" i="1" s="1"/>
  <c r="C21" i="1"/>
  <c r="D21" i="1" s="1"/>
  <c r="B21" i="1"/>
  <c r="S20" i="1"/>
  <c r="R20" i="1"/>
  <c r="H20" i="1"/>
  <c r="M20" i="1" s="1"/>
  <c r="N20" i="1" s="1"/>
  <c r="G20" i="1"/>
  <c r="L20" i="1" s="1"/>
  <c r="Q20" i="1" s="1"/>
  <c r="T20" i="1" s="1"/>
  <c r="U20" i="1" s="1"/>
  <c r="C20" i="1"/>
  <c r="D20" i="1" s="1"/>
  <c r="B20" i="1"/>
  <c r="S19" i="1"/>
  <c r="R19" i="1"/>
  <c r="H19" i="1"/>
  <c r="M19" i="1" s="1"/>
  <c r="N19" i="1" s="1"/>
  <c r="G19" i="1"/>
  <c r="L19" i="1" s="1"/>
  <c r="Q19" i="1" s="1"/>
  <c r="T19" i="1" s="1"/>
  <c r="U19" i="1" s="1"/>
  <c r="C19" i="1"/>
  <c r="D19" i="1" s="1"/>
  <c r="B19" i="1"/>
  <c r="S18" i="1"/>
  <c r="R18" i="1"/>
  <c r="H18" i="1"/>
  <c r="M18" i="1" s="1"/>
  <c r="N18" i="1" s="1"/>
  <c r="G18" i="1"/>
  <c r="L18" i="1" s="1"/>
  <c r="Q18" i="1" s="1"/>
  <c r="T18" i="1" s="1"/>
  <c r="U18" i="1" s="1"/>
  <c r="C18" i="1"/>
  <c r="D18" i="1" s="1"/>
  <c r="B18" i="1"/>
  <c r="S17" i="1"/>
  <c r="R17" i="1"/>
  <c r="H17" i="1"/>
  <c r="M17" i="1" s="1"/>
  <c r="N17" i="1" s="1"/>
  <c r="G17" i="1"/>
  <c r="L17" i="1" s="1"/>
  <c r="Q17" i="1" s="1"/>
  <c r="T17" i="1" s="1"/>
  <c r="U17" i="1" s="1"/>
  <c r="C17" i="1"/>
  <c r="D17" i="1" s="1"/>
  <c r="B17" i="1"/>
  <c r="S16" i="1"/>
  <c r="R16" i="1"/>
  <c r="H16" i="1"/>
  <c r="M16" i="1" s="1"/>
  <c r="N16" i="1" s="1"/>
  <c r="G16" i="1"/>
  <c r="L16" i="1" s="1"/>
  <c r="Q16" i="1" s="1"/>
  <c r="T16" i="1" s="1"/>
  <c r="U16" i="1" s="1"/>
  <c r="C16" i="1"/>
  <c r="D16" i="1" s="1"/>
  <c r="B16" i="1"/>
  <c r="S15" i="1"/>
  <c r="R15" i="1"/>
  <c r="H15" i="1"/>
  <c r="M15" i="1" s="1"/>
  <c r="N15" i="1" s="1"/>
  <c r="G15" i="1"/>
  <c r="L15" i="1" s="1"/>
  <c r="Q15" i="1" s="1"/>
  <c r="T15" i="1" s="1"/>
  <c r="U15" i="1" s="1"/>
  <c r="C15" i="1"/>
  <c r="D15" i="1" s="1"/>
  <c r="B15" i="1"/>
  <c r="S14" i="1"/>
  <c r="R14" i="1"/>
  <c r="H14" i="1"/>
  <c r="M14" i="1" s="1"/>
  <c r="N14" i="1" s="1"/>
  <c r="G14" i="1"/>
  <c r="L14" i="1" s="1"/>
  <c r="Q14" i="1" s="1"/>
  <c r="T14" i="1" s="1"/>
  <c r="U14" i="1" s="1"/>
  <c r="C14" i="1"/>
  <c r="D14" i="1" s="1"/>
  <c r="B14" i="1"/>
  <c r="S13" i="1"/>
  <c r="R13" i="1"/>
  <c r="H13" i="1"/>
  <c r="M13" i="1" s="1"/>
  <c r="N13" i="1" s="1"/>
  <c r="G13" i="1"/>
  <c r="L13" i="1" s="1"/>
  <c r="Q13" i="1" s="1"/>
  <c r="T13" i="1" s="1"/>
  <c r="U13" i="1" s="1"/>
  <c r="C13" i="1"/>
  <c r="D13" i="1" s="1"/>
  <c r="B13" i="1"/>
  <c r="S12" i="1"/>
  <c r="R12" i="1"/>
  <c r="H12" i="1"/>
  <c r="M12" i="1" s="1"/>
  <c r="N12" i="1" s="1"/>
  <c r="G12" i="1"/>
  <c r="L12" i="1" s="1"/>
  <c r="Q12" i="1" s="1"/>
  <c r="T12" i="1" s="1"/>
  <c r="U12" i="1" s="1"/>
  <c r="C12" i="1"/>
  <c r="D12" i="1" s="1"/>
  <c r="B12" i="1"/>
  <c r="S11" i="1"/>
  <c r="R11" i="1"/>
  <c r="H11" i="1"/>
  <c r="M11" i="1" s="1"/>
  <c r="N11" i="1" s="1"/>
  <c r="G11" i="1"/>
  <c r="L11" i="1" s="1"/>
  <c r="Q11" i="1" s="1"/>
  <c r="T11" i="1" s="1"/>
  <c r="U11" i="1" s="1"/>
  <c r="C11" i="1"/>
  <c r="D11" i="1" s="1"/>
  <c r="B11" i="1"/>
  <c r="S10" i="1"/>
  <c r="H10" i="1"/>
  <c r="M10" i="1" s="1"/>
  <c r="N10" i="1" s="1"/>
  <c r="G10" i="1"/>
  <c r="L10" i="1" s="1"/>
  <c r="Q10" i="1" s="1"/>
  <c r="C10" i="1"/>
  <c r="D10" i="1" s="1"/>
  <c r="B10" i="1"/>
  <c r="S9" i="1"/>
  <c r="H9" i="1"/>
  <c r="M9" i="1" s="1"/>
  <c r="N9" i="1" s="1"/>
  <c r="G9" i="1"/>
  <c r="L9" i="1" s="1"/>
  <c r="Q9" i="1" s="1"/>
  <c r="T9" i="1" s="1"/>
  <c r="U9" i="1" s="1"/>
  <c r="C9" i="1"/>
  <c r="D9" i="1" s="1"/>
  <c r="B9" i="1"/>
  <c r="S8" i="1"/>
  <c r="H8" i="1"/>
  <c r="M8" i="1" s="1"/>
  <c r="N8" i="1" s="1"/>
  <c r="G8" i="1"/>
  <c r="L8" i="1" s="1"/>
  <c r="Q8" i="1" s="1"/>
  <c r="T8" i="1" s="1"/>
  <c r="U8" i="1" s="1"/>
  <c r="C8" i="1"/>
  <c r="D8" i="1" s="1"/>
  <c r="B8" i="1"/>
  <c r="S7" i="1"/>
  <c r="H7" i="1"/>
  <c r="M7" i="1" s="1"/>
  <c r="N7" i="1" s="1"/>
  <c r="G7" i="1"/>
  <c r="L7" i="1" s="1"/>
  <c r="Q7" i="1" s="1"/>
  <c r="T7" i="1" s="1"/>
  <c r="U7" i="1" s="1"/>
  <c r="C7" i="1"/>
  <c r="D7" i="1" s="1"/>
  <c r="B7" i="1"/>
  <c r="S6" i="1"/>
  <c r="H6" i="1"/>
  <c r="M6" i="1" s="1"/>
  <c r="N6" i="1" s="1"/>
  <c r="G6" i="1"/>
  <c r="L6" i="1" s="1"/>
  <c r="Q6" i="1" s="1"/>
  <c r="T6" i="1" s="1"/>
  <c r="U6" i="1" s="1"/>
  <c r="C6" i="1"/>
  <c r="D6" i="1" s="1"/>
  <c r="B6" i="1"/>
  <c r="S5" i="1"/>
  <c r="H5" i="1"/>
  <c r="M5" i="1" s="1"/>
  <c r="N5" i="1" s="1"/>
  <c r="G5" i="1"/>
  <c r="L5" i="1" s="1"/>
  <c r="Q5" i="1" s="1"/>
  <c r="T5" i="1" s="1"/>
  <c r="U5" i="1" s="1"/>
  <c r="C5" i="1"/>
  <c r="D5" i="1" s="1"/>
  <c r="B5" i="1"/>
  <c r="S4" i="1"/>
  <c r="H4" i="1"/>
  <c r="M4" i="1" s="1"/>
  <c r="N4" i="1" s="1"/>
  <c r="G4" i="1"/>
  <c r="L4" i="1" s="1"/>
  <c r="Q4" i="1" s="1"/>
  <c r="T4" i="1" s="1"/>
  <c r="U4" i="1" s="1"/>
  <c r="C4" i="1"/>
  <c r="D4" i="1" s="1"/>
  <c r="B4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8" i="1"/>
  <c r="I79" i="1"/>
  <c r="I80" i="1"/>
  <c r="I81" i="1"/>
  <c r="I82" i="1"/>
  <c r="I83" i="1"/>
  <c r="L84" i="1"/>
  <c r="R10" i="1" s="1"/>
  <c r="T10" i="1" s="1"/>
  <c r="U10" i="1" s="1"/>
  <c r="M84" i="1"/>
  <c r="N84" i="1" s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226" i="1"/>
  <c r="I227" i="1"/>
  <c r="L228" i="1"/>
  <c r="M228" i="1"/>
  <c r="N228" i="1" s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</calcChain>
</file>

<file path=xl/sharedStrings.xml><?xml version="1.0" encoding="utf-8"?>
<sst xmlns="http://schemas.openxmlformats.org/spreadsheetml/2006/main" count="281" uniqueCount="33">
  <si>
    <t>Итого с 21 по 26 января по 1 смене</t>
  </si>
  <si>
    <t>Итого с 28.01 по 02.02  по 1 смене</t>
  </si>
  <si>
    <t>Итого с 21.01  по 02.02  по 1 смене</t>
  </si>
  <si>
    <t>Информация по работе участка HAAS с  21.01  по 02.02.13г. 5 станков</t>
  </si>
  <si>
    <t>Код</t>
  </si>
  <si>
    <t>Вр, час.</t>
  </si>
  <si>
    <t>Вр, мин.</t>
  </si>
  <si>
    <t>%</t>
  </si>
  <si>
    <t>1см</t>
  </si>
  <si>
    <t>2см</t>
  </si>
  <si>
    <t>3см</t>
  </si>
  <si>
    <t>три смены</t>
  </si>
  <si>
    <t>3.1</t>
  </si>
  <si>
    <t>3.2</t>
  </si>
  <si>
    <t>3.3</t>
  </si>
  <si>
    <t>всего простой</t>
  </si>
  <si>
    <t>12.1</t>
  </si>
  <si>
    <t>12.2</t>
  </si>
  <si>
    <t>фрезер детали</t>
  </si>
  <si>
    <t>всего фрезер</t>
  </si>
  <si>
    <t>время смены</t>
  </si>
  <si>
    <t>-</t>
  </si>
  <si>
    <t>Итого с 21 по 26 января по 2 смене</t>
  </si>
  <si>
    <t>Итого с 28.01 по 02.02  по 2 смене</t>
  </si>
  <si>
    <t>Итого с 21.01  по 02.02  по 2 смене</t>
  </si>
  <si>
    <t>Итого с 21 по 26 января по 3 смене</t>
  </si>
  <si>
    <t>Итого с 28.01 по 02.02  по 3 смене</t>
  </si>
  <si>
    <t>Итого с 21.01  по 02.02  по 3 смене</t>
  </si>
  <si>
    <t>Итого с 21 по 26 января по 3-м сменам</t>
  </si>
  <si>
    <t>Итого с 28.01 по 02.02  по 3-м сменам</t>
  </si>
  <si>
    <t>Итого с 21.01  по 02.02  по 3-м сменам</t>
  </si>
  <si>
    <t>вот два пустых ряда</t>
  </si>
  <si>
    <t>как это задать в параметрах?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</si>
</sst>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0" fillId="0" borderId="0" xfId="0" applyAlignment="1"/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1" fillId="0" borderId="0" xfId="0" applyFont="1" applyAlignment="1"/>
    <xf numFmtId="0" fontId="0" fillId="0" borderId="1" xfId="0" applyBorder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 станков'!$P$4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станков'!$Q$4:$S$4</c:f>
              <c:numCache>
                <c:formatCode>#,##0.0</c:formatCode>
                <c:ptCount val="3"/>
                <c:pt idx="0">
                  <c:v>97.716666666666669</c:v>
                </c:pt>
                <c:pt idx="1">
                  <c:v>35.566666666666663</c:v>
                </c:pt>
                <c:pt idx="2">
                  <c:v>31.950000000000003</c:v>
                </c:pt>
              </c:numCache>
            </c:numRef>
          </c:val>
        </c:ser>
        <c:ser>
          <c:idx val="1"/>
          <c:order val="1"/>
          <c:tx>
            <c:strRef>
              <c:f>'5 станков'!$P$5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станков'!$Q$5:$S$5</c:f>
              <c:numCache>
                <c:formatCode>#,##0.0</c:formatCode>
                <c:ptCount val="3"/>
                <c:pt idx="0">
                  <c:v>34.066666666666663</c:v>
                </c:pt>
                <c:pt idx="1">
                  <c:v>10</c:v>
                </c:pt>
                <c:pt idx="2">
                  <c:v>0.6166666666666667</c:v>
                </c:pt>
              </c:numCache>
            </c:numRef>
          </c:val>
        </c:ser>
        <c:ser>
          <c:idx val="2"/>
          <c:order val="2"/>
          <c:tx>
            <c:strRef>
              <c:f>'5 станков'!$P$6</c:f>
              <c:strCache>
                <c:ptCount val="1"/>
                <c:pt idx="0">
                  <c:v>3.1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станков'!$Q$6:$S$6</c:f>
              <c:numCache>
                <c:formatCode>#,##0.0</c:formatCode>
                <c:ptCount val="3"/>
                <c:pt idx="0">
                  <c:v>18.25</c:v>
                </c:pt>
                <c:pt idx="1">
                  <c:v>6.4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станков'!$P$7</c:f>
              <c:strCache>
                <c:ptCount val="1"/>
                <c:pt idx="0">
                  <c:v>3.2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станков'!$Q$7:$S$7</c:f>
              <c:numCache>
                <c:formatCode>#,##0.0</c:formatCode>
                <c:ptCount val="3"/>
                <c:pt idx="0">
                  <c:v>17.516666666666666</c:v>
                </c:pt>
                <c:pt idx="1">
                  <c:v>7.0333333333333332</c:v>
                </c:pt>
                <c:pt idx="2">
                  <c:v>12</c:v>
                </c:pt>
              </c:numCache>
            </c:numRef>
          </c:val>
        </c:ser>
        <c:ser>
          <c:idx val="4"/>
          <c:order val="4"/>
          <c:tx>
            <c:strRef>
              <c:f>'5 станков'!$P$8</c:f>
              <c:strCache>
                <c:ptCount val="1"/>
                <c:pt idx="0">
                  <c:v>3.3</c:v>
                </c:pt>
              </c:strCache>
            </c:strRef>
          </c:tx>
          <c:invertIfNegative val="0"/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станков'!$Q$8:$S$8</c:f>
              <c:numCache>
                <c:formatCode>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'5 станков'!$P$9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станков'!$Q$9:$S$9</c:f>
              <c:numCache>
                <c:formatCode>#,##0.0</c:formatCode>
                <c:ptCount val="3"/>
                <c:pt idx="0">
                  <c:v>0</c:v>
                </c:pt>
                <c:pt idx="1">
                  <c:v>2.15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'5 станков'!$P$10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станков'!$Q$10:$S$10</c:f>
              <c:numCache>
                <c:formatCode>#,##0.0</c:formatCode>
                <c:ptCount val="3"/>
                <c:pt idx="0">
                  <c:v>8.8666666666666671</c:v>
                </c:pt>
                <c:pt idx="1">
                  <c:v>1.5333333333333334</c:v>
                </c:pt>
                <c:pt idx="2">
                  <c:v>4.8</c:v>
                </c:pt>
              </c:numCache>
            </c:numRef>
          </c:val>
        </c:ser>
        <c:ser>
          <c:idx val="7"/>
          <c:order val="7"/>
          <c:tx>
            <c:strRef>
              <c:f>'5 станков'!$P$11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станков'!$Q$11:$S$11</c:f>
              <c:numCache>
                <c:formatCode>#,##0.0</c:formatCode>
                <c:ptCount val="3"/>
                <c:pt idx="0">
                  <c:v>33.599999999999994</c:v>
                </c:pt>
                <c:pt idx="1">
                  <c:v>12.666666666666666</c:v>
                </c:pt>
                <c:pt idx="2">
                  <c:v>18.416666666666668</c:v>
                </c:pt>
              </c:numCache>
            </c:numRef>
          </c:val>
        </c:ser>
        <c:ser>
          <c:idx val="8"/>
          <c:order val="8"/>
          <c:tx>
            <c:strRef>
              <c:f>'5 станков'!$P$12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станков'!$Q$12:$S$12</c:f>
              <c:numCache>
                <c:formatCode>#,##0.0</c:formatCode>
                <c:ptCount val="3"/>
                <c:pt idx="0">
                  <c:v>2</c:v>
                </c:pt>
                <c:pt idx="1">
                  <c:v>0.83333333333333337</c:v>
                </c:pt>
                <c:pt idx="2">
                  <c:v>4.0666666666666664</c:v>
                </c:pt>
              </c:numCache>
            </c:numRef>
          </c:val>
        </c:ser>
        <c:ser>
          <c:idx val="16"/>
          <c:order val="9"/>
          <c:tx>
            <c:strRef>
              <c:f>'5 станков'!$W$14</c:f>
              <c:strCache>
                <c:ptCount val="1"/>
              </c:strCache>
            </c:strRef>
          </c:tx>
          <c:spPr>
            <a:noFill/>
          </c:spPr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9"/>
          <c:order val="10"/>
          <c:tx>
            <c:strRef>
              <c:f>'5 станков'!$P$13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829891055050732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станков'!$Q$13:$S$13</c:f>
              <c:numCache>
                <c:formatCode>#,##0.0</c:formatCode>
                <c:ptCount val="3"/>
                <c:pt idx="0">
                  <c:v>3</c:v>
                </c:pt>
                <c:pt idx="1">
                  <c:v>4.8499999999999996</c:v>
                </c:pt>
                <c:pt idx="2">
                  <c:v>3.0000000000000004</c:v>
                </c:pt>
              </c:numCache>
            </c:numRef>
          </c:val>
        </c:ser>
        <c:ser>
          <c:idx val="17"/>
          <c:order val="11"/>
          <c:spPr>
            <a:noFill/>
          </c:spPr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10"/>
          <c:order val="12"/>
          <c:tx>
            <c:strRef>
              <c:f>'5 станков'!$P$14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614527858586081E-2"/>
                  <c:y val="-2.7880279882885263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станков'!$Q$14:$S$14</c:f>
              <c:numCache>
                <c:formatCode>#,##0.0</c:formatCode>
                <c:ptCount val="3"/>
                <c:pt idx="0">
                  <c:v>3.55</c:v>
                </c:pt>
                <c:pt idx="1">
                  <c:v>3.1333333333333333</c:v>
                </c:pt>
                <c:pt idx="2">
                  <c:v>1.25</c:v>
                </c:pt>
              </c:numCache>
            </c:numRef>
          </c:val>
        </c:ser>
        <c:ser>
          <c:idx val="18"/>
          <c:order val="13"/>
          <c:spPr>
            <a:noFill/>
          </c:spPr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11"/>
          <c:order val="14"/>
          <c:tx>
            <c:strRef>
              <c:f>'5 станков'!$P$15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станков'!$Q$15:$S$15</c:f>
              <c:numCache>
                <c:formatCode>#,##0.0</c:formatCode>
                <c:ptCount val="3"/>
                <c:pt idx="0">
                  <c:v>20.533333333333331</c:v>
                </c:pt>
                <c:pt idx="1">
                  <c:v>3.75</c:v>
                </c:pt>
                <c:pt idx="2">
                  <c:v>2</c:v>
                </c:pt>
              </c:numCache>
            </c:numRef>
          </c:val>
        </c:ser>
        <c:ser>
          <c:idx val="12"/>
          <c:order val="15"/>
          <c:tx>
            <c:strRef>
              <c:f>'5 станков'!$P$16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станков'!$Q$16:$S$16</c:f>
              <c:numCache>
                <c:formatCode>#,##0.0</c:formatCode>
                <c:ptCount val="3"/>
                <c:pt idx="0">
                  <c:v>10.316666666666666</c:v>
                </c:pt>
                <c:pt idx="1">
                  <c:v>29.666666666666664</c:v>
                </c:pt>
                <c:pt idx="2">
                  <c:v>122.75</c:v>
                </c:pt>
              </c:numCache>
            </c:numRef>
          </c:val>
        </c:ser>
        <c:ser>
          <c:idx val="13"/>
          <c:order val="16"/>
          <c:tx>
            <c:strRef>
              <c:f>'5 станков'!$P$18</c:f>
              <c:strCache>
                <c:ptCount val="1"/>
                <c:pt idx="0">
                  <c:v>12.1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станков'!$Q$18:$S$18</c:f>
              <c:numCache>
                <c:formatCode>#,##0.0</c:formatCode>
                <c:ptCount val="3"/>
                <c:pt idx="0">
                  <c:v>9.25</c:v>
                </c:pt>
                <c:pt idx="1">
                  <c:v>9.1666666666666661</c:v>
                </c:pt>
                <c:pt idx="2">
                  <c:v>1.75</c:v>
                </c:pt>
              </c:numCache>
            </c:numRef>
          </c:val>
        </c:ser>
        <c:ser>
          <c:idx val="14"/>
          <c:order val="17"/>
          <c:tx>
            <c:strRef>
              <c:f>'5 станков'!$P$19</c:f>
              <c:strCache>
                <c:ptCount val="1"/>
                <c:pt idx="0">
                  <c:v>12.2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станков'!$Q$19:$S$19</c:f>
              <c:numCache>
                <c:formatCode>#,##0.0</c:formatCode>
                <c:ptCount val="3"/>
                <c:pt idx="0">
                  <c:v>8.0833333333333339</c:v>
                </c:pt>
                <c:pt idx="1">
                  <c:v>11.25</c:v>
                </c:pt>
                <c:pt idx="2">
                  <c:v>14.116666666666667</c:v>
                </c:pt>
              </c:numCache>
            </c:numRef>
          </c:val>
        </c:ser>
        <c:ser>
          <c:idx val="15"/>
          <c:order val="18"/>
          <c:tx>
            <c:strRef>
              <c:f>'5 станков'!$P$20</c:f>
              <c:strCache>
                <c:ptCount val="1"/>
                <c:pt idx="0">
                  <c:v>фрезер детали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'5 станков'!$Q$3:$S$3</c:f>
              <c:strCache>
                <c:ptCount val="3"/>
                <c:pt idx="0">
                  <c:v>1см</c:v>
                </c:pt>
                <c:pt idx="1">
                  <c:v>2см</c:v>
                </c:pt>
                <c:pt idx="2">
                  <c:v>3см</c:v>
                </c:pt>
              </c:strCache>
            </c:strRef>
          </c:cat>
          <c:val>
            <c:numRef>
              <c:f>'5 станков'!$Q$20:$S$20</c:f>
              <c:numCache>
                <c:formatCode>#,##0.0</c:formatCode>
                <c:ptCount val="3"/>
                <c:pt idx="0">
                  <c:v>236.58333333333331</c:v>
                </c:pt>
                <c:pt idx="1">
                  <c:v>178.66666666666666</c:v>
                </c:pt>
                <c:pt idx="2">
                  <c:v>233.28333333333333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9118976"/>
        <c:axId val="91955200"/>
      </c:barChart>
      <c:catAx>
        <c:axId val="89118976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crossAx val="91955200"/>
        <c:crosses val="autoZero"/>
        <c:auto val="1"/>
        <c:lblAlgn val="ctr"/>
        <c:lblOffset val="100"/>
        <c:noMultiLvlLbl val="0"/>
      </c:catAx>
      <c:valAx>
        <c:axId val="9195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час.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crossAx val="89118976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38100"/>
        </a:sp3d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2</xdr:row>
      <xdr:rowOff>27215</xdr:rowOff>
    </xdr:from>
    <xdr:to>
      <xdr:col>33</xdr:col>
      <xdr:colOff>601114</xdr:colOff>
      <xdr:row>49</xdr:row>
      <xdr:rowOff>184097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30</xdr:row>
      <xdr:rowOff>85725</xdr:rowOff>
    </xdr:from>
    <xdr:to>
      <xdr:col>26</xdr:col>
      <xdr:colOff>142875</xdr:colOff>
      <xdr:row>33</xdr:row>
      <xdr:rowOff>114300</xdr:rowOff>
    </xdr:to>
    <xdr:cxnSp macro="">
      <xdr:nvCxnSpPr>
        <xdr:cNvPr id="5" name="Прямая со стрелкой 4"/>
        <xdr:cNvCxnSpPr/>
      </xdr:nvCxnSpPr>
      <xdr:spPr>
        <a:xfrm flipV="1">
          <a:off x="4371975" y="5610225"/>
          <a:ext cx="1971675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</xdr:colOff>
      <xdr:row>32</xdr:row>
      <xdr:rowOff>9525</xdr:rowOff>
    </xdr:from>
    <xdr:to>
      <xdr:col>26</xdr:col>
      <xdr:colOff>190500</xdr:colOff>
      <xdr:row>33</xdr:row>
      <xdr:rowOff>142875</xdr:rowOff>
    </xdr:to>
    <xdr:cxnSp macro="">
      <xdr:nvCxnSpPr>
        <xdr:cNvPr id="7" name="Прямая со стрелкой 6"/>
        <xdr:cNvCxnSpPr/>
      </xdr:nvCxnSpPr>
      <xdr:spPr>
        <a:xfrm flipV="1">
          <a:off x="4410075" y="5915025"/>
          <a:ext cx="1981200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89;&#1090;&#1086;&#1080;/&#1055;&#1088;&#1086;&#1089;&#1090;&#1086;&#1080;%20&#1089;%2021.01.2013&#1075;/&#1055;&#1086;%20&#1089;&#1084;&#1077;&#1085;&#1072;&#1084;%20&#1087;&#1088;&#1086;&#1089;&#1090;&#1086;&#1080;/&#1094;&#1094;2&#1094;2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7.dahlih1080 син"/>
      <sheetName val="7"/>
      <sheetName val="8.dahlih 1080 черн"/>
      <sheetName val="8"/>
      <sheetName val="9.haas"/>
      <sheetName val="9"/>
      <sheetName val="10.DAHLIH 720 НОВ"/>
      <sheetName val="10"/>
      <sheetName val="11.litz 600 НОВ"/>
      <sheetName val="11"/>
      <sheetName val="5 станков"/>
      <sheetName val="Уч-к DMU%"/>
      <sheetName val="2уч-ка"/>
      <sheetName val="д1"/>
      <sheetName val="д3"/>
    </sheetNames>
    <sheetDataSet>
      <sheetData sheetId="0"/>
      <sheetData sheetId="1">
        <row r="4">
          <cell r="CU4">
            <v>5.3166666666666664</v>
          </cell>
          <cell r="CV4">
            <v>319</v>
          </cell>
          <cell r="GR4">
            <v>4.166666666666667</v>
          </cell>
          <cell r="GS4">
            <v>250</v>
          </cell>
        </row>
        <row r="5">
          <cell r="CU5">
            <v>3.4</v>
          </cell>
          <cell r="CV5">
            <v>204</v>
          </cell>
          <cell r="GR5">
            <v>1.35</v>
          </cell>
          <cell r="GS5">
            <v>81</v>
          </cell>
        </row>
        <row r="6">
          <cell r="CU6">
            <v>0</v>
          </cell>
          <cell r="CV6">
            <v>0</v>
          </cell>
          <cell r="GR6">
            <v>0</v>
          </cell>
          <cell r="GS6">
            <v>0</v>
          </cell>
        </row>
        <row r="7">
          <cell r="CU7">
            <v>4.0166666666666666</v>
          </cell>
          <cell r="CV7">
            <v>241</v>
          </cell>
          <cell r="GR7">
            <v>0</v>
          </cell>
          <cell r="GS7">
            <v>0</v>
          </cell>
        </row>
        <row r="8">
          <cell r="CU8">
            <v>0</v>
          </cell>
          <cell r="CV8">
            <v>0</v>
          </cell>
          <cell r="GR8">
            <v>0</v>
          </cell>
          <cell r="GS8">
            <v>0</v>
          </cell>
        </row>
        <row r="9">
          <cell r="CU9">
            <v>0</v>
          </cell>
          <cell r="CV9">
            <v>0</v>
          </cell>
          <cell r="GR9">
            <v>0</v>
          </cell>
          <cell r="GS9">
            <v>0</v>
          </cell>
        </row>
        <row r="10">
          <cell r="CU10">
            <v>2.9333333333333331</v>
          </cell>
          <cell r="CV10">
            <v>176</v>
          </cell>
          <cell r="GR10">
            <v>8.3333333333333329E-2</v>
          </cell>
          <cell r="GS10">
            <v>5</v>
          </cell>
        </row>
        <row r="11">
          <cell r="CU11">
            <v>0</v>
          </cell>
          <cell r="CV11">
            <v>0</v>
          </cell>
          <cell r="GR11">
            <v>0</v>
          </cell>
          <cell r="GS11">
            <v>0</v>
          </cell>
        </row>
        <row r="12">
          <cell r="CU12">
            <v>0.5</v>
          </cell>
          <cell r="CV12">
            <v>30</v>
          </cell>
          <cell r="GR12">
            <v>0</v>
          </cell>
          <cell r="GS12">
            <v>0</v>
          </cell>
        </row>
        <row r="13">
          <cell r="CU13">
            <v>0</v>
          </cell>
          <cell r="CV13">
            <v>0</v>
          </cell>
          <cell r="GR13">
            <v>0</v>
          </cell>
          <cell r="GS13">
            <v>0</v>
          </cell>
        </row>
        <row r="14">
          <cell r="CU14">
            <v>2.1666666666666665</v>
          </cell>
          <cell r="CV14">
            <v>130</v>
          </cell>
          <cell r="GR14">
            <v>0.13333333333333333</v>
          </cell>
          <cell r="GS14">
            <v>8</v>
          </cell>
        </row>
        <row r="15">
          <cell r="CU15">
            <v>1.3</v>
          </cell>
          <cell r="CV15">
            <v>78</v>
          </cell>
          <cell r="GR15">
            <v>2.8333333333333335</v>
          </cell>
          <cell r="GS15">
            <v>170</v>
          </cell>
        </row>
        <row r="16">
          <cell r="CU16">
            <v>0.25</v>
          </cell>
          <cell r="CV16">
            <v>15</v>
          </cell>
          <cell r="GR16">
            <v>1.1000000000000001</v>
          </cell>
          <cell r="GS16">
            <v>66</v>
          </cell>
        </row>
        <row r="17">
          <cell r="CU17">
            <v>19.883333333333333</v>
          </cell>
          <cell r="CV17">
            <v>1193</v>
          </cell>
          <cell r="GR17">
            <v>9.6666666666666661</v>
          </cell>
          <cell r="GS17">
            <v>580</v>
          </cell>
        </row>
        <row r="18">
          <cell r="CU18">
            <v>0</v>
          </cell>
          <cell r="CV18">
            <v>0</v>
          </cell>
          <cell r="GR18">
            <v>0</v>
          </cell>
          <cell r="GS18">
            <v>0</v>
          </cell>
        </row>
        <row r="19">
          <cell r="CU19">
            <v>0</v>
          </cell>
          <cell r="CV19">
            <v>0</v>
          </cell>
          <cell r="GR19">
            <v>0</v>
          </cell>
          <cell r="GS19">
            <v>0</v>
          </cell>
        </row>
        <row r="20">
          <cell r="CU20">
            <v>30.45</v>
          </cell>
          <cell r="CV20">
            <v>1827</v>
          </cell>
          <cell r="GR20">
            <v>40.666666666666664</v>
          </cell>
          <cell r="GS20">
            <v>2440</v>
          </cell>
        </row>
        <row r="21">
          <cell r="CU21">
            <v>30.45</v>
          </cell>
          <cell r="CV21">
            <v>1827</v>
          </cell>
          <cell r="GR21">
            <v>40.666666666666664</v>
          </cell>
          <cell r="GS21">
            <v>2440</v>
          </cell>
        </row>
        <row r="22">
          <cell r="CU22">
            <v>50.333333333333336</v>
          </cell>
          <cell r="CV22">
            <v>3020</v>
          </cell>
          <cell r="GR22">
            <v>50.333333333333336</v>
          </cell>
          <cell r="GS22">
            <v>3020</v>
          </cell>
        </row>
        <row r="78">
          <cell r="CU78">
            <v>4.0333333333333332</v>
          </cell>
          <cell r="CV78">
            <v>242</v>
          </cell>
          <cell r="GR78">
            <v>1.5833333333333333</v>
          </cell>
          <cell r="GS78">
            <v>95</v>
          </cell>
        </row>
        <row r="79">
          <cell r="CU79">
            <v>0</v>
          </cell>
          <cell r="CV79">
            <v>0</v>
          </cell>
          <cell r="GR79">
            <v>0.96666666666666667</v>
          </cell>
          <cell r="GS79">
            <v>58</v>
          </cell>
        </row>
        <row r="80">
          <cell r="CU80">
            <v>0</v>
          </cell>
          <cell r="CV80">
            <v>0</v>
          </cell>
          <cell r="GR80">
            <v>0</v>
          </cell>
          <cell r="GS80">
            <v>0</v>
          </cell>
        </row>
        <row r="81">
          <cell r="CU81">
            <v>0</v>
          </cell>
          <cell r="CV81">
            <v>0</v>
          </cell>
          <cell r="GR81">
            <v>0</v>
          </cell>
          <cell r="GS81">
            <v>0</v>
          </cell>
        </row>
        <row r="82">
          <cell r="CU82">
            <v>0</v>
          </cell>
          <cell r="CV82">
            <v>0</v>
          </cell>
          <cell r="GR82">
            <v>0</v>
          </cell>
          <cell r="GS82">
            <v>0</v>
          </cell>
        </row>
        <row r="83">
          <cell r="CU83">
            <v>0</v>
          </cell>
          <cell r="CV83">
            <v>0</v>
          </cell>
          <cell r="GR83">
            <v>0</v>
          </cell>
          <cell r="GS83">
            <v>0</v>
          </cell>
        </row>
        <row r="84">
          <cell r="CU84">
            <v>0.16666666666666666</v>
          </cell>
          <cell r="CV84">
            <v>10</v>
          </cell>
          <cell r="GR84">
            <v>0.76666666666666672</v>
          </cell>
          <cell r="GS84">
            <v>46</v>
          </cell>
        </row>
        <row r="85">
          <cell r="CU85">
            <v>0</v>
          </cell>
          <cell r="CV85">
            <v>0</v>
          </cell>
          <cell r="GR85">
            <v>0</v>
          </cell>
          <cell r="GS85">
            <v>0</v>
          </cell>
        </row>
        <row r="86">
          <cell r="CU86">
            <v>0</v>
          </cell>
          <cell r="CV86">
            <v>0</v>
          </cell>
          <cell r="GR86">
            <v>0</v>
          </cell>
          <cell r="GS86">
            <v>0</v>
          </cell>
        </row>
        <row r="87">
          <cell r="CU87">
            <v>0.66666666666666663</v>
          </cell>
          <cell r="CV87">
            <v>40</v>
          </cell>
          <cell r="GR87">
            <v>0</v>
          </cell>
          <cell r="GS87">
            <v>0</v>
          </cell>
        </row>
        <row r="88">
          <cell r="CU88">
            <v>0.16666666666666666</v>
          </cell>
          <cell r="CV88">
            <v>10</v>
          </cell>
          <cell r="GR88">
            <v>0.13333333333333333</v>
          </cell>
          <cell r="GS88">
            <v>8</v>
          </cell>
        </row>
        <row r="89">
          <cell r="CU89">
            <v>0.58333333333333337</v>
          </cell>
          <cell r="CV89">
            <v>35</v>
          </cell>
          <cell r="GR89">
            <v>0</v>
          </cell>
          <cell r="GS89">
            <v>0</v>
          </cell>
        </row>
        <row r="90">
          <cell r="CU90">
            <v>0</v>
          </cell>
          <cell r="CV90">
            <v>0</v>
          </cell>
          <cell r="GR90">
            <v>0</v>
          </cell>
          <cell r="GS90">
            <v>0</v>
          </cell>
        </row>
        <row r="91">
          <cell r="CU91">
            <v>5.6166666666666663</v>
          </cell>
          <cell r="CV91">
            <v>337</v>
          </cell>
          <cell r="GR91">
            <v>3.45</v>
          </cell>
          <cell r="GS91">
            <v>207</v>
          </cell>
        </row>
        <row r="92">
          <cell r="CU92">
            <v>0</v>
          </cell>
          <cell r="CV92">
            <v>0</v>
          </cell>
          <cell r="GR92">
            <v>0</v>
          </cell>
          <cell r="GS92">
            <v>0</v>
          </cell>
        </row>
        <row r="93">
          <cell r="CU93">
            <v>0</v>
          </cell>
          <cell r="CV93">
            <v>0</v>
          </cell>
          <cell r="GR93">
            <v>0</v>
          </cell>
          <cell r="GS93">
            <v>0</v>
          </cell>
        </row>
        <row r="94">
          <cell r="CU94">
            <v>26.05</v>
          </cell>
          <cell r="CV94">
            <v>1563</v>
          </cell>
          <cell r="GR94">
            <v>28.216666666666665</v>
          </cell>
          <cell r="GS94">
            <v>1693</v>
          </cell>
        </row>
        <row r="95">
          <cell r="CU95">
            <v>26.05</v>
          </cell>
          <cell r="CV95">
            <v>1563</v>
          </cell>
          <cell r="GR95">
            <v>28.216666666666665</v>
          </cell>
          <cell r="GS95">
            <v>1693</v>
          </cell>
        </row>
        <row r="96">
          <cell r="CU96">
            <v>31.666666666666668</v>
          </cell>
          <cell r="CV96">
            <v>1900</v>
          </cell>
          <cell r="GR96">
            <v>31.666666666666668</v>
          </cell>
          <cell r="GS96">
            <v>1900</v>
          </cell>
        </row>
        <row r="152">
          <cell r="CU152">
            <v>1.7333333333333334</v>
          </cell>
          <cell r="CV152">
            <v>104</v>
          </cell>
          <cell r="GR152">
            <v>7.8666666666666663</v>
          </cell>
          <cell r="GS152">
            <v>472</v>
          </cell>
        </row>
        <row r="153">
          <cell r="CU153">
            <v>8.3333333333333329E-2</v>
          </cell>
          <cell r="CV153">
            <v>5</v>
          </cell>
          <cell r="GR153">
            <v>0.48333333333333334</v>
          </cell>
          <cell r="GS153">
            <v>29</v>
          </cell>
        </row>
        <row r="154">
          <cell r="CU154">
            <v>0</v>
          </cell>
          <cell r="CV154">
            <v>0</v>
          </cell>
          <cell r="GR154">
            <v>0</v>
          </cell>
          <cell r="GS154">
            <v>0</v>
          </cell>
        </row>
        <row r="155">
          <cell r="CU155">
            <v>0</v>
          </cell>
          <cell r="CV155">
            <v>0</v>
          </cell>
          <cell r="GR155">
            <v>0</v>
          </cell>
          <cell r="GS155">
            <v>0</v>
          </cell>
        </row>
        <row r="156">
          <cell r="CU156">
            <v>0</v>
          </cell>
          <cell r="CV156">
            <v>0</v>
          </cell>
          <cell r="GR156">
            <v>0</v>
          </cell>
          <cell r="GS156">
            <v>0</v>
          </cell>
        </row>
        <row r="157">
          <cell r="CU157">
            <v>0</v>
          </cell>
          <cell r="CV157">
            <v>0</v>
          </cell>
          <cell r="GR157">
            <v>0</v>
          </cell>
          <cell r="GS157">
            <v>0</v>
          </cell>
        </row>
        <row r="158">
          <cell r="CU158">
            <v>1.4333333333333333</v>
          </cell>
          <cell r="CV158">
            <v>86</v>
          </cell>
          <cell r="GR158">
            <v>0.33333333333333331</v>
          </cell>
          <cell r="GS158">
            <v>20</v>
          </cell>
        </row>
        <row r="159">
          <cell r="CU159">
            <v>0</v>
          </cell>
          <cell r="CV159">
            <v>0</v>
          </cell>
          <cell r="GR159">
            <v>0</v>
          </cell>
          <cell r="GS159">
            <v>0</v>
          </cell>
        </row>
        <row r="160">
          <cell r="CU160">
            <v>0.4</v>
          </cell>
          <cell r="CV160">
            <v>24</v>
          </cell>
          <cell r="GR160">
            <v>0</v>
          </cell>
          <cell r="GS160">
            <v>0</v>
          </cell>
        </row>
        <row r="161">
          <cell r="CU161">
            <v>0</v>
          </cell>
          <cell r="CV161">
            <v>0</v>
          </cell>
          <cell r="GR161">
            <v>0.83333333333333337</v>
          </cell>
          <cell r="GS161">
            <v>50</v>
          </cell>
        </row>
        <row r="162">
          <cell r="CU162">
            <v>0.33333333333333331</v>
          </cell>
          <cell r="CV162">
            <v>20</v>
          </cell>
          <cell r="GR162">
            <v>0</v>
          </cell>
          <cell r="GS162">
            <v>0</v>
          </cell>
        </row>
        <row r="163">
          <cell r="CU163">
            <v>0</v>
          </cell>
          <cell r="CV163">
            <v>0</v>
          </cell>
          <cell r="GR163">
            <v>0</v>
          </cell>
          <cell r="GS163">
            <v>0</v>
          </cell>
        </row>
        <row r="164">
          <cell r="CU164">
            <v>0</v>
          </cell>
          <cell r="CV164">
            <v>0</v>
          </cell>
          <cell r="GR164">
            <v>0</v>
          </cell>
          <cell r="GS164">
            <v>0</v>
          </cell>
        </row>
        <row r="165">
          <cell r="CU165">
            <v>3.9833333333333334</v>
          </cell>
          <cell r="CV165">
            <v>239</v>
          </cell>
          <cell r="GR165">
            <v>9.5166666666666675</v>
          </cell>
          <cell r="GS165">
            <v>571</v>
          </cell>
        </row>
        <row r="166">
          <cell r="CU166">
            <v>0</v>
          </cell>
          <cell r="CV166">
            <v>0</v>
          </cell>
          <cell r="GR166">
            <v>0</v>
          </cell>
          <cell r="GS166">
            <v>0</v>
          </cell>
        </row>
        <row r="167">
          <cell r="CU167">
            <v>0</v>
          </cell>
          <cell r="CV167">
            <v>0</v>
          </cell>
          <cell r="GR167">
            <v>0</v>
          </cell>
          <cell r="GS167">
            <v>0</v>
          </cell>
        </row>
        <row r="168">
          <cell r="CU168">
            <v>41.016666666666666</v>
          </cell>
          <cell r="CV168">
            <v>2461</v>
          </cell>
          <cell r="GR168">
            <v>35.483333333333334</v>
          </cell>
          <cell r="GS168">
            <v>2129</v>
          </cell>
        </row>
        <row r="169">
          <cell r="CU169">
            <v>41.016666666666666</v>
          </cell>
          <cell r="CV169">
            <v>2461</v>
          </cell>
          <cell r="GR169">
            <v>35.483333333333334</v>
          </cell>
          <cell r="GS169">
            <v>2129</v>
          </cell>
        </row>
        <row r="170">
          <cell r="CU170">
            <v>45</v>
          </cell>
          <cell r="CV170">
            <v>2700</v>
          </cell>
          <cell r="GR170">
            <v>45</v>
          </cell>
          <cell r="GS170">
            <v>2700</v>
          </cell>
        </row>
        <row r="226">
          <cell r="CU226">
            <v>11.083333333333334</v>
          </cell>
          <cell r="CV226">
            <v>665</v>
          </cell>
          <cell r="GR226">
            <v>13.616666666666667</v>
          </cell>
          <cell r="GS226">
            <v>817</v>
          </cell>
        </row>
        <row r="227">
          <cell r="CU227">
            <v>3.4833333333333334</v>
          </cell>
          <cell r="CV227">
            <v>209</v>
          </cell>
          <cell r="GR227">
            <v>2.8</v>
          </cell>
          <cell r="GS227">
            <v>168</v>
          </cell>
        </row>
        <row r="228">
          <cell r="CU228">
            <v>0</v>
          </cell>
          <cell r="CV228">
            <v>0</v>
          </cell>
          <cell r="GR228">
            <v>0</v>
          </cell>
          <cell r="GS228">
            <v>0</v>
          </cell>
        </row>
        <row r="229">
          <cell r="CU229">
            <v>4.0166666666666666</v>
          </cell>
          <cell r="CV229">
            <v>241</v>
          </cell>
          <cell r="GR229">
            <v>0</v>
          </cell>
          <cell r="GS229">
            <v>0</v>
          </cell>
        </row>
        <row r="230">
          <cell r="CU230">
            <v>0</v>
          </cell>
          <cell r="CV230">
            <v>0</v>
          </cell>
          <cell r="GR230">
            <v>0</v>
          </cell>
          <cell r="GS230">
            <v>0</v>
          </cell>
        </row>
        <row r="231">
          <cell r="CU231">
            <v>0</v>
          </cell>
          <cell r="CV231">
            <v>0</v>
          </cell>
          <cell r="GR231">
            <v>0</v>
          </cell>
          <cell r="GS231">
            <v>0</v>
          </cell>
        </row>
        <row r="232">
          <cell r="CU232">
            <v>4.5333333333333332</v>
          </cell>
          <cell r="CV232">
            <v>272</v>
          </cell>
          <cell r="GR232">
            <v>1.1833333333333333</v>
          </cell>
          <cell r="GS232">
            <v>71</v>
          </cell>
        </row>
        <row r="233">
          <cell r="CU233">
            <v>0</v>
          </cell>
          <cell r="CV233">
            <v>0</v>
          </cell>
          <cell r="GR233">
            <v>0</v>
          </cell>
          <cell r="GS233">
            <v>0</v>
          </cell>
        </row>
        <row r="234">
          <cell r="CU234">
            <v>0.9</v>
          </cell>
          <cell r="CV234">
            <v>54</v>
          </cell>
          <cell r="GR234">
            <v>0</v>
          </cell>
          <cell r="GS234">
            <v>0</v>
          </cell>
        </row>
        <row r="235">
          <cell r="CU235">
            <v>0.66666666666666663</v>
          </cell>
          <cell r="CV235">
            <v>40</v>
          </cell>
          <cell r="GR235">
            <v>0.83333333333333337</v>
          </cell>
          <cell r="GS235">
            <v>50</v>
          </cell>
        </row>
        <row r="236">
          <cell r="CU236">
            <v>2.6666666666666665</v>
          </cell>
          <cell r="CV236">
            <v>160</v>
          </cell>
          <cell r="GR236">
            <v>0.26666666666666666</v>
          </cell>
          <cell r="GS236">
            <v>16</v>
          </cell>
        </row>
        <row r="237">
          <cell r="CU237">
            <v>1.8833333333333333</v>
          </cell>
          <cell r="CV237">
            <v>113</v>
          </cell>
          <cell r="GR237">
            <v>2.8333333333333335</v>
          </cell>
          <cell r="GS237">
            <v>170</v>
          </cell>
        </row>
        <row r="238">
          <cell r="CU238">
            <v>0.25</v>
          </cell>
          <cell r="CV238">
            <v>15</v>
          </cell>
          <cell r="GR238">
            <v>1.1000000000000001</v>
          </cell>
          <cell r="GS238">
            <v>66</v>
          </cell>
        </row>
        <row r="239">
          <cell r="CU239">
            <v>29.483333333333334</v>
          </cell>
          <cell r="CV239">
            <v>1769</v>
          </cell>
          <cell r="GR239">
            <v>22.633333333333333</v>
          </cell>
          <cell r="GS239">
            <v>1358</v>
          </cell>
        </row>
        <row r="240">
          <cell r="CU240">
            <v>0</v>
          </cell>
          <cell r="CV240">
            <v>0</v>
          </cell>
          <cell r="GR240">
            <v>0</v>
          </cell>
          <cell r="GS240">
            <v>0</v>
          </cell>
        </row>
        <row r="241">
          <cell r="CU241">
            <v>0</v>
          </cell>
          <cell r="CV241">
            <v>0</v>
          </cell>
          <cell r="GR241">
            <v>0</v>
          </cell>
          <cell r="GS241">
            <v>0</v>
          </cell>
        </row>
        <row r="242">
          <cell r="CU242">
            <v>97.516666666666666</v>
          </cell>
          <cell r="CV242">
            <v>5851</v>
          </cell>
          <cell r="GR242">
            <v>104.36666666666666</v>
          </cell>
          <cell r="GS242">
            <v>6262</v>
          </cell>
        </row>
        <row r="243">
          <cell r="CU243">
            <v>97.516666666666666</v>
          </cell>
          <cell r="CV243">
            <v>5851</v>
          </cell>
          <cell r="GR243">
            <v>104.36666666666666</v>
          </cell>
          <cell r="GS243">
            <v>6262</v>
          </cell>
        </row>
        <row r="244">
          <cell r="CU244">
            <v>127</v>
          </cell>
          <cell r="CV244">
            <v>7620</v>
          </cell>
          <cell r="GR244">
            <v>127</v>
          </cell>
          <cell r="GS244">
            <v>7620</v>
          </cell>
        </row>
      </sheetData>
      <sheetData sheetId="2"/>
      <sheetData sheetId="3">
        <row r="4">
          <cell r="CU4">
            <v>7.166666666666667</v>
          </cell>
          <cell r="CV4">
            <v>430</v>
          </cell>
          <cell r="GR4">
            <v>15.783333333333333</v>
          </cell>
          <cell r="GS4">
            <v>947</v>
          </cell>
        </row>
        <row r="5">
          <cell r="CU5">
            <v>5.7833333333333332</v>
          </cell>
          <cell r="CV5">
            <v>347</v>
          </cell>
          <cell r="GR5">
            <v>5.5</v>
          </cell>
          <cell r="GS5">
            <v>330</v>
          </cell>
        </row>
        <row r="6">
          <cell r="CU6">
            <v>2.8333333333333335</v>
          </cell>
          <cell r="CV6">
            <v>170</v>
          </cell>
          <cell r="GR6">
            <v>0.66666666666666663</v>
          </cell>
          <cell r="GS6">
            <v>40</v>
          </cell>
        </row>
        <row r="7">
          <cell r="CU7">
            <v>0.25</v>
          </cell>
          <cell r="CV7">
            <v>15</v>
          </cell>
          <cell r="GR7">
            <v>0</v>
          </cell>
          <cell r="GS7">
            <v>0</v>
          </cell>
        </row>
        <row r="8">
          <cell r="CU8">
            <v>0</v>
          </cell>
          <cell r="CV8">
            <v>0</v>
          </cell>
          <cell r="GR8">
            <v>0</v>
          </cell>
          <cell r="GS8">
            <v>0</v>
          </cell>
        </row>
        <row r="9">
          <cell r="CU9">
            <v>0</v>
          </cell>
          <cell r="CV9">
            <v>0</v>
          </cell>
          <cell r="GR9">
            <v>0</v>
          </cell>
          <cell r="GS9">
            <v>0</v>
          </cell>
        </row>
        <row r="10">
          <cell r="CU10">
            <v>0.23333333333333334</v>
          </cell>
          <cell r="CV10">
            <v>14</v>
          </cell>
          <cell r="GR10">
            <v>0.13333333333333333</v>
          </cell>
          <cell r="GS10">
            <v>8</v>
          </cell>
        </row>
        <row r="11">
          <cell r="CU11">
            <v>0</v>
          </cell>
          <cell r="CV11">
            <v>0</v>
          </cell>
          <cell r="GR11">
            <v>0.91666666666666663</v>
          </cell>
          <cell r="GS11">
            <v>55</v>
          </cell>
        </row>
        <row r="12">
          <cell r="CU12">
            <v>0.41666666666666669</v>
          </cell>
          <cell r="CV12">
            <v>25</v>
          </cell>
          <cell r="GR12">
            <v>0.33333333333333331</v>
          </cell>
          <cell r="GS12">
            <v>20</v>
          </cell>
        </row>
        <row r="13">
          <cell r="CU13">
            <v>0.6</v>
          </cell>
          <cell r="CV13">
            <v>36</v>
          </cell>
          <cell r="GR13">
            <v>0.33333333333333331</v>
          </cell>
          <cell r="GS13">
            <v>20</v>
          </cell>
        </row>
        <row r="14">
          <cell r="CU14">
            <v>0</v>
          </cell>
          <cell r="CV14">
            <v>0</v>
          </cell>
          <cell r="GR14">
            <v>0.16666666666666666</v>
          </cell>
          <cell r="GS14">
            <v>10</v>
          </cell>
        </row>
        <row r="15">
          <cell r="CU15">
            <v>3.3333333333333335</v>
          </cell>
          <cell r="CV15">
            <v>200</v>
          </cell>
          <cell r="GR15">
            <v>1.8333333333333333</v>
          </cell>
          <cell r="GS15">
            <v>110</v>
          </cell>
        </row>
        <row r="16">
          <cell r="CU16">
            <v>0.66666666666666663</v>
          </cell>
          <cell r="CV16">
            <v>40</v>
          </cell>
          <cell r="GR16">
            <v>0.6333333333333333</v>
          </cell>
          <cell r="GS16">
            <v>38</v>
          </cell>
        </row>
        <row r="17">
          <cell r="CU17">
            <v>21.283333333333335</v>
          </cell>
          <cell r="CV17">
            <v>1277</v>
          </cell>
          <cell r="GR17">
            <v>26.3</v>
          </cell>
          <cell r="GS17">
            <v>1578</v>
          </cell>
        </row>
        <row r="18">
          <cell r="CU18">
            <v>2.25</v>
          </cell>
          <cell r="CV18">
            <v>135</v>
          </cell>
          <cell r="GR18">
            <v>0</v>
          </cell>
          <cell r="GS18">
            <v>0</v>
          </cell>
        </row>
        <row r="19">
          <cell r="CU19">
            <v>0.25</v>
          </cell>
          <cell r="CV19">
            <v>15</v>
          </cell>
          <cell r="GR19">
            <v>0</v>
          </cell>
          <cell r="GS19">
            <v>0</v>
          </cell>
        </row>
        <row r="20">
          <cell r="CU20">
            <v>26.55</v>
          </cell>
          <cell r="CV20">
            <v>1593</v>
          </cell>
          <cell r="GR20">
            <v>24.033333333333335</v>
          </cell>
          <cell r="GS20">
            <v>1442</v>
          </cell>
        </row>
        <row r="21">
          <cell r="CU21">
            <v>29.05</v>
          </cell>
          <cell r="CV21">
            <v>1743</v>
          </cell>
          <cell r="GR21">
            <v>24.033333333333335</v>
          </cell>
          <cell r="GS21">
            <v>1442</v>
          </cell>
        </row>
        <row r="22">
          <cell r="CU22">
            <v>50.333333333333336</v>
          </cell>
          <cell r="CV22">
            <v>3020</v>
          </cell>
          <cell r="GR22">
            <v>50.333333333333336</v>
          </cell>
          <cell r="GS22">
            <v>3020</v>
          </cell>
        </row>
        <row r="78">
          <cell r="CU78">
            <v>5.6333333333333337</v>
          </cell>
          <cell r="CV78">
            <v>338</v>
          </cell>
          <cell r="GR78">
            <v>3.8333333333333335</v>
          </cell>
          <cell r="GS78">
            <v>230</v>
          </cell>
        </row>
        <row r="79">
          <cell r="CU79">
            <v>0</v>
          </cell>
          <cell r="CV79">
            <v>0</v>
          </cell>
          <cell r="GR79">
            <v>2.4833333333333334</v>
          </cell>
          <cell r="GS79">
            <v>149</v>
          </cell>
        </row>
        <row r="80">
          <cell r="CU80">
            <v>1.4666666666666666</v>
          </cell>
          <cell r="CV80">
            <v>88</v>
          </cell>
          <cell r="GR80">
            <v>1.1833333333333333</v>
          </cell>
          <cell r="GS80">
            <v>71</v>
          </cell>
        </row>
        <row r="81">
          <cell r="CU81">
            <v>2.0833333333333335</v>
          </cell>
          <cell r="CV81">
            <v>125</v>
          </cell>
          <cell r="GR81">
            <v>0.41666666666666669</v>
          </cell>
          <cell r="GS81">
            <v>25</v>
          </cell>
        </row>
        <row r="82">
          <cell r="CU82">
            <v>0</v>
          </cell>
          <cell r="CV82">
            <v>0</v>
          </cell>
          <cell r="GR82">
            <v>0</v>
          </cell>
          <cell r="GS82">
            <v>0</v>
          </cell>
        </row>
        <row r="83">
          <cell r="CU83">
            <v>0</v>
          </cell>
          <cell r="CV83">
            <v>0</v>
          </cell>
          <cell r="GR83">
            <v>0</v>
          </cell>
          <cell r="GS83">
            <v>0</v>
          </cell>
        </row>
        <row r="84">
          <cell r="CU84">
            <v>0</v>
          </cell>
          <cell r="CV84">
            <v>0</v>
          </cell>
          <cell r="GR84">
            <v>0</v>
          </cell>
          <cell r="GS84">
            <v>0</v>
          </cell>
        </row>
        <row r="85">
          <cell r="CU85">
            <v>0</v>
          </cell>
          <cell r="CV85">
            <v>0</v>
          </cell>
          <cell r="GR85">
            <v>0</v>
          </cell>
          <cell r="GS85">
            <v>0</v>
          </cell>
        </row>
        <row r="86">
          <cell r="CU86">
            <v>0</v>
          </cell>
          <cell r="CV86">
            <v>0</v>
          </cell>
          <cell r="GR86">
            <v>0.16666666666666666</v>
          </cell>
          <cell r="GS86">
            <v>10</v>
          </cell>
        </row>
        <row r="87">
          <cell r="CU87">
            <v>0.5</v>
          </cell>
          <cell r="CV87">
            <v>30</v>
          </cell>
          <cell r="GR87">
            <v>0.91666666666666663</v>
          </cell>
          <cell r="GS87">
            <v>55</v>
          </cell>
        </row>
        <row r="88">
          <cell r="CU88">
            <v>0</v>
          </cell>
          <cell r="CV88">
            <v>0</v>
          </cell>
          <cell r="GR88">
            <v>0.5</v>
          </cell>
          <cell r="GS88">
            <v>30</v>
          </cell>
        </row>
        <row r="89">
          <cell r="CU89">
            <v>0.66666666666666663</v>
          </cell>
          <cell r="CV89">
            <v>40</v>
          </cell>
          <cell r="GR89">
            <v>0</v>
          </cell>
          <cell r="GS89">
            <v>0</v>
          </cell>
        </row>
        <row r="90">
          <cell r="CU90">
            <v>0</v>
          </cell>
          <cell r="CV90">
            <v>0</v>
          </cell>
          <cell r="GR90">
            <v>0</v>
          </cell>
          <cell r="GS90">
            <v>0</v>
          </cell>
        </row>
        <row r="91">
          <cell r="CU91">
            <v>10.35</v>
          </cell>
          <cell r="CV91">
            <v>621</v>
          </cell>
          <cell r="GR91">
            <v>9.5</v>
          </cell>
          <cell r="GS91">
            <v>570</v>
          </cell>
        </row>
        <row r="92">
          <cell r="CU92">
            <v>1.9166666666666667</v>
          </cell>
          <cell r="CV92">
            <v>115</v>
          </cell>
          <cell r="GR92">
            <v>0</v>
          </cell>
          <cell r="GS92">
            <v>0</v>
          </cell>
        </row>
        <row r="93">
          <cell r="CU93">
            <v>2.5</v>
          </cell>
          <cell r="CV93">
            <v>150</v>
          </cell>
          <cell r="GR93">
            <v>1</v>
          </cell>
          <cell r="GS93">
            <v>60</v>
          </cell>
        </row>
        <row r="94">
          <cell r="CU94">
            <v>16.899999999999999</v>
          </cell>
          <cell r="CV94">
            <v>1014</v>
          </cell>
          <cell r="GR94">
            <v>21.166666666666668</v>
          </cell>
          <cell r="GS94">
            <v>1270</v>
          </cell>
        </row>
        <row r="95">
          <cell r="CU95">
            <v>21.316666666666666</v>
          </cell>
          <cell r="CV95">
            <v>1279</v>
          </cell>
          <cell r="GR95">
            <v>22.166666666666668</v>
          </cell>
          <cell r="GS95">
            <v>1330</v>
          </cell>
        </row>
        <row r="96">
          <cell r="CU96">
            <v>31.666666666666668</v>
          </cell>
          <cell r="CV96">
            <v>1900</v>
          </cell>
          <cell r="GR96">
            <v>31.666666666666668</v>
          </cell>
          <cell r="GS96">
            <v>1900</v>
          </cell>
        </row>
        <row r="152">
          <cell r="CU152">
            <v>5.9</v>
          </cell>
          <cell r="CV152">
            <v>354</v>
          </cell>
          <cell r="GR152">
            <v>3.5</v>
          </cell>
          <cell r="GS152">
            <v>210</v>
          </cell>
        </row>
        <row r="153">
          <cell r="CU153">
            <v>0</v>
          </cell>
          <cell r="CV153">
            <v>0</v>
          </cell>
          <cell r="GR153">
            <v>0.05</v>
          </cell>
          <cell r="GS153">
            <v>3</v>
          </cell>
        </row>
        <row r="154">
          <cell r="CU154">
            <v>0</v>
          </cell>
          <cell r="CV154">
            <v>0</v>
          </cell>
          <cell r="GR154">
            <v>0</v>
          </cell>
          <cell r="GS154">
            <v>0</v>
          </cell>
        </row>
        <row r="155">
          <cell r="CU155">
            <v>0</v>
          </cell>
          <cell r="CV155">
            <v>0</v>
          </cell>
          <cell r="GR155">
            <v>0</v>
          </cell>
          <cell r="GS155">
            <v>0</v>
          </cell>
        </row>
        <row r="156">
          <cell r="CU156">
            <v>0</v>
          </cell>
          <cell r="CV156">
            <v>0</v>
          </cell>
          <cell r="GR156">
            <v>0</v>
          </cell>
          <cell r="GS156">
            <v>0</v>
          </cell>
        </row>
        <row r="157">
          <cell r="CU157">
            <v>0</v>
          </cell>
          <cell r="CV157">
            <v>0</v>
          </cell>
          <cell r="GR157">
            <v>0</v>
          </cell>
          <cell r="GS157">
            <v>0</v>
          </cell>
        </row>
        <row r="158">
          <cell r="CU158">
            <v>0.5</v>
          </cell>
          <cell r="CV158">
            <v>30</v>
          </cell>
          <cell r="GR158">
            <v>0</v>
          </cell>
          <cell r="GS158">
            <v>0</v>
          </cell>
        </row>
        <row r="159">
          <cell r="CU159">
            <v>0</v>
          </cell>
          <cell r="CV159">
            <v>0</v>
          </cell>
          <cell r="GR159">
            <v>0</v>
          </cell>
          <cell r="GS159">
            <v>0</v>
          </cell>
        </row>
        <row r="160">
          <cell r="CU160">
            <v>1.1666666666666667</v>
          </cell>
          <cell r="CV160">
            <v>70</v>
          </cell>
          <cell r="GR160">
            <v>0.41666666666666669</v>
          </cell>
          <cell r="GS160">
            <v>25</v>
          </cell>
        </row>
        <row r="161">
          <cell r="CU161">
            <v>0</v>
          </cell>
          <cell r="CV161">
            <v>0</v>
          </cell>
          <cell r="GR161">
            <v>0.5</v>
          </cell>
          <cell r="GS161">
            <v>30</v>
          </cell>
        </row>
        <row r="162">
          <cell r="CU162">
            <v>0</v>
          </cell>
          <cell r="CV162">
            <v>0</v>
          </cell>
          <cell r="GR162">
            <v>0</v>
          </cell>
          <cell r="GS162">
            <v>0</v>
          </cell>
        </row>
        <row r="163">
          <cell r="CU163">
            <v>0</v>
          </cell>
          <cell r="CV163">
            <v>0</v>
          </cell>
          <cell r="GR163">
            <v>1.1666666666666667</v>
          </cell>
          <cell r="GS163">
            <v>70</v>
          </cell>
        </row>
        <row r="164">
          <cell r="CU164">
            <v>0</v>
          </cell>
          <cell r="CV164">
            <v>0</v>
          </cell>
          <cell r="GR164">
            <v>9</v>
          </cell>
          <cell r="GS164">
            <v>540</v>
          </cell>
        </row>
        <row r="165">
          <cell r="CU165">
            <v>7.5666666666666664</v>
          </cell>
          <cell r="CV165">
            <v>454</v>
          </cell>
          <cell r="GR165">
            <v>14.633333333333333</v>
          </cell>
          <cell r="GS165">
            <v>878</v>
          </cell>
        </row>
        <row r="166">
          <cell r="CU166">
            <v>0</v>
          </cell>
          <cell r="CV166">
            <v>0</v>
          </cell>
          <cell r="GR166">
            <v>0.83333333333333337</v>
          </cell>
          <cell r="GS166">
            <v>50</v>
          </cell>
        </row>
        <row r="167">
          <cell r="CU167">
            <v>6.95</v>
          </cell>
          <cell r="CV167">
            <v>417</v>
          </cell>
          <cell r="GR167">
            <v>0</v>
          </cell>
          <cell r="GS167">
            <v>0</v>
          </cell>
        </row>
        <row r="168">
          <cell r="CU168">
            <v>30.483333333333334</v>
          </cell>
          <cell r="CV168">
            <v>1829</v>
          </cell>
          <cell r="GR168">
            <v>29.533333333333335</v>
          </cell>
          <cell r="GS168">
            <v>1772</v>
          </cell>
        </row>
        <row r="169">
          <cell r="CU169">
            <v>37.43333333333333</v>
          </cell>
          <cell r="CV169">
            <v>2246</v>
          </cell>
          <cell r="GR169">
            <v>30.366666666666667</v>
          </cell>
          <cell r="GS169">
            <v>1822</v>
          </cell>
        </row>
        <row r="170">
          <cell r="CU170">
            <v>45</v>
          </cell>
          <cell r="CV170">
            <v>2700</v>
          </cell>
          <cell r="GR170">
            <v>45</v>
          </cell>
          <cell r="GS170">
            <v>2700</v>
          </cell>
        </row>
        <row r="226">
          <cell r="CU226">
            <v>18.7</v>
          </cell>
          <cell r="CV226">
            <v>1122</v>
          </cell>
          <cell r="GR226">
            <v>23.116666666666667</v>
          </cell>
          <cell r="GS226">
            <v>1387</v>
          </cell>
        </row>
        <row r="227">
          <cell r="CU227">
            <v>5.7833333333333332</v>
          </cell>
          <cell r="CV227">
            <v>347</v>
          </cell>
          <cell r="GR227">
            <v>8.0333333333333332</v>
          </cell>
          <cell r="GS227">
            <v>482</v>
          </cell>
        </row>
        <row r="228">
          <cell r="CU228">
            <v>4.3</v>
          </cell>
          <cell r="CV228">
            <v>258</v>
          </cell>
          <cell r="GR228">
            <v>1.85</v>
          </cell>
          <cell r="GS228">
            <v>111</v>
          </cell>
        </row>
        <row r="229">
          <cell r="CU229">
            <v>2.3333333333333335</v>
          </cell>
          <cell r="CV229">
            <v>140</v>
          </cell>
          <cell r="GR229">
            <v>0.41666666666666669</v>
          </cell>
          <cell r="GS229">
            <v>25</v>
          </cell>
        </row>
        <row r="230">
          <cell r="CU230">
            <v>0</v>
          </cell>
          <cell r="CV230">
            <v>0</v>
          </cell>
          <cell r="GR230">
            <v>0</v>
          </cell>
          <cell r="GS230">
            <v>0</v>
          </cell>
        </row>
        <row r="231">
          <cell r="CU231">
            <v>0</v>
          </cell>
          <cell r="CV231">
            <v>0</v>
          </cell>
          <cell r="GR231">
            <v>0</v>
          </cell>
          <cell r="GS231">
            <v>0</v>
          </cell>
        </row>
        <row r="232">
          <cell r="CU232">
            <v>0.73333333333333328</v>
          </cell>
          <cell r="CV232">
            <v>44</v>
          </cell>
          <cell r="GR232">
            <v>0.13333333333333333</v>
          </cell>
          <cell r="GS232">
            <v>8</v>
          </cell>
        </row>
        <row r="233">
          <cell r="CU233">
            <v>0</v>
          </cell>
          <cell r="CV233">
            <v>0</v>
          </cell>
          <cell r="GR233">
            <v>0.91666666666666663</v>
          </cell>
          <cell r="GS233">
            <v>55</v>
          </cell>
        </row>
        <row r="234">
          <cell r="CU234">
            <v>1.5833333333333333</v>
          </cell>
          <cell r="CV234">
            <v>95</v>
          </cell>
          <cell r="GR234">
            <v>0.91666666666666663</v>
          </cell>
          <cell r="GS234">
            <v>55</v>
          </cell>
        </row>
        <row r="235">
          <cell r="CU235">
            <v>1.1000000000000001</v>
          </cell>
          <cell r="CV235">
            <v>66</v>
          </cell>
          <cell r="GR235">
            <v>1.75</v>
          </cell>
          <cell r="GS235">
            <v>105</v>
          </cell>
        </row>
        <row r="236">
          <cell r="CU236">
            <v>0</v>
          </cell>
          <cell r="CV236">
            <v>0</v>
          </cell>
          <cell r="GR236">
            <v>0.66666666666666663</v>
          </cell>
          <cell r="GS236">
            <v>40</v>
          </cell>
        </row>
        <row r="237">
          <cell r="CU237">
            <v>4</v>
          </cell>
          <cell r="CV237">
            <v>240</v>
          </cell>
          <cell r="GR237">
            <v>3</v>
          </cell>
          <cell r="GS237">
            <v>180</v>
          </cell>
        </row>
        <row r="238">
          <cell r="CU238">
            <v>0.66666666666666663</v>
          </cell>
          <cell r="CV238">
            <v>40</v>
          </cell>
          <cell r="GR238">
            <v>9.6333333333333329</v>
          </cell>
          <cell r="GS238">
            <v>578</v>
          </cell>
        </row>
        <row r="239">
          <cell r="CU239">
            <v>39.200000000000003</v>
          </cell>
          <cell r="CV239">
            <v>2352</v>
          </cell>
          <cell r="GR239">
            <v>50.43333333333333</v>
          </cell>
          <cell r="GS239">
            <v>3026</v>
          </cell>
        </row>
        <row r="240">
          <cell r="CU240">
            <v>4.166666666666667</v>
          </cell>
          <cell r="CV240">
            <v>250</v>
          </cell>
          <cell r="GR240">
            <v>0.83333333333333337</v>
          </cell>
          <cell r="GS240">
            <v>50</v>
          </cell>
        </row>
        <row r="241">
          <cell r="CU241">
            <v>9.6999999999999993</v>
          </cell>
          <cell r="CV241">
            <v>582</v>
          </cell>
          <cell r="GR241">
            <v>1</v>
          </cell>
          <cell r="GS241">
            <v>60</v>
          </cell>
        </row>
        <row r="242">
          <cell r="CU242">
            <v>73.933333333333337</v>
          </cell>
          <cell r="CV242">
            <v>4436</v>
          </cell>
          <cell r="GR242">
            <v>74.733333333333334</v>
          </cell>
          <cell r="GS242">
            <v>4484</v>
          </cell>
        </row>
        <row r="243">
          <cell r="CU243">
            <v>87.8</v>
          </cell>
          <cell r="CV243">
            <v>5268</v>
          </cell>
          <cell r="GR243">
            <v>76.566666666666663</v>
          </cell>
          <cell r="GS243">
            <v>4594</v>
          </cell>
        </row>
        <row r="244">
          <cell r="CU244">
            <v>127</v>
          </cell>
          <cell r="CV244">
            <v>7620</v>
          </cell>
          <cell r="GR244">
            <v>127</v>
          </cell>
          <cell r="GS244">
            <v>7620</v>
          </cell>
        </row>
      </sheetData>
      <sheetData sheetId="4"/>
      <sheetData sheetId="5">
        <row r="4">
          <cell r="CU4">
            <v>6.5333333333333332</v>
          </cell>
          <cell r="CV4">
            <v>392</v>
          </cell>
          <cell r="GR4">
            <v>7.7166666666666668</v>
          </cell>
          <cell r="GS4">
            <v>463</v>
          </cell>
        </row>
        <row r="5">
          <cell r="CU5">
            <v>2.7333333333333334</v>
          </cell>
          <cell r="CV5">
            <v>164</v>
          </cell>
          <cell r="GR5">
            <v>2</v>
          </cell>
          <cell r="GS5">
            <v>120</v>
          </cell>
        </row>
        <row r="6">
          <cell r="CU6">
            <v>0</v>
          </cell>
          <cell r="CV6">
            <v>0</v>
          </cell>
          <cell r="GR6">
            <v>2.1833333333333331</v>
          </cell>
          <cell r="GS6">
            <v>131</v>
          </cell>
        </row>
        <row r="7">
          <cell r="CU7">
            <v>11.783333333333333</v>
          </cell>
          <cell r="CV7">
            <v>707</v>
          </cell>
          <cell r="GR7">
            <v>0.33333333333333331</v>
          </cell>
          <cell r="GS7">
            <v>20</v>
          </cell>
        </row>
        <row r="8">
          <cell r="CU8">
            <v>0</v>
          </cell>
          <cell r="CV8">
            <v>0</v>
          </cell>
          <cell r="GR8">
            <v>0</v>
          </cell>
          <cell r="GS8">
            <v>0</v>
          </cell>
        </row>
        <row r="9">
          <cell r="CU9">
            <v>0</v>
          </cell>
          <cell r="CV9">
            <v>0</v>
          </cell>
          <cell r="GR9">
            <v>0</v>
          </cell>
          <cell r="GS9">
            <v>0</v>
          </cell>
        </row>
        <row r="10">
          <cell r="CU10">
            <v>2.2000000000000002</v>
          </cell>
          <cell r="CV10">
            <v>132</v>
          </cell>
          <cell r="GR10">
            <v>1.8166666666666667</v>
          </cell>
          <cell r="GS10">
            <v>109</v>
          </cell>
        </row>
        <row r="11">
          <cell r="CU11">
            <v>0</v>
          </cell>
          <cell r="CV11">
            <v>0</v>
          </cell>
          <cell r="GR11">
            <v>8.35</v>
          </cell>
          <cell r="GS11">
            <v>501</v>
          </cell>
        </row>
        <row r="12">
          <cell r="CU12">
            <v>0</v>
          </cell>
          <cell r="CV12">
            <v>0</v>
          </cell>
          <cell r="GR12">
            <v>0.5</v>
          </cell>
          <cell r="GS12">
            <v>30</v>
          </cell>
        </row>
        <row r="13">
          <cell r="CU13">
            <v>0</v>
          </cell>
          <cell r="CV13">
            <v>0</v>
          </cell>
          <cell r="GR13">
            <v>0.1</v>
          </cell>
          <cell r="GS13">
            <v>6</v>
          </cell>
        </row>
        <row r="14">
          <cell r="CU14">
            <v>1.0833333333333333</v>
          </cell>
          <cell r="CV14">
            <v>65</v>
          </cell>
          <cell r="GR14">
            <v>0</v>
          </cell>
          <cell r="GS14">
            <v>0</v>
          </cell>
        </row>
        <row r="15">
          <cell r="CU15">
            <v>0.66666666666666663</v>
          </cell>
          <cell r="CV15">
            <v>40</v>
          </cell>
          <cell r="GR15">
            <v>1.9166666666666667</v>
          </cell>
          <cell r="GS15">
            <v>115</v>
          </cell>
        </row>
        <row r="16">
          <cell r="CU16">
            <v>8.3333333333333329E-2</v>
          </cell>
          <cell r="CV16">
            <v>5</v>
          </cell>
          <cell r="GR16">
            <v>1.25</v>
          </cell>
          <cell r="GS16">
            <v>75</v>
          </cell>
        </row>
        <row r="17">
          <cell r="CU17">
            <v>25.083333333333332</v>
          </cell>
          <cell r="CV17">
            <v>1505</v>
          </cell>
          <cell r="GR17">
            <v>26.166666666666668</v>
          </cell>
          <cell r="GS17">
            <v>1570</v>
          </cell>
        </row>
        <row r="18">
          <cell r="CU18">
            <v>0</v>
          </cell>
          <cell r="CV18">
            <v>0</v>
          </cell>
          <cell r="GR18">
            <v>0</v>
          </cell>
          <cell r="GS18">
            <v>0</v>
          </cell>
        </row>
        <row r="19">
          <cell r="CU19">
            <v>0</v>
          </cell>
          <cell r="CV19">
            <v>0</v>
          </cell>
          <cell r="GR19">
            <v>0.33333333333333331</v>
          </cell>
          <cell r="GS19">
            <v>20</v>
          </cell>
        </row>
        <row r="20">
          <cell r="CU20">
            <v>25.25</v>
          </cell>
          <cell r="CV20">
            <v>1515</v>
          </cell>
          <cell r="GR20">
            <v>23.833333333333332</v>
          </cell>
          <cell r="GS20">
            <v>1430</v>
          </cell>
        </row>
        <row r="21">
          <cell r="CU21">
            <v>25.25</v>
          </cell>
          <cell r="CV21">
            <v>1515</v>
          </cell>
          <cell r="GR21">
            <v>24.166666666666668</v>
          </cell>
          <cell r="GS21">
            <v>1450</v>
          </cell>
        </row>
        <row r="22">
          <cell r="CU22">
            <v>50.333333333333336</v>
          </cell>
          <cell r="CV22">
            <v>3020</v>
          </cell>
          <cell r="GR22">
            <v>50.333333333333336</v>
          </cell>
          <cell r="GS22">
            <v>3020</v>
          </cell>
        </row>
        <row r="78">
          <cell r="CU78">
            <v>0</v>
          </cell>
          <cell r="CV78">
            <v>0</v>
          </cell>
          <cell r="GR78">
            <v>4.4833333333333334</v>
          </cell>
          <cell r="GS78">
            <v>269</v>
          </cell>
        </row>
        <row r="79">
          <cell r="CU79">
            <v>1.7666666666666666</v>
          </cell>
          <cell r="CV79">
            <v>106</v>
          </cell>
          <cell r="GR79">
            <v>2.5833333333333335</v>
          </cell>
          <cell r="GS79">
            <v>155</v>
          </cell>
        </row>
        <row r="80">
          <cell r="CU80">
            <v>3.3333333333333335</v>
          </cell>
          <cell r="CV80">
            <v>200</v>
          </cell>
          <cell r="GR80">
            <v>0</v>
          </cell>
          <cell r="GS80">
            <v>0</v>
          </cell>
        </row>
        <row r="81">
          <cell r="CU81">
            <v>0.58333333333333337</v>
          </cell>
          <cell r="CV81">
            <v>35</v>
          </cell>
          <cell r="GR81">
            <v>2.7833333333333332</v>
          </cell>
          <cell r="GS81">
            <v>167</v>
          </cell>
        </row>
        <row r="82">
          <cell r="CU82">
            <v>0</v>
          </cell>
          <cell r="CV82">
            <v>0</v>
          </cell>
          <cell r="GR82">
            <v>0</v>
          </cell>
          <cell r="GS82">
            <v>0</v>
          </cell>
        </row>
        <row r="83">
          <cell r="CU83">
            <v>0</v>
          </cell>
          <cell r="CV83">
            <v>0</v>
          </cell>
          <cell r="GR83">
            <v>0</v>
          </cell>
          <cell r="GS83">
            <v>0</v>
          </cell>
        </row>
        <row r="84">
          <cell r="CU84">
            <v>0</v>
          </cell>
          <cell r="CV84">
            <v>0</v>
          </cell>
          <cell r="GR84">
            <v>0</v>
          </cell>
          <cell r="GS84">
            <v>0</v>
          </cell>
        </row>
        <row r="85">
          <cell r="CU85">
            <v>0</v>
          </cell>
          <cell r="CV85">
            <v>0</v>
          </cell>
          <cell r="GR85">
            <v>0</v>
          </cell>
          <cell r="GS85">
            <v>0</v>
          </cell>
        </row>
        <row r="86">
          <cell r="CU86">
            <v>0</v>
          </cell>
          <cell r="CV86">
            <v>0</v>
          </cell>
          <cell r="GR86">
            <v>0.41666666666666669</v>
          </cell>
          <cell r="GS86">
            <v>25</v>
          </cell>
        </row>
        <row r="87">
          <cell r="CU87">
            <v>0.58333333333333337</v>
          </cell>
          <cell r="CV87">
            <v>35</v>
          </cell>
          <cell r="GR87">
            <v>1.0833333333333333</v>
          </cell>
          <cell r="GS87">
            <v>65</v>
          </cell>
        </row>
        <row r="88">
          <cell r="CU88">
            <v>0</v>
          </cell>
          <cell r="CV88">
            <v>0</v>
          </cell>
          <cell r="GR88">
            <v>0</v>
          </cell>
          <cell r="GS88">
            <v>0</v>
          </cell>
        </row>
        <row r="89">
          <cell r="CU89">
            <v>0.66666666666666663</v>
          </cell>
          <cell r="CV89">
            <v>40</v>
          </cell>
          <cell r="GR89">
            <v>0</v>
          </cell>
          <cell r="GS89">
            <v>0</v>
          </cell>
        </row>
        <row r="90">
          <cell r="CU90">
            <v>6.333333333333333</v>
          </cell>
          <cell r="CV90">
            <v>380</v>
          </cell>
          <cell r="GR90">
            <v>0</v>
          </cell>
          <cell r="GS90">
            <v>0</v>
          </cell>
        </row>
        <row r="91">
          <cell r="CU91">
            <v>13.266666666666667</v>
          </cell>
          <cell r="CV91">
            <v>796</v>
          </cell>
          <cell r="GR91">
            <v>11.35</v>
          </cell>
          <cell r="GS91">
            <v>681</v>
          </cell>
        </row>
        <row r="92">
          <cell r="CU92">
            <v>0</v>
          </cell>
          <cell r="CV92">
            <v>0</v>
          </cell>
          <cell r="GR92">
            <v>0</v>
          </cell>
          <cell r="GS92">
            <v>0</v>
          </cell>
        </row>
        <row r="93">
          <cell r="CU93">
            <v>0</v>
          </cell>
          <cell r="CV93">
            <v>0</v>
          </cell>
          <cell r="GR93">
            <v>4.8166666666666664</v>
          </cell>
          <cell r="GS93">
            <v>289</v>
          </cell>
        </row>
        <row r="94">
          <cell r="CU94">
            <v>18.399999999999999</v>
          </cell>
          <cell r="CV94">
            <v>1104</v>
          </cell>
          <cell r="GR94">
            <v>15.5</v>
          </cell>
          <cell r="GS94">
            <v>930</v>
          </cell>
        </row>
        <row r="95">
          <cell r="CU95">
            <v>18.399999999999999</v>
          </cell>
          <cell r="CV95">
            <v>1104</v>
          </cell>
          <cell r="GR95">
            <v>20.316666666666666</v>
          </cell>
          <cell r="GS95">
            <v>1219</v>
          </cell>
        </row>
        <row r="96">
          <cell r="CU96">
            <v>31.666666666666668</v>
          </cell>
          <cell r="CV96">
            <v>1900</v>
          </cell>
          <cell r="GR96">
            <v>31.666666666666668</v>
          </cell>
          <cell r="GS96">
            <v>1900</v>
          </cell>
        </row>
        <row r="152">
          <cell r="CU152">
            <v>5.9</v>
          </cell>
          <cell r="CV152">
            <v>354</v>
          </cell>
          <cell r="GR152">
            <v>2.8333333333333335</v>
          </cell>
          <cell r="GS152">
            <v>170</v>
          </cell>
        </row>
        <row r="153">
          <cell r="CU153">
            <v>0</v>
          </cell>
          <cell r="CV153">
            <v>0</v>
          </cell>
          <cell r="GR153">
            <v>0</v>
          </cell>
          <cell r="GS153">
            <v>0</v>
          </cell>
        </row>
        <row r="154">
          <cell r="CU154">
            <v>0</v>
          </cell>
          <cell r="CV154">
            <v>0</v>
          </cell>
          <cell r="GR154">
            <v>0</v>
          </cell>
          <cell r="GS154">
            <v>0</v>
          </cell>
        </row>
        <row r="155">
          <cell r="CU155">
            <v>3.5</v>
          </cell>
          <cell r="CV155">
            <v>210</v>
          </cell>
          <cell r="GR155">
            <v>8.5</v>
          </cell>
          <cell r="GS155">
            <v>510</v>
          </cell>
        </row>
        <row r="156">
          <cell r="CU156">
            <v>0</v>
          </cell>
          <cell r="CV156">
            <v>0</v>
          </cell>
          <cell r="GR156">
            <v>0</v>
          </cell>
          <cell r="GS156">
            <v>0</v>
          </cell>
        </row>
        <row r="157">
          <cell r="CU157">
            <v>0</v>
          </cell>
          <cell r="CV157">
            <v>0</v>
          </cell>
          <cell r="GR157">
            <v>0</v>
          </cell>
          <cell r="GS157">
            <v>0</v>
          </cell>
        </row>
        <row r="158">
          <cell r="CU158">
            <v>2.5333333333333332</v>
          </cell>
          <cell r="CV158">
            <v>152</v>
          </cell>
          <cell r="GR158">
            <v>0</v>
          </cell>
          <cell r="GS158">
            <v>0</v>
          </cell>
        </row>
        <row r="159">
          <cell r="CU159">
            <v>0</v>
          </cell>
          <cell r="CV159">
            <v>0</v>
          </cell>
          <cell r="GR159">
            <v>0</v>
          </cell>
          <cell r="GS159">
            <v>0</v>
          </cell>
        </row>
        <row r="160">
          <cell r="CU160">
            <v>1.4166666666666667</v>
          </cell>
          <cell r="CV160">
            <v>85</v>
          </cell>
          <cell r="GR160">
            <v>0.41666666666666669</v>
          </cell>
          <cell r="GS160">
            <v>25</v>
          </cell>
        </row>
        <row r="161">
          <cell r="CU161">
            <v>0</v>
          </cell>
          <cell r="CV161">
            <v>0</v>
          </cell>
          <cell r="GR161">
            <v>0.83333333333333337</v>
          </cell>
          <cell r="GS161">
            <v>50</v>
          </cell>
        </row>
        <row r="162">
          <cell r="CU162">
            <v>0</v>
          </cell>
          <cell r="CV162">
            <v>0</v>
          </cell>
          <cell r="GR162">
            <v>0</v>
          </cell>
          <cell r="GS162">
            <v>0</v>
          </cell>
        </row>
        <row r="163">
          <cell r="CU163">
            <v>0.33333333333333331</v>
          </cell>
          <cell r="CV163">
            <v>20</v>
          </cell>
          <cell r="GR163">
            <v>0</v>
          </cell>
          <cell r="GS163">
            <v>0</v>
          </cell>
        </row>
        <row r="164">
          <cell r="CU164">
            <v>0</v>
          </cell>
          <cell r="CV164">
            <v>0</v>
          </cell>
          <cell r="GR164">
            <v>0</v>
          </cell>
          <cell r="GS164">
            <v>0</v>
          </cell>
        </row>
        <row r="165">
          <cell r="CU165">
            <v>13.683333333333334</v>
          </cell>
          <cell r="CV165">
            <v>821</v>
          </cell>
          <cell r="GR165">
            <v>12.583333333333334</v>
          </cell>
          <cell r="GS165">
            <v>755</v>
          </cell>
        </row>
        <row r="166">
          <cell r="CU166">
            <v>0</v>
          </cell>
          <cell r="CV166">
            <v>0</v>
          </cell>
          <cell r="GR166">
            <v>0</v>
          </cell>
          <cell r="GS166">
            <v>0</v>
          </cell>
        </row>
        <row r="167">
          <cell r="CU167">
            <v>0</v>
          </cell>
          <cell r="CV167">
            <v>0</v>
          </cell>
          <cell r="GR167">
            <v>1.1666666666666667</v>
          </cell>
          <cell r="GS167">
            <v>70</v>
          </cell>
        </row>
        <row r="168">
          <cell r="CU168">
            <v>31.316666666666666</v>
          </cell>
          <cell r="CV168">
            <v>1879</v>
          </cell>
          <cell r="GR168">
            <v>31.25</v>
          </cell>
          <cell r="GS168">
            <v>1875</v>
          </cell>
        </row>
        <row r="169">
          <cell r="CU169">
            <v>31.316666666666666</v>
          </cell>
          <cell r="CV169">
            <v>1879</v>
          </cell>
          <cell r="GR169">
            <v>32.416666666666664</v>
          </cell>
          <cell r="GS169">
            <v>1945</v>
          </cell>
        </row>
        <row r="170">
          <cell r="CU170">
            <v>45</v>
          </cell>
          <cell r="CV170">
            <v>2700</v>
          </cell>
          <cell r="GR170">
            <v>45</v>
          </cell>
          <cell r="GS170">
            <v>2700</v>
          </cell>
        </row>
        <row r="226">
          <cell r="CU226">
            <v>12.433333333333334</v>
          </cell>
          <cell r="CV226">
            <v>746</v>
          </cell>
          <cell r="GR226">
            <v>15.033333333333333</v>
          </cell>
          <cell r="GS226">
            <v>902</v>
          </cell>
        </row>
        <row r="227">
          <cell r="CU227">
            <v>4.5</v>
          </cell>
          <cell r="CV227">
            <v>270</v>
          </cell>
          <cell r="GR227">
            <v>4.583333333333333</v>
          </cell>
          <cell r="GS227">
            <v>275</v>
          </cell>
        </row>
        <row r="228">
          <cell r="CU228">
            <v>3.3333333333333335</v>
          </cell>
          <cell r="CV228">
            <v>200</v>
          </cell>
          <cell r="GR228">
            <v>2.1833333333333331</v>
          </cell>
          <cell r="GS228">
            <v>131</v>
          </cell>
        </row>
        <row r="229">
          <cell r="CU229">
            <v>15.866666666666667</v>
          </cell>
          <cell r="CV229">
            <v>952</v>
          </cell>
          <cell r="GR229">
            <v>11.616666666666667</v>
          </cell>
          <cell r="GS229">
            <v>697</v>
          </cell>
        </row>
        <row r="230">
          <cell r="CU230">
            <v>0</v>
          </cell>
          <cell r="CV230">
            <v>0</v>
          </cell>
          <cell r="GR230">
            <v>0</v>
          </cell>
          <cell r="GS230">
            <v>0</v>
          </cell>
        </row>
        <row r="231">
          <cell r="CU231">
            <v>0</v>
          </cell>
          <cell r="CV231">
            <v>0</v>
          </cell>
          <cell r="GR231">
            <v>0</v>
          </cell>
          <cell r="GS231">
            <v>0</v>
          </cell>
        </row>
        <row r="232">
          <cell r="CU232">
            <v>4.7333333333333334</v>
          </cell>
          <cell r="CV232">
            <v>284</v>
          </cell>
          <cell r="GR232">
            <v>1.8166666666666667</v>
          </cell>
          <cell r="GS232">
            <v>109</v>
          </cell>
        </row>
        <row r="233">
          <cell r="CU233">
            <v>0</v>
          </cell>
          <cell r="CV233">
            <v>0</v>
          </cell>
          <cell r="GR233">
            <v>8.35</v>
          </cell>
          <cell r="GS233">
            <v>501</v>
          </cell>
        </row>
        <row r="234">
          <cell r="CU234">
            <v>1.4166666666666667</v>
          </cell>
          <cell r="CV234">
            <v>85</v>
          </cell>
          <cell r="GR234">
            <v>1.3333333333333333</v>
          </cell>
          <cell r="GS234">
            <v>80</v>
          </cell>
        </row>
        <row r="235">
          <cell r="CU235">
            <v>0.58333333333333337</v>
          </cell>
          <cell r="CV235">
            <v>35</v>
          </cell>
          <cell r="GR235">
            <v>2.0166666666666666</v>
          </cell>
          <cell r="GS235">
            <v>121</v>
          </cell>
        </row>
        <row r="236">
          <cell r="CU236">
            <v>1.0833333333333333</v>
          </cell>
          <cell r="CV236">
            <v>65</v>
          </cell>
          <cell r="GR236">
            <v>0</v>
          </cell>
          <cell r="GS236">
            <v>0</v>
          </cell>
        </row>
        <row r="237">
          <cell r="CU237">
            <v>1.6666666666666667</v>
          </cell>
          <cell r="CV237">
            <v>100</v>
          </cell>
          <cell r="GR237">
            <v>1.9166666666666667</v>
          </cell>
          <cell r="GS237">
            <v>115</v>
          </cell>
        </row>
        <row r="238">
          <cell r="CU238">
            <v>6.416666666666667</v>
          </cell>
          <cell r="CV238">
            <v>385</v>
          </cell>
          <cell r="GR238">
            <v>1.25</v>
          </cell>
          <cell r="GS238">
            <v>75</v>
          </cell>
        </row>
        <row r="239">
          <cell r="CU239">
            <v>52.033333333333331</v>
          </cell>
          <cell r="CV239">
            <v>3122</v>
          </cell>
          <cell r="GR239">
            <v>50.1</v>
          </cell>
          <cell r="GS239">
            <v>3006</v>
          </cell>
        </row>
        <row r="240">
          <cell r="CU240">
            <v>0</v>
          </cell>
          <cell r="CV240">
            <v>0</v>
          </cell>
          <cell r="GR240">
            <v>0</v>
          </cell>
          <cell r="GS240">
            <v>0</v>
          </cell>
        </row>
        <row r="241">
          <cell r="CU241">
            <v>0</v>
          </cell>
          <cell r="CV241">
            <v>0</v>
          </cell>
          <cell r="GR241">
            <v>6.3166666666666664</v>
          </cell>
          <cell r="GS241">
            <v>379</v>
          </cell>
        </row>
        <row r="242">
          <cell r="CU242">
            <v>74.966666666666669</v>
          </cell>
          <cell r="CV242">
            <v>4498</v>
          </cell>
          <cell r="GR242">
            <v>70.583333333333329</v>
          </cell>
          <cell r="GS242">
            <v>4235</v>
          </cell>
        </row>
        <row r="243">
          <cell r="CU243">
            <v>74.966666666666669</v>
          </cell>
          <cell r="CV243">
            <v>4498</v>
          </cell>
          <cell r="GR243">
            <v>76.900000000000006</v>
          </cell>
          <cell r="GS243">
            <v>4614</v>
          </cell>
        </row>
        <row r="244">
          <cell r="CU244">
            <v>127</v>
          </cell>
          <cell r="CV244">
            <v>7620</v>
          </cell>
          <cell r="GR244">
            <v>127</v>
          </cell>
          <cell r="GS244">
            <v>7620</v>
          </cell>
        </row>
      </sheetData>
      <sheetData sheetId="6"/>
      <sheetData sheetId="7">
        <row r="4">
          <cell r="CU4">
            <v>14.466666666666667</v>
          </cell>
          <cell r="CV4">
            <v>868</v>
          </cell>
          <cell r="GR4">
            <v>15.3</v>
          </cell>
          <cell r="GS4">
            <v>918</v>
          </cell>
        </row>
        <row r="5">
          <cell r="CU5">
            <v>2.1833333333333331</v>
          </cell>
          <cell r="CV5">
            <v>131</v>
          </cell>
          <cell r="GR5">
            <v>5.6</v>
          </cell>
          <cell r="GS5">
            <v>336</v>
          </cell>
        </row>
        <row r="6">
          <cell r="CU6">
            <v>3.5666666666666669</v>
          </cell>
          <cell r="CV6">
            <v>214</v>
          </cell>
          <cell r="GR6">
            <v>2.2999999999999998</v>
          </cell>
          <cell r="GS6">
            <v>138</v>
          </cell>
        </row>
        <row r="7">
          <cell r="CU7">
            <v>0.6333333333333333</v>
          </cell>
          <cell r="CV7">
            <v>38</v>
          </cell>
          <cell r="GR7">
            <v>0</v>
          </cell>
          <cell r="GS7">
            <v>0</v>
          </cell>
        </row>
        <row r="8">
          <cell r="CU8">
            <v>0</v>
          </cell>
          <cell r="CV8">
            <v>0</v>
          </cell>
          <cell r="GR8">
            <v>0</v>
          </cell>
          <cell r="GS8">
            <v>0</v>
          </cell>
        </row>
        <row r="9">
          <cell r="CU9">
            <v>0</v>
          </cell>
          <cell r="CV9">
            <v>0</v>
          </cell>
          <cell r="GR9">
            <v>0</v>
          </cell>
          <cell r="GS9">
            <v>0</v>
          </cell>
        </row>
        <row r="10">
          <cell r="CU10">
            <v>0.23333333333333334</v>
          </cell>
          <cell r="CV10">
            <v>14</v>
          </cell>
          <cell r="GR10">
            <v>0</v>
          </cell>
          <cell r="GS10">
            <v>0</v>
          </cell>
        </row>
        <row r="11">
          <cell r="CU11">
            <v>0</v>
          </cell>
          <cell r="CV11">
            <v>0</v>
          </cell>
          <cell r="GR11">
            <v>0</v>
          </cell>
          <cell r="GS11">
            <v>0</v>
          </cell>
        </row>
        <row r="12">
          <cell r="CU12">
            <v>0.16666666666666666</v>
          </cell>
          <cell r="CV12">
            <v>10</v>
          </cell>
          <cell r="GR12">
            <v>0</v>
          </cell>
          <cell r="GS12">
            <v>0</v>
          </cell>
        </row>
        <row r="13">
          <cell r="CU13">
            <v>0.85</v>
          </cell>
          <cell r="CV13">
            <v>51</v>
          </cell>
          <cell r="GR13">
            <v>0.33333333333333331</v>
          </cell>
          <cell r="GS13">
            <v>20</v>
          </cell>
        </row>
        <row r="14">
          <cell r="CU14">
            <v>0</v>
          </cell>
          <cell r="CV14">
            <v>0</v>
          </cell>
          <cell r="GR14">
            <v>0</v>
          </cell>
          <cell r="GS14">
            <v>0</v>
          </cell>
        </row>
        <row r="15">
          <cell r="CU15">
            <v>2.6666666666666665</v>
          </cell>
          <cell r="CV15">
            <v>160</v>
          </cell>
          <cell r="GR15">
            <v>2</v>
          </cell>
          <cell r="GS15">
            <v>120</v>
          </cell>
        </row>
        <row r="16">
          <cell r="CU16">
            <v>0.83333333333333337</v>
          </cell>
          <cell r="CV16">
            <v>50</v>
          </cell>
          <cell r="GR16">
            <v>3.7666666666666666</v>
          </cell>
          <cell r="GS16">
            <v>226</v>
          </cell>
        </row>
        <row r="17">
          <cell r="CU17">
            <v>25.6</v>
          </cell>
          <cell r="CV17">
            <v>1536</v>
          </cell>
          <cell r="GR17">
            <v>29.3</v>
          </cell>
          <cell r="GS17">
            <v>1758</v>
          </cell>
        </row>
        <row r="18">
          <cell r="CU18">
            <v>2</v>
          </cell>
          <cell r="CV18">
            <v>120</v>
          </cell>
          <cell r="GR18">
            <v>4</v>
          </cell>
          <cell r="GS18">
            <v>240</v>
          </cell>
        </row>
        <row r="19">
          <cell r="CU19">
            <v>7.166666666666667</v>
          </cell>
          <cell r="CV19">
            <v>430</v>
          </cell>
          <cell r="GR19">
            <v>0</v>
          </cell>
          <cell r="GS19">
            <v>0</v>
          </cell>
        </row>
        <row r="20">
          <cell r="CU20">
            <v>15.566666666666666</v>
          </cell>
          <cell r="CV20">
            <v>934</v>
          </cell>
          <cell r="GR20">
            <v>17.033333333333335</v>
          </cell>
          <cell r="GS20">
            <v>1022</v>
          </cell>
        </row>
        <row r="21">
          <cell r="CU21">
            <v>24.733333333333334</v>
          </cell>
          <cell r="CV21">
            <v>1484</v>
          </cell>
          <cell r="GR21">
            <v>21.033333333333335</v>
          </cell>
          <cell r="GS21">
            <v>1262</v>
          </cell>
        </row>
        <row r="22">
          <cell r="CU22">
            <v>50.333333333333336</v>
          </cell>
          <cell r="CV22">
            <v>3020</v>
          </cell>
          <cell r="GR22">
            <v>50.333333333333336</v>
          </cell>
          <cell r="GS22">
            <v>3020</v>
          </cell>
        </row>
        <row r="78">
          <cell r="CU78">
            <v>4.333333333333333</v>
          </cell>
          <cell r="CV78">
            <v>260</v>
          </cell>
          <cell r="GR78">
            <v>2.3333333333333335</v>
          </cell>
          <cell r="GS78">
            <v>140</v>
          </cell>
        </row>
        <row r="79">
          <cell r="CU79">
            <v>0</v>
          </cell>
          <cell r="CV79">
            <v>0</v>
          </cell>
          <cell r="GR79">
            <v>0.18333333333333332</v>
          </cell>
          <cell r="GS79">
            <v>11</v>
          </cell>
        </row>
        <row r="80">
          <cell r="CU80">
            <v>0</v>
          </cell>
          <cell r="CV80">
            <v>0</v>
          </cell>
          <cell r="GR80">
            <v>0</v>
          </cell>
          <cell r="GS80">
            <v>0</v>
          </cell>
        </row>
        <row r="81">
          <cell r="CU81">
            <v>1.1666666666666667</v>
          </cell>
          <cell r="CV81">
            <v>70</v>
          </cell>
          <cell r="GR81">
            <v>0</v>
          </cell>
          <cell r="GS81">
            <v>0</v>
          </cell>
        </row>
        <row r="82">
          <cell r="CU82">
            <v>0</v>
          </cell>
          <cell r="CV82">
            <v>0</v>
          </cell>
          <cell r="GR82">
            <v>0</v>
          </cell>
          <cell r="GS82">
            <v>0</v>
          </cell>
        </row>
        <row r="83">
          <cell r="CU83">
            <v>0</v>
          </cell>
          <cell r="CV83">
            <v>0</v>
          </cell>
          <cell r="GR83">
            <v>2.15</v>
          </cell>
          <cell r="GS83">
            <v>129</v>
          </cell>
        </row>
        <row r="84">
          <cell r="CU84">
            <v>0</v>
          </cell>
          <cell r="CV84">
            <v>0</v>
          </cell>
          <cell r="GR84">
            <v>0</v>
          </cell>
          <cell r="GS84">
            <v>0</v>
          </cell>
        </row>
        <row r="85">
          <cell r="CU85">
            <v>0</v>
          </cell>
          <cell r="CV85">
            <v>0</v>
          </cell>
          <cell r="GR85">
            <v>0</v>
          </cell>
          <cell r="GS85">
            <v>0</v>
          </cell>
        </row>
        <row r="86">
          <cell r="CU86">
            <v>8.3333333333333329E-2</v>
          </cell>
          <cell r="CV86">
            <v>5</v>
          </cell>
          <cell r="GR86">
            <v>0</v>
          </cell>
          <cell r="GS86">
            <v>0</v>
          </cell>
        </row>
        <row r="87">
          <cell r="CU87">
            <v>0.33333333333333331</v>
          </cell>
          <cell r="CV87">
            <v>20</v>
          </cell>
          <cell r="GR87">
            <v>0</v>
          </cell>
          <cell r="GS87">
            <v>0</v>
          </cell>
        </row>
        <row r="88">
          <cell r="CU88">
            <v>0</v>
          </cell>
          <cell r="CV88">
            <v>0</v>
          </cell>
          <cell r="GR88">
            <v>0</v>
          </cell>
          <cell r="GS88">
            <v>0</v>
          </cell>
        </row>
        <row r="89">
          <cell r="CU89">
            <v>0.58333333333333337</v>
          </cell>
          <cell r="CV89">
            <v>35</v>
          </cell>
          <cell r="GR89">
            <v>0</v>
          </cell>
          <cell r="GS89">
            <v>0</v>
          </cell>
        </row>
        <row r="90">
          <cell r="CU90">
            <v>4.333333333333333</v>
          </cell>
          <cell r="CV90">
            <v>260</v>
          </cell>
          <cell r="GR90">
            <v>19</v>
          </cell>
          <cell r="GS90">
            <v>1140</v>
          </cell>
        </row>
        <row r="91">
          <cell r="CU91">
            <v>10.833333333333334</v>
          </cell>
          <cell r="CV91">
            <v>650</v>
          </cell>
          <cell r="GR91">
            <v>23.666666666666668</v>
          </cell>
          <cell r="GS91">
            <v>1420</v>
          </cell>
        </row>
        <row r="92">
          <cell r="CU92">
            <v>5.833333333333333</v>
          </cell>
          <cell r="CV92">
            <v>350</v>
          </cell>
          <cell r="GR92">
            <v>0</v>
          </cell>
          <cell r="GS92">
            <v>0</v>
          </cell>
        </row>
        <row r="93">
          <cell r="CU93">
            <v>0</v>
          </cell>
          <cell r="CV93">
            <v>0</v>
          </cell>
          <cell r="GR93">
            <v>1.7666666666666666</v>
          </cell>
          <cell r="GS93">
            <v>106</v>
          </cell>
        </row>
        <row r="94">
          <cell r="CU94">
            <v>15</v>
          </cell>
          <cell r="CV94">
            <v>900</v>
          </cell>
          <cell r="GR94">
            <v>6.2333333333333334</v>
          </cell>
          <cell r="GS94">
            <v>374</v>
          </cell>
        </row>
        <row r="95">
          <cell r="CU95">
            <v>20.833333333333332</v>
          </cell>
          <cell r="CV95">
            <v>1250</v>
          </cell>
          <cell r="GR95">
            <v>8</v>
          </cell>
          <cell r="GS95">
            <v>480</v>
          </cell>
        </row>
        <row r="96">
          <cell r="CU96">
            <v>31.666666666666668</v>
          </cell>
          <cell r="CV96">
            <v>1900</v>
          </cell>
          <cell r="GR96">
            <v>31.666666666666668</v>
          </cell>
          <cell r="GS96">
            <v>1900</v>
          </cell>
        </row>
        <row r="152">
          <cell r="CU152">
            <v>0</v>
          </cell>
          <cell r="CV152">
            <v>0</v>
          </cell>
          <cell r="GR152">
            <v>4.2166666666666668</v>
          </cell>
          <cell r="GS152">
            <v>253</v>
          </cell>
        </row>
        <row r="153">
          <cell r="CU153">
            <v>0</v>
          </cell>
          <cell r="CV153">
            <v>0</v>
          </cell>
          <cell r="GR153">
            <v>0</v>
          </cell>
          <cell r="GS153">
            <v>0</v>
          </cell>
        </row>
        <row r="154">
          <cell r="CU154">
            <v>0</v>
          </cell>
          <cell r="CV154">
            <v>0</v>
          </cell>
          <cell r="GR154">
            <v>0</v>
          </cell>
          <cell r="GS154">
            <v>0</v>
          </cell>
        </row>
        <row r="155">
          <cell r="CU155">
            <v>0</v>
          </cell>
          <cell r="CV155">
            <v>0</v>
          </cell>
          <cell r="GR155">
            <v>0</v>
          </cell>
          <cell r="GS155">
            <v>0</v>
          </cell>
        </row>
        <row r="156">
          <cell r="CU156">
            <v>0</v>
          </cell>
          <cell r="CV156">
            <v>0</v>
          </cell>
          <cell r="GR156">
            <v>0</v>
          </cell>
          <cell r="GS156">
            <v>0</v>
          </cell>
        </row>
        <row r="157">
          <cell r="CU157">
            <v>0</v>
          </cell>
          <cell r="CV157">
            <v>0</v>
          </cell>
          <cell r="GR157">
            <v>0</v>
          </cell>
          <cell r="GS157">
            <v>0</v>
          </cell>
        </row>
        <row r="158">
          <cell r="CU158">
            <v>0</v>
          </cell>
          <cell r="CV158">
            <v>0</v>
          </cell>
          <cell r="GR158">
            <v>0</v>
          </cell>
          <cell r="GS158">
            <v>0</v>
          </cell>
        </row>
        <row r="159">
          <cell r="CU159">
            <v>0</v>
          </cell>
          <cell r="CV159">
            <v>0</v>
          </cell>
          <cell r="GR159">
            <v>0.41666666666666669</v>
          </cell>
          <cell r="GS159">
            <v>25</v>
          </cell>
        </row>
        <row r="160">
          <cell r="CU160">
            <v>0</v>
          </cell>
          <cell r="CV160">
            <v>0</v>
          </cell>
          <cell r="GR160">
            <v>0.25</v>
          </cell>
          <cell r="GS160">
            <v>15</v>
          </cell>
        </row>
        <row r="161">
          <cell r="CU161">
            <v>0</v>
          </cell>
          <cell r="CV161">
            <v>0</v>
          </cell>
          <cell r="GR161">
            <v>0.83333333333333337</v>
          </cell>
          <cell r="GS161">
            <v>50</v>
          </cell>
        </row>
        <row r="162">
          <cell r="CU162">
            <v>0</v>
          </cell>
          <cell r="CV162">
            <v>0</v>
          </cell>
          <cell r="GR162">
            <v>0.91666666666666663</v>
          </cell>
          <cell r="GS162">
            <v>55</v>
          </cell>
        </row>
        <row r="163">
          <cell r="CU163">
            <v>0</v>
          </cell>
          <cell r="CV163">
            <v>0</v>
          </cell>
          <cell r="GR163">
            <v>0.5</v>
          </cell>
          <cell r="GS163">
            <v>30</v>
          </cell>
        </row>
        <row r="164">
          <cell r="CU164">
            <v>45</v>
          </cell>
          <cell r="CV164">
            <v>2700</v>
          </cell>
          <cell r="GR164">
            <v>2.75</v>
          </cell>
          <cell r="GS164">
            <v>165</v>
          </cell>
        </row>
        <row r="165">
          <cell r="CU165">
            <v>45</v>
          </cell>
          <cell r="CV165">
            <v>2700</v>
          </cell>
          <cell r="GR165">
            <v>9.8833333333333329</v>
          </cell>
          <cell r="GS165">
            <v>593</v>
          </cell>
        </row>
        <row r="166">
          <cell r="CU166">
            <v>0</v>
          </cell>
          <cell r="CV166">
            <v>0</v>
          </cell>
          <cell r="GR166">
            <v>0.91666666666666663</v>
          </cell>
          <cell r="GS166">
            <v>55</v>
          </cell>
        </row>
        <row r="167">
          <cell r="CU167">
            <v>0</v>
          </cell>
          <cell r="CV167">
            <v>0</v>
          </cell>
          <cell r="GR167">
            <v>0</v>
          </cell>
          <cell r="GS167">
            <v>0</v>
          </cell>
        </row>
        <row r="168">
          <cell r="CU168">
            <v>0</v>
          </cell>
          <cell r="CV168">
            <v>0</v>
          </cell>
          <cell r="GR168">
            <v>34.200000000000003</v>
          </cell>
          <cell r="GS168">
            <v>2052</v>
          </cell>
        </row>
        <row r="169">
          <cell r="CU169">
            <v>0</v>
          </cell>
          <cell r="CV169">
            <v>0</v>
          </cell>
          <cell r="GR169">
            <v>35.116666666666667</v>
          </cell>
          <cell r="GS169">
            <v>2107</v>
          </cell>
        </row>
        <row r="170">
          <cell r="CU170">
            <v>45</v>
          </cell>
          <cell r="CV170">
            <v>2700</v>
          </cell>
          <cell r="GR170">
            <v>45</v>
          </cell>
          <cell r="GS170">
            <v>2700</v>
          </cell>
        </row>
        <row r="226">
          <cell r="CU226">
            <v>18.8</v>
          </cell>
          <cell r="CV226">
            <v>1128</v>
          </cell>
          <cell r="GR226">
            <v>21.85</v>
          </cell>
          <cell r="GS226">
            <v>1311</v>
          </cell>
        </row>
        <row r="227">
          <cell r="CU227">
            <v>2.1833333333333331</v>
          </cell>
          <cell r="CV227">
            <v>131</v>
          </cell>
          <cell r="GR227">
            <v>5.7833333333333332</v>
          </cell>
          <cell r="GS227">
            <v>347</v>
          </cell>
        </row>
        <row r="228">
          <cell r="CU228">
            <v>3.5666666666666669</v>
          </cell>
          <cell r="CV228">
            <v>214</v>
          </cell>
          <cell r="GR228">
            <v>2.2999999999999998</v>
          </cell>
          <cell r="GS228">
            <v>138</v>
          </cell>
        </row>
        <row r="229">
          <cell r="CU229">
            <v>1.8</v>
          </cell>
          <cell r="CV229">
            <v>108</v>
          </cell>
          <cell r="GR229">
            <v>0</v>
          </cell>
          <cell r="GS229">
            <v>0</v>
          </cell>
        </row>
        <row r="230">
          <cell r="CU230">
            <v>0</v>
          </cell>
          <cell r="CV230">
            <v>0</v>
          </cell>
          <cell r="GR230">
            <v>0</v>
          </cell>
          <cell r="GS230">
            <v>0</v>
          </cell>
        </row>
        <row r="231">
          <cell r="CU231">
            <v>0</v>
          </cell>
          <cell r="CV231">
            <v>0</v>
          </cell>
          <cell r="GR231">
            <v>2.15</v>
          </cell>
          <cell r="GS231">
            <v>129</v>
          </cell>
        </row>
        <row r="232">
          <cell r="CU232">
            <v>0.23333333333333334</v>
          </cell>
          <cell r="CV232">
            <v>14</v>
          </cell>
          <cell r="GR232">
            <v>0</v>
          </cell>
          <cell r="GS232">
            <v>0</v>
          </cell>
        </row>
        <row r="233">
          <cell r="CU233">
            <v>0</v>
          </cell>
          <cell r="CV233">
            <v>0</v>
          </cell>
          <cell r="GR233">
            <v>0.41666666666666669</v>
          </cell>
          <cell r="GS233">
            <v>25</v>
          </cell>
        </row>
        <row r="234">
          <cell r="CU234">
            <v>0.25</v>
          </cell>
          <cell r="CV234">
            <v>15</v>
          </cell>
          <cell r="GR234">
            <v>0.25</v>
          </cell>
          <cell r="GS234">
            <v>15</v>
          </cell>
        </row>
        <row r="235">
          <cell r="CU235">
            <v>1.1833333333333333</v>
          </cell>
          <cell r="CV235">
            <v>71</v>
          </cell>
          <cell r="GR235">
            <v>1.1666666666666667</v>
          </cell>
          <cell r="GS235">
            <v>70</v>
          </cell>
        </row>
        <row r="236">
          <cell r="CU236">
            <v>0</v>
          </cell>
          <cell r="CV236">
            <v>0</v>
          </cell>
          <cell r="GR236">
            <v>0.91666666666666663</v>
          </cell>
          <cell r="GS236">
            <v>55</v>
          </cell>
        </row>
        <row r="237">
          <cell r="CU237">
            <v>3.25</v>
          </cell>
          <cell r="CV237">
            <v>195</v>
          </cell>
          <cell r="GR237">
            <v>2.5</v>
          </cell>
          <cell r="GS237">
            <v>150</v>
          </cell>
        </row>
        <row r="238">
          <cell r="CU238">
            <v>50.166666666666664</v>
          </cell>
          <cell r="CV238">
            <v>3010</v>
          </cell>
          <cell r="GR238">
            <v>25.516666666666666</v>
          </cell>
          <cell r="GS238">
            <v>1531</v>
          </cell>
        </row>
        <row r="239">
          <cell r="CU239">
            <v>81.433333333333337</v>
          </cell>
          <cell r="CV239">
            <v>4886</v>
          </cell>
          <cell r="GR239">
            <v>62.85</v>
          </cell>
          <cell r="GS239">
            <v>3771</v>
          </cell>
        </row>
        <row r="240">
          <cell r="CU240">
            <v>7.833333333333333</v>
          </cell>
          <cell r="CV240">
            <v>470</v>
          </cell>
          <cell r="GR240">
            <v>4.916666666666667</v>
          </cell>
          <cell r="GS240">
            <v>295</v>
          </cell>
        </row>
        <row r="241">
          <cell r="CU241">
            <v>7.166666666666667</v>
          </cell>
          <cell r="CV241">
            <v>430</v>
          </cell>
          <cell r="GR241">
            <v>1.7666666666666666</v>
          </cell>
          <cell r="GS241">
            <v>106</v>
          </cell>
        </row>
        <row r="242">
          <cell r="CU242">
            <v>30.566666666666666</v>
          </cell>
          <cell r="CV242">
            <v>1834</v>
          </cell>
          <cell r="GR242">
            <v>57.466666666666669</v>
          </cell>
          <cell r="GS242">
            <v>3448</v>
          </cell>
        </row>
        <row r="243">
          <cell r="CU243">
            <v>45.56666666666667</v>
          </cell>
          <cell r="CV243">
            <v>2734</v>
          </cell>
          <cell r="GR243">
            <v>64.150000000000006</v>
          </cell>
          <cell r="GS243">
            <v>3849</v>
          </cell>
        </row>
        <row r="244">
          <cell r="CU244">
            <v>127</v>
          </cell>
          <cell r="CV244">
            <v>7620</v>
          </cell>
          <cell r="GR244">
            <v>127</v>
          </cell>
          <cell r="GS244">
            <v>7620</v>
          </cell>
        </row>
      </sheetData>
      <sheetData sheetId="8"/>
      <sheetData sheetId="9">
        <row r="4">
          <cell r="CU4">
            <v>13.083333333333334</v>
          </cell>
          <cell r="CV4">
            <v>785</v>
          </cell>
          <cell r="GR4">
            <v>8.1833333333333336</v>
          </cell>
          <cell r="GS4">
            <v>491</v>
          </cell>
        </row>
        <row r="5">
          <cell r="CU5">
            <v>2.0166666666666666</v>
          </cell>
          <cell r="CV5">
            <v>121</v>
          </cell>
          <cell r="GR5">
            <v>3.5</v>
          </cell>
          <cell r="GS5">
            <v>210</v>
          </cell>
        </row>
        <row r="6">
          <cell r="CU6">
            <v>3</v>
          </cell>
          <cell r="CV6">
            <v>180</v>
          </cell>
          <cell r="GR6">
            <v>3.7</v>
          </cell>
          <cell r="GS6">
            <v>222</v>
          </cell>
        </row>
        <row r="7">
          <cell r="CU7">
            <v>0.5</v>
          </cell>
          <cell r="CV7">
            <v>30</v>
          </cell>
          <cell r="GR7">
            <v>0</v>
          </cell>
          <cell r="GS7">
            <v>0</v>
          </cell>
        </row>
        <row r="8">
          <cell r="CU8">
            <v>0</v>
          </cell>
          <cell r="CV8">
            <v>0</v>
          </cell>
          <cell r="GR8">
            <v>0</v>
          </cell>
          <cell r="GS8">
            <v>0</v>
          </cell>
        </row>
        <row r="9">
          <cell r="CU9">
            <v>0</v>
          </cell>
          <cell r="CV9">
            <v>0</v>
          </cell>
          <cell r="GR9">
            <v>0</v>
          </cell>
          <cell r="GS9">
            <v>0</v>
          </cell>
        </row>
        <row r="10">
          <cell r="CU10">
            <v>0.9</v>
          </cell>
          <cell r="CV10">
            <v>54</v>
          </cell>
          <cell r="GR10">
            <v>0.33333333333333331</v>
          </cell>
          <cell r="GS10">
            <v>20</v>
          </cell>
        </row>
        <row r="11">
          <cell r="CU11">
            <v>0</v>
          </cell>
          <cell r="CV11">
            <v>0</v>
          </cell>
          <cell r="GR11">
            <v>24.333333333333332</v>
          </cell>
          <cell r="GS11">
            <v>1460</v>
          </cell>
        </row>
        <row r="12">
          <cell r="CU12">
            <v>8.3333333333333329E-2</v>
          </cell>
          <cell r="CV12">
            <v>5</v>
          </cell>
          <cell r="GR12">
            <v>0</v>
          </cell>
          <cell r="GS12">
            <v>0</v>
          </cell>
        </row>
        <row r="13">
          <cell r="CU13">
            <v>0.36666666666666664</v>
          </cell>
          <cell r="CV13">
            <v>22</v>
          </cell>
          <cell r="GR13">
            <v>0.41666666666666669</v>
          </cell>
          <cell r="GS13">
            <v>25</v>
          </cell>
        </row>
        <row r="14">
          <cell r="CU14">
            <v>0</v>
          </cell>
          <cell r="CV14">
            <v>0</v>
          </cell>
          <cell r="GR14">
            <v>0</v>
          </cell>
          <cell r="GS14">
            <v>0</v>
          </cell>
        </row>
        <row r="15">
          <cell r="CU15">
            <v>1.9833333333333334</v>
          </cell>
          <cell r="CV15">
            <v>119</v>
          </cell>
          <cell r="GR15">
            <v>2</v>
          </cell>
          <cell r="GS15">
            <v>120</v>
          </cell>
        </row>
        <row r="16">
          <cell r="CU16">
            <v>1.7333333333333334</v>
          </cell>
          <cell r="CV16">
            <v>104</v>
          </cell>
          <cell r="GR16">
            <v>0</v>
          </cell>
          <cell r="GS16">
            <v>0</v>
          </cell>
        </row>
        <row r="17">
          <cell r="CU17">
            <v>23.666666666666668</v>
          </cell>
          <cell r="CV17">
            <v>1420</v>
          </cell>
          <cell r="GR17">
            <v>42.466666666666669</v>
          </cell>
          <cell r="GS17">
            <v>2548</v>
          </cell>
        </row>
        <row r="18">
          <cell r="CU18">
            <v>0.16666666666666666</v>
          </cell>
          <cell r="CV18">
            <v>10</v>
          </cell>
          <cell r="GR18">
            <v>0.83333333333333337</v>
          </cell>
          <cell r="GS18">
            <v>50</v>
          </cell>
        </row>
        <row r="19">
          <cell r="CU19">
            <v>0.33333333333333331</v>
          </cell>
          <cell r="CV19">
            <v>20</v>
          </cell>
          <cell r="GR19">
            <v>0</v>
          </cell>
          <cell r="GS19">
            <v>0</v>
          </cell>
        </row>
        <row r="20">
          <cell r="CU20">
            <v>26.166666666666668</v>
          </cell>
          <cell r="CV20">
            <v>1570</v>
          </cell>
          <cell r="GR20">
            <v>7.0333333333333332</v>
          </cell>
          <cell r="GS20">
            <v>422</v>
          </cell>
        </row>
        <row r="21">
          <cell r="CU21">
            <v>26.666666666666668</v>
          </cell>
          <cell r="CV21">
            <v>1600</v>
          </cell>
          <cell r="GR21">
            <v>7.8666666666666663</v>
          </cell>
          <cell r="GS21">
            <v>472</v>
          </cell>
        </row>
        <row r="22">
          <cell r="CU22">
            <v>50.333333333333336</v>
          </cell>
          <cell r="CV22">
            <v>3020</v>
          </cell>
          <cell r="GR22">
            <v>50.333333333333336</v>
          </cell>
          <cell r="GS22">
            <v>3020</v>
          </cell>
        </row>
        <row r="78">
          <cell r="CU78">
            <v>4.6333333333333337</v>
          </cell>
          <cell r="CV78">
            <v>278</v>
          </cell>
          <cell r="GR78">
            <v>4.7</v>
          </cell>
          <cell r="GS78">
            <v>282</v>
          </cell>
        </row>
        <row r="79">
          <cell r="CU79">
            <v>0.58333333333333337</v>
          </cell>
          <cell r="CV79">
            <v>35</v>
          </cell>
          <cell r="GR79">
            <v>1.4333333333333333</v>
          </cell>
          <cell r="GS79">
            <v>86</v>
          </cell>
        </row>
        <row r="80">
          <cell r="CU80">
            <v>0.41666666666666669</v>
          </cell>
          <cell r="CV80">
            <v>25</v>
          </cell>
          <cell r="GR80">
            <v>0</v>
          </cell>
          <cell r="GS80">
            <v>0</v>
          </cell>
        </row>
        <row r="81">
          <cell r="CU81">
            <v>0</v>
          </cell>
          <cell r="CV81">
            <v>0</v>
          </cell>
          <cell r="GR81">
            <v>0</v>
          </cell>
          <cell r="GS81">
            <v>0</v>
          </cell>
        </row>
        <row r="82">
          <cell r="CU82">
            <v>0</v>
          </cell>
          <cell r="CV82">
            <v>0</v>
          </cell>
          <cell r="GR82">
            <v>0</v>
          </cell>
          <cell r="GS82">
            <v>0</v>
          </cell>
        </row>
        <row r="83">
          <cell r="CU83">
            <v>0</v>
          </cell>
          <cell r="CV83">
            <v>0</v>
          </cell>
          <cell r="GR83">
            <v>0</v>
          </cell>
          <cell r="GS83">
            <v>0</v>
          </cell>
        </row>
        <row r="84">
          <cell r="CU84">
            <v>0</v>
          </cell>
          <cell r="CV84">
            <v>0</v>
          </cell>
          <cell r="GR84">
            <v>0.6</v>
          </cell>
          <cell r="GS84">
            <v>36</v>
          </cell>
        </row>
        <row r="85">
          <cell r="CU85">
            <v>0</v>
          </cell>
          <cell r="CV85">
            <v>0</v>
          </cell>
          <cell r="GR85">
            <v>12.666666666666666</v>
          </cell>
          <cell r="GS85">
            <v>760</v>
          </cell>
        </row>
        <row r="86">
          <cell r="CU86">
            <v>0.16666666666666666</v>
          </cell>
          <cell r="CV86">
            <v>10</v>
          </cell>
          <cell r="GR86">
            <v>0</v>
          </cell>
          <cell r="GS86">
            <v>0</v>
          </cell>
        </row>
        <row r="87">
          <cell r="CU87">
            <v>0.16666666666666666</v>
          </cell>
          <cell r="CV87">
            <v>10</v>
          </cell>
          <cell r="GR87">
            <v>0.6</v>
          </cell>
          <cell r="GS87">
            <v>36</v>
          </cell>
        </row>
        <row r="88">
          <cell r="CU88">
            <v>2.3333333333333335</v>
          </cell>
          <cell r="CV88">
            <v>140</v>
          </cell>
          <cell r="GR88">
            <v>0</v>
          </cell>
          <cell r="GS88">
            <v>0</v>
          </cell>
        </row>
        <row r="89">
          <cell r="CU89">
            <v>1.25</v>
          </cell>
          <cell r="CV89">
            <v>75</v>
          </cell>
          <cell r="GR89">
            <v>0</v>
          </cell>
          <cell r="GS89">
            <v>0</v>
          </cell>
        </row>
        <row r="90">
          <cell r="CU90">
            <v>0</v>
          </cell>
          <cell r="CV90">
            <v>0</v>
          </cell>
          <cell r="GR90">
            <v>0</v>
          </cell>
          <cell r="GS90">
            <v>0</v>
          </cell>
        </row>
        <row r="91">
          <cell r="CU91">
            <v>9.5500000000000007</v>
          </cell>
          <cell r="CV91">
            <v>573</v>
          </cell>
          <cell r="GR91">
            <v>20</v>
          </cell>
          <cell r="GS91">
            <v>1200</v>
          </cell>
        </row>
        <row r="92">
          <cell r="CU92">
            <v>1.4166666666666667</v>
          </cell>
          <cell r="CV92">
            <v>85</v>
          </cell>
          <cell r="GR92">
            <v>0</v>
          </cell>
          <cell r="GS92">
            <v>0</v>
          </cell>
        </row>
        <row r="93">
          <cell r="CU93">
            <v>1.1666666666666667</v>
          </cell>
          <cell r="CV93">
            <v>70</v>
          </cell>
          <cell r="GR93">
            <v>0</v>
          </cell>
          <cell r="GS93">
            <v>0</v>
          </cell>
        </row>
        <row r="94">
          <cell r="CU94">
            <v>19.533333333333335</v>
          </cell>
          <cell r="CV94">
            <v>1172</v>
          </cell>
          <cell r="GR94">
            <v>11.666666666666666</v>
          </cell>
          <cell r="GS94">
            <v>700</v>
          </cell>
        </row>
        <row r="95">
          <cell r="CU95">
            <v>22.116666666666667</v>
          </cell>
          <cell r="CV95">
            <v>1327</v>
          </cell>
          <cell r="GR95">
            <v>11.666666666666666</v>
          </cell>
          <cell r="GS95">
            <v>700</v>
          </cell>
        </row>
        <row r="96">
          <cell r="CU96">
            <v>31.666666666666668</v>
          </cell>
          <cell r="CV96">
            <v>1900</v>
          </cell>
          <cell r="GR96">
            <v>31.666666666666668</v>
          </cell>
          <cell r="GS96">
            <v>1900</v>
          </cell>
        </row>
        <row r="152">
          <cell r="CU152">
            <v>0</v>
          </cell>
          <cell r="CV152">
            <v>0</v>
          </cell>
          <cell r="GR152">
            <v>0</v>
          </cell>
          <cell r="GS152">
            <v>0</v>
          </cell>
        </row>
        <row r="153">
          <cell r="CU153">
            <v>0</v>
          </cell>
          <cell r="CV153">
            <v>0</v>
          </cell>
          <cell r="GR153">
            <v>0</v>
          </cell>
          <cell r="GS153">
            <v>0</v>
          </cell>
        </row>
        <row r="154">
          <cell r="CU154">
            <v>0</v>
          </cell>
          <cell r="CV154">
            <v>0</v>
          </cell>
          <cell r="GR154">
            <v>0</v>
          </cell>
          <cell r="GS154">
            <v>0</v>
          </cell>
        </row>
        <row r="155">
          <cell r="CU155">
            <v>0</v>
          </cell>
          <cell r="CV155">
            <v>0</v>
          </cell>
          <cell r="GR155">
            <v>0</v>
          </cell>
          <cell r="GS155">
            <v>0</v>
          </cell>
        </row>
        <row r="156">
          <cell r="CU156">
            <v>0</v>
          </cell>
          <cell r="CV156">
            <v>0</v>
          </cell>
          <cell r="GR156">
            <v>0</v>
          </cell>
          <cell r="GS156">
            <v>0</v>
          </cell>
        </row>
        <row r="157">
          <cell r="CU157">
            <v>0</v>
          </cell>
          <cell r="CV157">
            <v>0</v>
          </cell>
          <cell r="GR157">
            <v>0</v>
          </cell>
          <cell r="GS157">
            <v>0</v>
          </cell>
        </row>
        <row r="158">
          <cell r="CU158">
            <v>0</v>
          </cell>
          <cell r="CV158">
            <v>0</v>
          </cell>
          <cell r="GR158">
            <v>0</v>
          </cell>
          <cell r="GS158">
            <v>0</v>
          </cell>
        </row>
        <row r="159">
          <cell r="CU159">
            <v>0</v>
          </cell>
          <cell r="CV159">
            <v>0</v>
          </cell>
          <cell r="GR159">
            <v>18</v>
          </cell>
          <cell r="GS159">
            <v>1080</v>
          </cell>
        </row>
        <row r="160">
          <cell r="CU160">
            <v>0</v>
          </cell>
          <cell r="CV160">
            <v>0</v>
          </cell>
          <cell r="GR160">
            <v>0</v>
          </cell>
          <cell r="GS160">
            <v>0</v>
          </cell>
        </row>
        <row r="161">
          <cell r="CU161">
            <v>0</v>
          </cell>
          <cell r="CV161">
            <v>0</v>
          </cell>
          <cell r="GR161">
            <v>0</v>
          </cell>
          <cell r="GS161">
            <v>0</v>
          </cell>
        </row>
        <row r="162">
          <cell r="CU162">
            <v>0</v>
          </cell>
          <cell r="CV162">
            <v>0</v>
          </cell>
          <cell r="GR162">
            <v>0</v>
          </cell>
          <cell r="GS162">
            <v>0</v>
          </cell>
        </row>
        <row r="163">
          <cell r="CU163">
            <v>0</v>
          </cell>
          <cell r="CV163">
            <v>0</v>
          </cell>
          <cell r="GR163">
            <v>0</v>
          </cell>
          <cell r="GS163">
            <v>0</v>
          </cell>
        </row>
        <row r="164">
          <cell r="CU164">
            <v>45</v>
          </cell>
          <cell r="CV164">
            <v>2700</v>
          </cell>
          <cell r="GR164">
            <v>21</v>
          </cell>
          <cell r="GS164">
            <v>1260</v>
          </cell>
        </row>
        <row r="165">
          <cell r="CU165">
            <v>45</v>
          </cell>
          <cell r="CV165">
            <v>2700</v>
          </cell>
          <cell r="GR165">
            <v>39</v>
          </cell>
          <cell r="GS165">
            <v>2340</v>
          </cell>
        </row>
        <row r="166">
          <cell r="CU166">
            <v>0</v>
          </cell>
          <cell r="CV166">
            <v>0</v>
          </cell>
          <cell r="GR166">
            <v>0</v>
          </cell>
          <cell r="GS166">
            <v>0</v>
          </cell>
        </row>
        <row r="167">
          <cell r="CU167">
            <v>0</v>
          </cell>
          <cell r="CV167">
            <v>0</v>
          </cell>
          <cell r="GR167">
            <v>6</v>
          </cell>
          <cell r="GS167">
            <v>360</v>
          </cell>
        </row>
        <row r="168">
          <cell r="CU168">
            <v>0</v>
          </cell>
          <cell r="CV168">
            <v>0</v>
          </cell>
          <cell r="GR168">
            <v>0</v>
          </cell>
          <cell r="GS168">
            <v>0</v>
          </cell>
        </row>
        <row r="169">
          <cell r="CU169">
            <v>0</v>
          </cell>
          <cell r="CV169">
            <v>0</v>
          </cell>
          <cell r="GR169">
            <v>6</v>
          </cell>
          <cell r="GS169">
            <v>360</v>
          </cell>
        </row>
        <row r="170">
          <cell r="CU170">
            <v>45</v>
          </cell>
          <cell r="CV170">
            <v>2700</v>
          </cell>
          <cell r="GR170">
            <v>45</v>
          </cell>
          <cell r="GS170">
            <v>2700</v>
          </cell>
        </row>
        <row r="226">
          <cell r="CU226">
            <v>17.716666666666665</v>
          </cell>
          <cell r="CV226">
            <v>1063</v>
          </cell>
          <cell r="GR226">
            <v>12.883333333333333</v>
          </cell>
          <cell r="GS226">
            <v>773</v>
          </cell>
        </row>
        <row r="227">
          <cell r="CU227">
            <v>2.6</v>
          </cell>
          <cell r="CV227">
            <v>156</v>
          </cell>
          <cell r="GR227">
            <v>4.9333333333333336</v>
          </cell>
          <cell r="GS227">
            <v>296</v>
          </cell>
        </row>
        <row r="228">
          <cell r="CU228">
            <v>3.4166666666666665</v>
          </cell>
          <cell r="CV228">
            <v>205</v>
          </cell>
          <cell r="GR228">
            <v>3.7</v>
          </cell>
          <cell r="GS228">
            <v>222</v>
          </cell>
        </row>
        <row r="229">
          <cell r="CU229">
            <v>0.5</v>
          </cell>
          <cell r="CV229">
            <v>30</v>
          </cell>
          <cell r="GR229">
            <v>0</v>
          </cell>
          <cell r="GS229">
            <v>0</v>
          </cell>
        </row>
        <row r="230">
          <cell r="CU230">
            <v>0</v>
          </cell>
          <cell r="CV230">
            <v>0</v>
          </cell>
          <cell r="GR230">
            <v>0</v>
          </cell>
          <cell r="GS230">
            <v>0</v>
          </cell>
        </row>
        <row r="231">
          <cell r="CU231">
            <v>0</v>
          </cell>
          <cell r="CV231">
            <v>0</v>
          </cell>
          <cell r="GR231">
            <v>0</v>
          </cell>
          <cell r="GS231">
            <v>0</v>
          </cell>
        </row>
        <row r="232">
          <cell r="CU232">
            <v>0.9</v>
          </cell>
          <cell r="CV232">
            <v>54</v>
          </cell>
          <cell r="GR232">
            <v>0.93333333333333335</v>
          </cell>
          <cell r="GS232">
            <v>56</v>
          </cell>
        </row>
        <row r="233">
          <cell r="CU233">
            <v>0</v>
          </cell>
          <cell r="CV233">
            <v>0</v>
          </cell>
          <cell r="GR233">
            <v>55</v>
          </cell>
          <cell r="GS233">
            <v>3300</v>
          </cell>
        </row>
        <row r="234">
          <cell r="CU234">
            <v>0.25</v>
          </cell>
          <cell r="CV234">
            <v>15</v>
          </cell>
          <cell r="GR234">
            <v>0</v>
          </cell>
          <cell r="GS234">
            <v>0</v>
          </cell>
        </row>
        <row r="235">
          <cell r="CU235">
            <v>0.53333333333333333</v>
          </cell>
          <cell r="CV235">
            <v>32</v>
          </cell>
          <cell r="GR235">
            <v>1.0166666666666666</v>
          </cell>
          <cell r="GS235">
            <v>61</v>
          </cell>
        </row>
        <row r="236">
          <cell r="CU236">
            <v>2.3333333333333335</v>
          </cell>
          <cell r="CV236">
            <v>140</v>
          </cell>
          <cell r="GR236">
            <v>0</v>
          </cell>
          <cell r="GS236">
            <v>0</v>
          </cell>
        </row>
        <row r="237">
          <cell r="CU237">
            <v>3.2333333333333334</v>
          </cell>
          <cell r="CV237">
            <v>194</v>
          </cell>
          <cell r="GR237">
            <v>2</v>
          </cell>
          <cell r="GS237">
            <v>120</v>
          </cell>
        </row>
        <row r="238">
          <cell r="CU238">
            <v>46.733333333333334</v>
          </cell>
          <cell r="CV238">
            <v>2804</v>
          </cell>
          <cell r="GR238">
            <v>21</v>
          </cell>
          <cell r="GS238">
            <v>1260</v>
          </cell>
        </row>
        <row r="239">
          <cell r="CU239">
            <v>78.216666666666669</v>
          </cell>
          <cell r="CV239">
            <v>4693</v>
          </cell>
          <cell r="GR239">
            <v>101.46666666666667</v>
          </cell>
          <cell r="GS239">
            <v>6088</v>
          </cell>
        </row>
        <row r="240">
          <cell r="CU240">
            <v>1.5833333333333333</v>
          </cell>
          <cell r="CV240">
            <v>95</v>
          </cell>
          <cell r="GR240">
            <v>0.83333333333333337</v>
          </cell>
          <cell r="GS240">
            <v>50</v>
          </cell>
        </row>
        <row r="241">
          <cell r="CU241">
            <v>1.5</v>
          </cell>
          <cell r="CV241">
            <v>90</v>
          </cell>
          <cell r="GR241">
            <v>6</v>
          </cell>
          <cell r="GS241">
            <v>360</v>
          </cell>
        </row>
        <row r="242">
          <cell r="CU242">
            <v>45.7</v>
          </cell>
          <cell r="CV242">
            <v>2742</v>
          </cell>
          <cell r="GR242">
            <v>18.7</v>
          </cell>
          <cell r="GS242">
            <v>1122</v>
          </cell>
        </row>
        <row r="243">
          <cell r="CU243">
            <v>48.783333333333331</v>
          </cell>
          <cell r="CV243">
            <v>2927</v>
          </cell>
          <cell r="GR243">
            <v>25.533333333333335</v>
          </cell>
          <cell r="GS243">
            <v>1532</v>
          </cell>
        </row>
        <row r="244">
          <cell r="CU244">
            <v>127</v>
          </cell>
          <cell r="CV244">
            <v>7620</v>
          </cell>
          <cell r="GR244">
            <v>127</v>
          </cell>
          <cell r="GS244">
            <v>7620</v>
          </cell>
        </row>
      </sheetData>
      <sheetData sheetId="10"/>
      <sheetData sheetId="11">
        <row r="3">
          <cell r="Q3" t="str">
            <v>1см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6"/>
  <sheetViews>
    <sheetView tabSelected="1" topLeftCell="P2" zoomScale="85" zoomScaleNormal="85" workbookViewId="0">
      <selection activeCell="AL22" sqref="AL22"/>
    </sheetView>
  </sheetViews>
  <sheetFormatPr defaultRowHeight="15" x14ac:dyDescent="0.25"/>
  <cols>
    <col min="1" max="1" width="16.7109375" hidden="1" customWidth="1"/>
    <col min="2" max="2" width="6.7109375" hidden="1" customWidth="1"/>
    <col min="3" max="3" width="8" style="1" hidden="1" customWidth="1"/>
    <col min="4" max="4" width="7.140625" hidden="1" customWidth="1"/>
    <col min="5" max="5" width="0" hidden="1" customWidth="1"/>
    <col min="6" max="6" width="17.85546875" hidden="1" customWidth="1"/>
    <col min="7" max="10" width="0" hidden="1" customWidth="1"/>
    <col min="11" max="11" width="18.140625" hidden="1" customWidth="1"/>
    <col min="12" max="15" width="0" hidden="1" customWidth="1"/>
    <col min="16" max="16" width="13.28515625" style="20" customWidth="1"/>
    <col min="17" max="19" width="5.7109375" bestFit="1" customWidth="1"/>
    <col min="20" max="20" width="9.7109375" bestFit="1" customWidth="1"/>
    <col min="21" max="21" width="7.42578125" bestFit="1" customWidth="1"/>
    <col min="23" max="23" width="8.85546875" customWidth="1"/>
  </cols>
  <sheetData>
    <row r="1" spans="1:21" hidden="1" x14ac:dyDescent="0.25">
      <c r="P1" s="2"/>
    </row>
    <row r="2" spans="1:21" x14ac:dyDescent="0.25">
      <c r="A2" s="3" t="s">
        <v>0</v>
      </c>
      <c r="B2" s="3"/>
      <c r="C2" s="4"/>
      <c r="D2" s="3"/>
      <c r="F2" s="3" t="s">
        <v>1</v>
      </c>
      <c r="G2" s="3"/>
      <c r="H2" s="4"/>
      <c r="I2" s="3"/>
      <c r="K2" s="3" t="s">
        <v>2</v>
      </c>
      <c r="L2" s="3"/>
      <c r="M2" s="4"/>
      <c r="N2" s="3"/>
      <c r="P2" s="5" t="s">
        <v>3</v>
      </c>
      <c r="Q2" s="3"/>
      <c r="R2" s="4"/>
      <c r="S2" s="3"/>
      <c r="T2" s="6"/>
      <c r="U2" s="6"/>
    </row>
    <row r="3" spans="1:21" x14ac:dyDescent="0.25">
      <c r="A3" s="7" t="s">
        <v>4</v>
      </c>
      <c r="B3" s="8" t="s">
        <v>5</v>
      </c>
      <c r="C3" s="9" t="s">
        <v>6</v>
      </c>
      <c r="D3" s="7" t="s">
        <v>7</v>
      </c>
      <c r="F3" s="7" t="s">
        <v>4</v>
      </c>
      <c r="G3" s="8" t="s">
        <v>5</v>
      </c>
      <c r="H3" s="9" t="s">
        <v>6</v>
      </c>
      <c r="I3" s="7" t="s">
        <v>7</v>
      </c>
      <c r="K3" s="7" t="s">
        <v>4</v>
      </c>
      <c r="L3" s="8" t="s">
        <v>5</v>
      </c>
      <c r="M3" s="9" t="s">
        <v>6</v>
      </c>
      <c r="N3" s="7" t="s">
        <v>7</v>
      </c>
      <c r="P3" s="7" t="s">
        <v>4</v>
      </c>
      <c r="Q3" s="10" t="s">
        <v>8</v>
      </c>
      <c r="R3" s="10" t="s">
        <v>9</v>
      </c>
      <c r="S3" s="10" t="s">
        <v>10</v>
      </c>
      <c r="T3" s="21" t="s">
        <v>11</v>
      </c>
      <c r="U3" s="22"/>
    </row>
    <row r="4" spans="1:21" x14ac:dyDescent="0.25">
      <c r="A4" s="11">
        <v>1</v>
      </c>
      <c r="B4" s="12">
        <f>'[1]7.dahlih1080 син'!CU4+'[1]8.dahlih 1080 черн'!CU4+'[1]9.haas'!CU4+'[1]10.DAHLIH 720 НОВ'!CU4+'[1]11.litz 600 НОВ'!CU4</f>
        <v>46.56666666666667</v>
      </c>
      <c r="C4" s="13">
        <f>'[1]7.dahlih1080 син'!CV4+'[1]8.dahlih 1080 черн'!CV4+'[1]9.haas'!CV4+'[1]10.DAHLIH 720 НОВ'!CV4+'[1]11.litz 600 НОВ'!CV4</f>
        <v>2794</v>
      </c>
      <c r="D4" s="14">
        <f>C4/15100</f>
        <v>0.18503311258278146</v>
      </c>
      <c r="F4" s="11">
        <v>1</v>
      </c>
      <c r="G4" s="12">
        <f>'[1]7.dahlih1080 син'!GR4+'[1]8.dahlih 1080 черн'!GR4+'[1]9.haas'!GR4+'[1]10.DAHLIH 720 НОВ'!GR4+'[1]11.litz 600 НОВ'!GR4</f>
        <v>51.150000000000006</v>
      </c>
      <c r="H4" s="12">
        <f>'[1]7.dahlih1080 син'!GS4+'[1]8.dahlih 1080 черн'!GS4+'[1]9.haas'!GS4+'[1]10.DAHLIH 720 НОВ'!GS4+'[1]11.litz 600 НОВ'!GS4</f>
        <v>3069</v>
      </c>
      <c r="I4" s="14">
        <f>H4/15100</f>
        <v>0.20324503311258277</v>
      </c>
      <c r="K4" s="11">
        <v>1</v>
      </c>
      <c r="L4" s="12">
        <f>G4+B4</f>
        <v>97.716666666666669</v>
      </c>
      <c r="M4" s="12">
        <f t="shared" ref="M4:M22" si="0">H4+C4</f>
        <v>5863</v>
      </c>
      <c r="N4" s="14">
        <f t="shared" ref="N4:N22" si="1">M4/30200</f>
        <v>0.19413907284768211</v>
      </c>
      <c r="P4" s="15">
        <v>1</v>
      </c>
      <c r="Q4" s="12">
        <f>L4</f>
        <v>97.716666666666669</v>
      </c>
      <c r="R4" s="12">
        <f t="shared" ref="R4:R19" si="2">L78</f>
        <v>35.566666666666663</v>
      </c>
      <c r="S4" s="12">
        <f t="shared" ref="S4:S19" si="3">L152</f>
        <v>31.950000000000003</v>
      </c>
      <c r="T4" s="12">
        <f>SUBTOTAL(9,Q4:S4)</f>
        <v>165.23333333333335</v>
      </c>
      <c r="U4" s="14">
        <f t="shared" ref="U4:U22" si="4">T4/1270</f>
        <v>0.13010498687664043</v>
      </c>
    </row>
    <row r="5" spans="1:21" x14ac:dyDescent="0.25">
      <c r="A5" s="11">
        <v>2</v>
      </c>
      <c r="B5" s="12">
        <f>'[1]7.dahlih1080 син'!CU5+'[1]8.dahlih 1080 черн'!CU5+'[1]9.haas'!CU5+'[1]10.DAHLIH 720 НОВ'!CU5+'[1]11.litz 600 НОВ'!CU5</f>
        <v>16.116666666666667</v>
      </c>
      <c r="C5" s="13">
        <f>'[1]7.dahlih1080 син'!CV5+'[1]8.dahlih 1080 черн'!CV5+'[1]9.haas'!CV5+'[1]10.DAHLIH 720 НОВ'!CV5+'[1]11.litz 600 НОВ'!CV5</f>
        <v>967</v>
      </c>
      <c r="D5" s="14">
        <f t="shared" ref="D5:D22" si="5">C5/15100</f>
        <v>6.4039735099337747E-2</v>
      </c>
      <c r="F5" s="11">
        <v>2</v>
      </c>
      <c r="G5" s="12">
        <f>'[1]7.dahlih1080 син'!GR5+'[1]8.dahlih 1080 черн'!GR5+'[1]9.haas'!GR5+'[1]10.DAHLIH 720 НОВ'!GR5+'[1]11.litz 600 НОВ'!GR5</f>
        <v>17.95</v>
      </c>
      <c r="H5" s="12">
        <f>'[1]7.dahlih1080 син'!GS5+'[1]8.dahlih 1080 черн'!GS5+'[1]9.haas'!GS5+'[1]10.DAHLIH 720 НОВ'!GS5+'[1]11.litz 600 НОВ'!GS5</f>
        <v>1077</v>
      </c>
      <c r="I5" s="14">
        <f t="shared" ref="I5:I22" si="6">H5/15100</f>
        <v>7.132450331125828E-2</v>
      </c>
      <c r="K5" s="11">
        <v>2</v>
      </c>
      <c r="L5" s="12">
        <f t="shared" ref="L5:L22" si="7">G5+B5</f>
        <v>34.066666666666663</v>
      </c>
      <c r="M5" s="12">
        <f t="shared" si="0"/>
        <v>2044</v>
      </c>
      <c r="N5" s="14">
        <f t="shared" si="1"/>
        <v>6.7682119205298014E-2</v>
      </c>
      <c r="P5" s="15">
        <v>2</v>
      </c>
      <c r="Q5" s="12">
        <f t="shared" ref="Q5:Q22" si="8">L5</f>
        <v>34.066666666666663</v>
      </c>
      <c r="R5" s="12">
        <f t="shared" si="2"/>
        <v>10</v>
      </c>
      <c r="S5" s="12">
        <f t="shared" si="3"/>
        <v>0.6166666666666667</v>
      </c>
      <c r="T5" s="12">
        <f t="shared" ref="T5:T22" si="9">SUBTOTAL(9,Q5:S5)</f>
        <v>44.68333333333333</v>
      </c>
      <c r="U5" s="14">
        <f t="shared" si="4"/>
        <v>3.5183727034120732E-2</v>
      </c>
    </row>
    <row r="6" spans="1:21" x14ac:dyDescent="0.25">
      <c r="A6" s="11" t="s">
        <v>12</v>
      </c>
      <c r="B6" s="12">
        <f>'[1]7.dahlih1080 син'!CU6+'[1]8.dahlih 1080 черн'!CU6+'[1]9.haas'!CU6+'[1]10.DAHLIH 720 НОВ'!CU6+'[1]11.litz 600 НОВ'!CU6</f>
        <v>9.4</v>
      </c>
      <c r="C6" s="13">
        <f>'[1]7.dahlih1080 син'!CV6+'[1]8.dahlih 1080 черн'!CV6+'[1]9.haas'!CV6+'[1]10.DAHLIH 720 НОВ'!CV6+'[1]11.litz 600 НОВ'!CV6</f>
        <v>564</v>
      </c>
      <c r="D6" s="14">
        <f t="shared" si="5"/>
        <v>3.7350993377483446E-2</v>
      </c>
      <c r="F6" s="11" t="s">
        <v>12</v>
      </c>
      <c r="G6" s="12">
        <f>'[1]7.dahlih1080 син'!GR6+'[1]8.dahlih 1080 черн'!GR6+'[1]9.haas'!GR6+'[1]10.DAHLIH 720 НОВ'!GR6+'[1]11.litz 600 НОВ'!GR6</f>
        <v>8.85</v>
      </c>
      <c r="H6" s="12">
        <f>'[1]7.dahlih1080 син'!GS6+'[1]8.dahlih 1080 черн'!GS6+'[1]9.haas'!GS6+'[1]10.DAHLIH 720 НОВ'!GS6+'[1]11.litz 600 НОВ'!GS6</f>
        <v>531</v>
      </c>
      <c r="I6" s="14">
        <f t="shared" si="6"/>
        <v>3.5165562913907288E-2</v>
      </c>
      <c r="K6" s="11" t="s">
        <v>12</v>
      </c>
      <c r="L6" s="12">
        <f t="shared" si="7"/>
        <v>18.25</v>
      </c>
      <c r="M6" s="12">
        <f t="shared" si="0"/>
        <v>1095</v>
      </c>
      <c r="N6" s="14">
        <f t="shared" si="1"/>
        <v>3.6258278145695363E-2</v>
      </c>
      <c r="P6" s="15" t="s">
        <v>12</v>
      </c>
      <c r="Q6" s="12">
        <f t="shared" si="8"/>
        <v>18.25</v>
      </c>
      <c r="R6" s="12">
        <f t="shared" si="2"/>
        <v>6.4</v>
      </c>
      <c r="S6" s="12">
        <f t="shared" si="3"/>
        <v>0</v>
      </c>
      <c r="T6" s="12">
        <f t="shared" si="9"/>
        <v>24.65</v>
      </c>
      <c r="U6" s="14">
        <f t="shared" si="4"/>
        <v>1.9409448818897636E-2</v>
      </c>
    </row>
    <row r="7" spans="1:21" x14ac:dyDescent="0.25">
      <c r="A7" s="11" t="s">
        <v>13</v>
      </c>
      <c r="B7" s="12">
        <f>'[1]7.dahlih1080 син'!CU7+'[1]8.dahlih 1080 черн'!CU7+'[1]9.haas'!CU7+'[1]10.DAHLIH 720 НОВ'!CU7+'[1]11.litz 600 НОВ'!CU7</f>
        <v>17.183333333333334</v>
      </c>
      <c r="C7" s="13">
        <f>'[1]7.dahlih1080 син'!CV7+'[1]8.dahlih 1080 черн'!CV7+'[1]9.haas'!CV7+'[1]10.DAHLIH 720 НОВ'!CV7+'[1]11.litz 600 НОВ'!CV7</f>
        <v>1031</v>
      </c>
      <c r="D7" s="14">
        <f t="shared" si="5"/>
        <v>6.8278145695364237E-2</v>
      </c>
      <c r="F7" s="11" t="s">
        <v>13</v>
      </c>
      <c r="G7" s="12">
        <f>'[1]7.dahlih1080 син'!GR7+'[1]8.dahlih 1080 черн'!GR7+'[1]9.haas'!GR7+'[1]10.DAHLIH 720 НОВ'!GR7+'[1]11.litz 600 НОВ'!GR7</f>
        <v>0.33333333333333331</v>
      </c>
      <c r="H7" s="12">
        <f>'[1]7.dahlih1080 син'!GS7+'[1]8.dahlih 1080 черн'!GS7+'[1]9.haas'!GS7+'[1]10.DAHLIH 720 НОВ'!GS7+'[1]11.litz 600 НОВ'!GS7</f>
        <v>20</v>
      </c>
      <c r="I7" s="14">
        <f t="shared" si="6"/>
        <v>1.3245033112582781E-3</v>
      </c>
      <c r="K7" s="11" t="s">
        <v>13</v>
      </c>
      <c r="L7" s="12">
        <f t="shared" si="7"/>
        <v>17.516666666666666</v>
      </c>
      <c r="M7" s="12">
        <f t="shared" si="0"/>
        <v>1051</v>
      </c>
      <c r="N7" s="14">
        <f t="shared" si="1"/>
        <v>3.4801324503311255E-2</v>
      </c>
      <c r="P7" s="15" t="s">
        <v>13</v>
      </c>
      <c r="Q7" s="12">
        <f t="shared" si="8"/>
        <v>17.516666666666666</v>
      </c>
      <c r="R7" s="12">
        <f t="shared" si="2"/>
        <v>7.0333333333333332</v>
      </c>
      <c r="S7" s="12">
        <f t="shared" si="3"/>
        <v>12</v>
      </c>
      <c r="T7" s="12">
        <f t="shared" si="9"/>
        <v>36.549999999999997</v>
      </c>
      <c r="U7" s="14">
        <f t="shared" si="4"/>
        <v>2.8779527559055117E-2</v>
      </c>
    </row>
    <row r="8" spans="1:21" x14ac:dyDescent="0.25">
      <c r="A8" s="11" t="s">
        <v>14</v>
      </c>
      <c r="B8" s="12">
        <f>'[1]7.dahlih1080 син'!CU8+'[1]8.dahlih 1080 черн'!CU8+'[1]9.haas'!CU8+'[1]10.DAHLIH 720 НОВ'!CU8+'[1]11.litz 600 НОВ'!CU8</f>
        <v>0</v>
      </c>
      <c r="C8" s="13">
        <f>'[1]7.dahlih1080 син'!CV8+'[1]8.dahlih 1080 черн'!CV8+'[1]9.haas'!CV8+'[1]10.DAHLIH 720 НОВ'!CV8+'[1]11.litz 600 НОВ'!CV8</f>
        <v>0</v>
      </c>
      <c r="D8" s="14">
        <f t="shared" si="5"/>
        <v>0</v>
      </c>
      <c r="F8" s="11" t="s">
        <v>14</v>
      </c>
      <c r="G8" s="12">
        <f>'[1]7.dahlih1080 син'!GR8+'[1]8.dahlih 1080 черн'!GR8+'[1]9.haas'!GR8+'[1]10.DAHLIH 720 НОВ'!GR8+'[1]11.litz 600 НОВ'!GR8</f>
        <v>0</v>
      </c>
      <c r="H8" s="12">
        <f>'[1]7.dahlih1080 син'!GS8+'[1]8.dahlih 1080 черн'!GS8+'[1]9.haas'!GS8+'[1]10.DAHLIH 720 НОВ'!GS8+'[1]11.litz 600 НОВ'!GS8</f>
        <v>0</v>
      </c>
      <c r="I8" s="14">
        <f t="shared" si="6"/>
        <v>0</v>
      </c>
      <c r="K8" s="11" t="s">
        <v>14</v>
      </c>
      <c r="L8" s="12">
        <f t="shared" si="7"/>
        <v>0</v>
      </c>
      <c r="M8" s="12">
        <f t="shared" si="0"/>
        <v>0</v>
      </c>
      <c r="N8" s="14">
        <f t="shared" si="1"/>
        <v>0</v>
      </c>
      <c r="P8" s="11" t="s">
        <v>14</v>
      </c>
      <c r="Q8" s="12">
        <f t="shared" si="8"/>
        <v>0</v>
      </c>
      <c r="R8" s="12">
        <f t="shared" si="2"/>
        <v>0</v>
      </c>
      <c r="S8" s="12">
        <f t="shared" si="3"/>
        <v>0</v>
      </c>
      <c r="T8" s="12">
        <f t="shared" si="9"/>
        <v>0</v>
      </c>
      <c r="U8" s="14">
        <f t="shared" si="4"/>
        <v>0</v>
      </c>
    </row>
    <row r="9" spans="1:21" x14ac:dyDescent="0.25">
      <c r="A9" s="11">
        <v>4</v>
      </c>
      <c r="B9" s="12">
        <f>'[1]7.dahlih1080 син'!CU9+'[1]8.dahlih 1080 черн'!CU9+'[1]9.haas'!CU9+'[1]10.DAHLIH 720 НОВ'!CU9+'[1]11.litz 600 НОВ'!CU9</f>
        <v>0</v>
      </c>
      <c r="C9" s="13">
        <f>'[1]7.dahlih1080 син'!CV9+'[1]8.dahlih 1080 черн'!CV9+'[1]9.haas'!CV9+'[1]10.DAHLIH 720 НОВ'!CV9+'[1]11.litz 600 НОВ'!CV9</f>
        <v>0</v>
      </c>
      <c r="D9" s="14">
        <f t="shared" si="5"/>
        <v>0</v>
      </c>
      <c r="F9" s="11">
        <v>4</v>
      </c>
      <c r="G9" s="12">
        <f>'[1]7.dahlih1080 син'!GR9+'[1]8.dahlih 1080 черн'!GR9+'[1]9.haas'!GR9+'[1]10.DAHLIH 720 НОВ'!GR9+'[1]11.litz 600 НОВ'!GR9</f>
        <v>0</v>
      </c>
      <c r="H9" s="12">
        <f>'[1]7.dahlih1080 син'!GS9+'[1]8.dahlih 1080 черн'!GS9+'[1]9.haas'!GS9+'[1]10.DAHLIH 720 НОВ'!GS9+'[1]11.litz 600 НОВ'!GS9</f>
        <v>0</v>
      </c>
      <c r="I9" s="14">
        <f t="shared" si="6"/>
        <v>0</v>
      </c>
      <c r="K9" s="11">
        <v>4</v>
      </c>
      <c r="L9" s="12">
        <f t="shared" si="7"/>
        <v>0</v>
      </c>
      <c r="M9" s="12">
        <f t="shared" si="0"/>
        <v>0</v>
      </c>
      <c r="N9" s="14">
        <f t="shared" si="1"/>
        <v>0</v>
      </c>
      <c r="P9" s="15">
        <v>4</v>
      </c>
      <c r="Q9" s="12">
        <f t="shared" si="8"/>
        <v>0</v>
      </c>
      <c r="R9" s="12">
        <f t="shared" si="2"/>
        <v>2.15</v>
      </c>
      <c r="S9" s="12">
        <f t="shared" si="3"/>
        <v>0</v>
      </c>
      <c r="T9" s="12">
        <f t="shared" si="9"/>
        <v>2.15</v>
      </c>
      <c r="U9" s="14">
        <f t="shared" si="4"/>
        <v>1.6929133858267717E-3</v>
      </c>
    </row>
    <row r="10" spans="1:21" x14ac:dyDescent="0.25">
      <c r="A10" s="11">
        <v>5</v>
      </c>
      <c r="B10" s="12">
        <f>'[1]7.dahlih1080 син'!CU10+'[1]8.dahlih 1080 черн'!CU10+'[1]9.haas'!CU10+'[1]10.DAHLIH 720 НОВ'!CU10+'[1]11.litz 600 НОВ'!CU10</f>
        <v>6.5000000000000009</v>
      </c>
      <c r="C10" s="13">
        <f>'[1]7.dahlih1080 син'!CV10+'[1]8.dahlih 1080 черн'!CV10+'[1]9.haas'!CV10+'[1]10.DAHLIH 720 НОВ'!CV10+'[1]11.litz 600 НОВ'!CV10</f>
        <v>390</v>
      </c>
      <c r="D10" s="14">
        <f t="shared" si="5"/>
        <v>2.5827814569536423E-2</v>
      </c>
      <c r="F10" s="11">
        <v>5</v>
      </c>
      <c r="G10" s="12">
        <f>'[1]7.dahlih1080 син'!GR10+'[1]8.dahlih 1080 черн'!GR10+'[1]9.haas'!GR10+'[1]10.DAHLIH 720 НОВ'!GR10+'[1]11.litz 600 НОВ'!GR10</f>
        <v>2.3666666666666667</v>
      </c>
      <c r="H10" s="12">
        <f>'[1]7.dahlih1080 син'!GS10+'[1]8.dahlih 1080 черн'!GS10+'[1]9.haas'!GS10+'[1]10.DAHLIH 720 НОВ'!GS10+'[1]11.litz 600 НОВ'!GS10</f>
        <v>142</v>
      </c>
      <c r="I10" s="14">
        <f t="shared" si="6"/>
        <v>9.4039735099337753E-3</v>
      </c>
      <c r="K10" s="11">
        <v>5</v>
      </c>
      <c r="L10" s="12">
        <f t="shared" si="7"/>
        <v>8.8666666666666671</v>
      </c>
      <c r="M10" s="12">
        <f t="shared" si="0"/>
        <v>532</v>
      </c>
      <c r="N10" s="14">
        <f t="shared" si="1"/>
        <v>1.7615894039735101E-2</v>
      </c>
      <c r="P10" s="15">
        <v>5</v>
      </c>
      <c r="Q10" s="12">
        <f t="shared" si="8"/>
        <v>8.8666666666666671</v>
      </c>
      <c r="R10" s="12">
        <f t="shared" si="2"/>
        <v>1.5333333333333334</v>
      </c>
      <c r="S10" s="12">
        <f t="shared" si="3"/>
        <v>4.8</v>
      </c>
      <c r="T10" s="12">
        <f t="shared" si="9"/>
        <v>15.2</v>
      </c>
      <c r="U10" s="14">
        <f t="shared" si="4"/>
        <v>1.1968503937007874E-2</v>
      </c>
    </row>
    <row r="11" spans="1:21" x14ac:dyDescent="0.25">
      <c r="A11" s="11">
        <v>6</v>
      </c>
      <c r="B11" s="12">
        <f>'[1]7.dahlih1080 син'!CU11+'[1]8.dahlih 1080 черн'!CU11+'[1]9.haas'!CU11+'[1]10.DAHLIH 720 НОВ'!CU11+'[1]11.litz 600 НОВ'!CU11</f>
        <v>0</v>
      </c>
      <c r="C11" s="13">
        <f>'[1]7.dahlih1080 син'!CV11+'[1]8.dahlih 1080 черн'!CV11+'[1]9.haas'!CV11+'[1]10.DAHLIH 720 НОВ'!CV11+'[1]11.litz 600 НОВ'!CV11</f>
        <v>0</v>
      </c>
      <c r="D11" s="14">
        <f t="shared" si="5"/>
        <v>0</v>
      </c>
      <c r="F11" s="11">
        <v>6</v>
      </c>
      <c r="G11" s="12">
        <f>'[1]7.dahlih1080 син'!GR11+'[1]8.dahlih 1080 черн'!GR11+'[1]9.haas'!GR11+'[1]10.DAHLIH 720 НОВ'!GR11+'[1]11.litz 600 НОВ'!GR11</f>
        <v>33.599999999999994</v>
      </c>
      <c r="H11" s="12">
        <f>'[1]7.dahlih1080 син'!GS11+'[1]8.dahlih 1080 черн'!GS11+'[1]9.haas'!GS11+'[1]10.DAHLIH 720 НОВ'!GS11+'[1]11.litz 600 НОВ'!GS11</f>
        <v>2016</v>
      </c>
      <c r="I11" s="14">
        <f t="shared" si="6"/>
        <v>0.13350993377483444</v>
      </c>
      <c r="K11" s="11">
        <v>6</v>
      </c>
      <c r="L11" s="12">
        <f t="shared" si="7"/>
        <v>33.599999999999994</v>
      </c>
      <c r="M11" s="12">
        <f t="shared" si="0"/>
        <v>2016</v>
      </c>
      <c r="N11" s="14">
        <f t="shared" si="1"/>
        <v>6.6754966887417222E-2</v>
      </c>
      <c r="P11" s="15">
        <v>6</v>
      </c>
      <c r="Q11" s="12">
        <f t="shared" si="8"/>
        <v>33.599999999999994</v>
      </c>
      <c r="R11" s="12">
        <f t="shared" si="2"/>
        <v>12.666666666666666</v>
      </c>
      <c r="S11" s="12">
        <f t="shared" si="3"/>
        <v>18.416666666666668</v>
      </c>
      <c r="T11" s="12">
        <f t="shared" si="9"/>
        <v>64.683333333333323</v>
      </c>
      <c r="U11" s="14">
        <f t="shared" si="4"/>
        <v>5.0931758530183717E-2</v>
      </c>
    </row>
    <row r="12" spans="1:21" x14ac:dyDescent="0.25">
      <c r="A12" s="11">
        <v>7</v>
      </c>
      <c r="B12" s="12">
        <f>'[1]7.dahlih1080 син'!CU12+'[1]8.dahlih 1080 черн'!CU12+'[1]9.haas'!CU12+'[1]10.DAHLIH 720 НОВ'!CU12+'[1]11.litz 600 НОВ'!CU12</f>
        <v>1.1666666666666667</v>
      </c>
      <c r="C12" s="13">
        <f>'[1]7.dahlih1080 син'!CV12+'[1]8.dahlih 1080 черн'!CV12+'[1]9.haas'!CV12+'[1]10.DAHLIH 720 НОВ'!CV12+'[1]11.litz 600 НОВ'!CV12</f>
        <v>70</v>
      </c>
      <c r="D12" s="14">
        <f t="shared" si="5"/>
        <v>4.6357615894039739E-3</v>
      </c>
      <c r="F12" s="11">
        <v>7</v>
      </c>
      <c r="G12" s="12">
        <f>'[1]7.dahlih1080 син'!GR12+'[1]8.dahlih 1080 черн'!GR12+'[1]9.haas'!GR12+'[1]10.DAHLIH 720 НОВ'!GR12+'[1]11.litz 600 НОВ'!GR12</f>
        <v>0.83333333333333326</v>
      </c>
      <c r="H12" s="12">
        <f>'[1]7.dahlih1080 син'!GS12+'[1]8.dahlih 1080 черн'!GS12+'[1]9.haas'!GS12+'[1]10.DAHLIH 720 НОВ'!GS12+'[1]11.litz 600 НОВ'!GS12</f>
        <v>50</v>
      </c>
      <c r="I12" s="14">
        <f t="shared" si="6"/>
        <v>3.3112582781456954E-3</v>
      </c>
      <c r="K12" s="11">
        <v>7</v>
      </c>
      <c r="L12" s="12">
        <f t="shared" si="7"/>
        <v>2</v>
      </c>
      <c r="M12" s="12">
        <f t="shared" si="0"/>
        <v>120</v>
      </c>
      <c r="N12" s="14">
        <f t="shared" si="1"/>
        <v>3.9735099337748344E-3</v>
      </c>
      <c r="P12" s="15">
        <v>7</v>
      </c>
      <c r="Q12" s="12">
        <f t="shared" si="8"/>
        <v>2</v>
      </c>
      <c r="R12" s="12">
        <f t="shared" si="2"/>
        <v>0.83333333333333337</v>
      </c>
      <c r="S12" s="12">
        <f t="shared" si="3"/>
        <v>4.0666666666666664</v>
      </c>
      <c r="T12" s="12">
        <f t="shared" si="9"/>
        <v>6.9</v>
      </c>
      <c r="U12" s="14">
        <f t="shared" si="4"/>
        <v>5.4330708661417329E-3</v>
      </c>
    </row>
    <row r="13" spans="1:21" x14ac:dyDescent="0.25">
      <c r="A13" s="11">
        <v>8</v>
      </c>
      <c r="B13" s="12">
        <f>'[1]7.dahlih1080 син'!CU13+'[1]8.dahlih 1080 черн'!CU13+'[1]9.haas'!CU13+'[1]10.DAHLIH 720 НОВ'!CU13+'[1]11.litz 600 НОВ'!CU13</f>
        <v>1.8166666666666667</v>
      </c>
      <c r="C13" s="13">
        <f>'[1]7.dahlih1080 син'!CV13+'[1]8.dahlih 1080 черн'!CV13+'[1]9.haas'!CV13+'[1]10.DAHLIH 720 НОВ'!CV13+'[1]11.litz 600 НОВ'!CV13</f>
        <v>109</v>
      </c>
      <c r="D13" s="14">
        <f t="shared" si="5"/>
        <v>7.2185430463576157E-3</v>
      </c>
      <c r="F13" s="11">
        <v>8</v>
      </c>
      <c r="G13" s="12">
        <f>'[1]7.dahlih1080 син'!GR13+'[1]8.dahlih 1080 черн'!GR13+'[1]9.haas'!GR13+'[1]10.DAHLIH 720 НОВ'!GR13+'[1]11.litz 600 НОВ'!GR13</f>
        <v>1.1833333333333333</v>
      </c>
      <c r="H13" s="12">
        <f>'[1]7.dahlih1080 син'!GS13+'[1]8.dahlih 1080 черн'!GS13+'[1]9.haas'!GS13+'[1]10.DAHLIH 720 НОВ'!GS13+'[1]11.litz 600 НОВ'!GS13</f>
        <v>71</v>
      </c>
      <c r="I13" s="14">
        <f t="shared" si="6"/>
        <v>4.7019867549668876E-3</v>
      </c>
      <c r="K13" s="11">
        <v>8</v>
      </c>
      <c r="L13" s="12">
        <f t="shared" si="7"/>
        <v>3</v>
      </c>
      <c r="M13" s="12">
        <f t="shared" si="0"/>
        <v>180</v>
      </c>
      <c r="N13" s="14">
        <f t="shared" si="1"/>
        <v>5.9602649006622521E-3</v>
      </c>
      <c r="P13" s="15">
        <v>8</v>
      </c>
      <c r="Q13" s="12">
        <f t="shared" si="8"/>
        <v>3</v>
      </c>
      <c r="R13" s="12">
        <f t="shared" si="2"/>
        <v>4.8499999999999996</v>
      </c>
      <c r="S13" s="12">
        <f t="shared" si="3"/>
        <v>3.0000000000000004</v>
      </c>
      <c r="T13" s="12">
        <f t="shared" si="9"/>
        <v>10.85</v>
      </c>
      <c r="U13" s="14">
        <f t="shared" si="4"/>
        <v>8.5433070866141724E-3</v>
      </c>
    </row>
    <row r="14" spans="1:21" x14ac:dyDescent="0.25">
      <c r="A14" s="11">
        <v>9</v>
      </c>
      <c r="B14" s="12">
        <f>'[1]7.dahlih1080 син'!CU14+'[1]8.dahlih 1080 черн'!CU14+'[1]9.haas'!CU14+'[1]10.DAHLIH 720 НОВ'!CU14+'[1]11.litz 600 НОВ'!CU14</f>
        <v>3.25</v>
      </c>
      <c r="C14" s="13">
        <f>'[1]7.dahlih1080 син'!CV14+'[1]8.dahlih 1080 черн'!CV14+'[1]9.haas'!CV14+'[1]10.DAHLIH 720 НОВ'!CV14+'[1]11.litz 600 НОВ'!CV14</f>
        <v>195</v>
      </c>
      <c r="D14" s="14">
        <f t="shared" si="5"/>
        <v>1.2913907284768211E-2</v>
      </c>
      <c r="F14" s="11">
        <v>9</v>
      </c>
      <c r="G14" s="12">
        <f>'[1]7.dahlih1080 син'!GR14+'[1]8.dahlih 1080 черн'!GR14+'[1]9.haas'!GR14+'[1]10.DAHLIH 720 НОВ'!GR14+'[1]11.litz 600 НОВ'!GR14</f>
        <v>0.3</v>
      </c>
      <c r="H14" s="12">
        <f>'[1]7.dahlih1080 син'!GS14+'[1]8.dahlih 1080 черн'!GS14+'[1]9.haas'!GS14+'[1]10.DAHLIH 720 НОВ'!GS14+'[1]11.litz 600 НОВ'!GS14</f>
        <v>18</v>
      </c>
      <c r="I14" s="14">
        <f t="shared" si="6"/>
        <v>1.1920529801324503E-3</v>
      </c>
      <c r="K14" s="11">
        <v>9</v>
      </c>
      <c r="L14" s="12">
        <f t="shared" si="7"/>
        <v>3.55</v>
      </c>
      <c r="M14" s="12">
        <f t="shared" si="0"/>
        <v>213</v>
      </c>
      <c r="N14" s="14">
        <f t="shared" si="1"/>
        <v>7.0529801324503314E-3</v>
      </c>
      <c r="P14" s="15">
        <v>9</v>
      </c>
      <c r="Q14" s="12">
        <f t="shared" si="8"/>
        <v>3.55</v>
      </c>
      <c r="R14" s="12">
        <f t="shared" si="2"/>
        <v>3.1333333333333333</v>
      </c>
      <c r="S14" s="12">
        <f t="shared" si="3"/>
        <v>1.25</v>
      </c>
      <c r="T14" s="12">
        <f t="shared" si="9"/>
        <v>7.9333333333333336</v>
      </c>
      <c r="U14" s="14">
        <f t="shared" si="4"/>
        <v>6.246719160104987E-3</v>
      </c>
    </row>
    <row r="15" spans="1:21" x14ac:dyDescent="0.25">
      <c r="A15" s="11">
        <v>10</v>
      </c>
      <c r="B15" s="12">
        <f>'[1]7.dahlih1080 син'!CU15+'[1]8.dahlih 1080 черн'!CU15+'[1]9.haas'!CU15+'[1]10.DAHLIH 720 НОВ'!CU15+'[1]11.litz 600 НОВ'!CU15</f>
        <v>9.9499999999999993</v>
      </c>
      <c r="C15" s="13">
        <f>'[1]7.dahlih1080 син'!CV15+'[1]8.dahlih 1080 черн'!CV15+'[1]9.haas'!CV15+'[1]10.DAHLIH 720 НОВ'!CV15+'[1]11.litz 600 НОВ'!CV15</f>
        <v>597</v>
      </c>
      <c r="D15" s="14">
        <f t="shared" si="5"/>
        <v>3.9536423841059605E-2</v>
      </c>
      <c r="F15" s="11">
        <v>10</v>
      </c>
      <c r="G15" s="12">
        <f>'[1]7.dahlih1080 син'!GR15+'[1]8.dahlih 1080 черн'!GR15+'[1]9.haas'!GR15+'[1]10.DAHLIH 720 НОВ'!GR15+'[1]11.litz 600 НОВ'!GR15</f>
        <v>10.583333333333334</v>
      </c>
      <c r="H15" s="12">
        <f>'[1]7.dahlih1080 син'!GS15+'[1]8.dahlih 1080 черн'!GS15+'[1]9.haas'!GS15+'[1]10.DAHLIH 720 НОВ'!GS15+'[1]11.litz 600 НОВ'!GS15</f>
        <v>635</v>
      </c>
      <c r="I15" s="14">
        <f t="shared" si="6"/>
        <v>4.2052980132450332E-2</v>
      </c>
      <c r="K15" s="11">
        <v>10</v>
      </c>
      <c r="L15" s="12">
        <f t="shared" si="7"/>
        <v>20.533333333333331</v>
      </c>
      <c r="M15" s="12">
        <f t="shared" si="0"/>
        <v>1232</v>
      </c>
      <c r="N15" s="14">
        <f t="shared" si="1"/>
        <v>4.0794701986754965E-2</v>
      </c>
      <c r="P15" s="15">
        <v>10</v>
      </c>
      <c r="Q15" s="12">
        <f t="shared" si="8"/>
        <v>20.533333333333331</v>
      </c>
      <c r="R15" s="12">
        <f t="shared" si="2"/>
        <v>3.75</v>
      </c>
      <c r="S15" s="12">
        <f t="shared" si="3"/>
        <v>2</v>
      </c>
      <c r="T15" s="12">
        <f t="shared" si="9"/>
        <v>26.283333333333331</v>
      </c>
      <c r="U15" s="14">
        <f t="shared" si="4"/>
        <v>2.0695538057742782E-2</v>
      </c>
    </row>
    <row r="16" spans="1:21" x14ac:dyDescent="0.25">
      <c r="A16" s="11">
        <v>11</v>
      </c>
      <c r="B16" s="12">
        <f>'[1]7.dahlih1080 син'!CU16+'[1]8.dahlih 1080 черн'!CU16+'[1]9.haas'!CU16+'[1]10.DAHLIH 720 НОВ'!CU16+'[1]11.litz 600 НОВ'!CU16</f>
        <v>3.5666666666666669</v>
      </c>
      <c r="C16" s="13">
        <f>'[1]7.dahlih1080 син'!CV16+'[1]8.dahlih 1080 черн'!CV16+'[1]9.haas'!CV16+'[1]10.DAHLIH 720 НОВ'!CV16+'[1]11.litz 600 НОВ'!CV16</f>
        <v>214</v>
      </c>
      <c r="D16" s="14">
        <f t="shared" si="5"/>
        <v>1.4172185430463577E-2</v>
      </c>
      <c r="F16" s="11">
        <v>11</v>
      </c>
      <c r="G16" s="12">
        <f>'[1]7.dahlih1080 син'!GR16+'[1]8.dahlih 1080 черн'!GR16+'[1]9.haas'!GR16+'[1]10.DAHLIH 720 НОВ'!GR16+'[1]11.litz 600 НОВ'!GR16</f>
        <v>6.75</v>
      </c>
      <c r="H16" s="12">
        <f>'[1]7.dahlih1080 син'!GS16+'[1]8.dahlih 1080 черн'!GS16+'[1]9.haas'!GS16+'[1]10.DAHLIH 720 НОВ'!GS16+'[1]11.litz 600 НОВ'!GS16</f>
        <v>405</v>
      </c>
      <c r="I16" s="14">
        <f t="shared" si="6"/>
        <v>2.6821192052980131E-2</v>
      </c>
      <c r="K16" s="11">
        <v>11</v>
      </c>
      <c r="L16" s="12">
        <f t="shared" si="7"/>
        <v>10.316666666666666</v>
      </c>
      <c r="M16" s="12">
        <f t="shared" si="0"/>
        <v>619</v>
      </c>
      <c r="N16" s="14">
        <f t="shared" si="1"/>
        <v>2.0496688741721853E-2</v>
      </c>
      <c r="P16" s="15">
        <v>11</v>
      </c>
      <c r="Q16" s="12">
        <f t="shared" si="8"/>
        <v>10.316666666666666</v>
      </c>
      <c r="R16" s="12">
        <f t="shared" si="2"/>
        <v>29.666666666666664</v>
      </c>
      <c r="S16" s="12">
        <f t="shared" si="3"/>
        <v>122.75</v>
      </c>
      <c r="T16" s="12">
        <f t="shared" si="9"/>
        <v>162.73333333333335</v>
      </c>
      <c r="U16" s="14">
        <f t="shared" si="4"/>
        <v>0.12813648293963256</v>
      </c>
    </row>
    <row r="17" spans="1:21" x14ac:dyDescent="0.25">
      <c r="A17" s="7" t="s">
        <v>15</v>
      </c>
      <c r="B17" s="16">
        <f>'[1]7.dahlih1080 син'!CU17+'[1]8.dahlih 1080 черн'!CU17+'[1]9.haas'!CU17+'[1]10.DAHLIH 720 НОВ'!CU17+'[1]11.litz 600 НОВ'!CU17</f>
        <v>115.51666666666667</v>
      </c>
      <c r="C17" s="17">
        <f>'[1]7.dahlih1080 син'!CV17+'[1]8.dahlih 1080 черн'!CV17+'[1]9.haas'!CV17+'[1]10.DAHLIH 720 НОВ'!CV17+'[1]11.litz 600 НОВ'!CV17</f>
        <v>6931</v>
      </c>
      <c r="D17" s="18">
        <f t="shared" si="5"/>
        <v>0.45900662251655627</v>
      </c>
      <c r="F17" s="7" t="s">
        <v>15</v>
      </c>
      <c r="G17" s="16">
        <f>'[1]7.dahlih1080 син'!GR17+'[1]8.dahlih 1080 черн'!GR17+'[1]9.haas'!GR17+'[1]10.DAHLIH 720 НОВ'!GR17+'[1]11.litz 600 НОВ'!GR17</f>
        <v>133.9</v>
      </c>
      <c r="H17" s="16">
        <f>'[1]7.dahlih1080 син'!GS17+'[1]8.dahlih 1080 черн'!GS17+'[1]9.haas'!GS17+'[1]10.DAHLIH 720 НОВ'!GS17+'[1]11.litz 600 НОВ'!GS17</f>
        <v>8034</v>
      </c>
      <c r="I17" s="18">
        <f t="shared" si="6"/>
        <v>0.53205298013245028</v>
      </c>
      <c r="K17" s="7" t="s">
        <v>15</v>
      </c>
      <c r="L17" s="16">
        <f t="shared" si="7"/>
        <v>249.41666666666669</v>
      </c>
      <c r="M17" s="16">
        <f t="shared" si="0"/>
        <v>14965</v>
      </c>
      <c r="N17" s="18">
        <f t="shared" si="1"/>
        <v>0.49552980132450331</v>
      </c>
      <c r="P17" s="7" t="s">
        <v>15</v>
      </c>
      <c r="Q17" s="16">
        <f t="shared" si="8"/>
        <v>249.41666666666669</v>
      </c>
      <c r="R17" s="16">
        <f t="shared" si="2"/>
        <v>117.58333333333334</v>
      </c>
      <c r="S17" s="16">
        <f t="shared" si="3"/>
        <v>200.85000000000002</v>
      </c>
      <c r="T17" s="16">
        <f t="shared" si="9"/>
        <v>567.85</v>
      </c>
      <c r="U17" s="18">
        <f t="shared" si="4"/>
        <v>0.44712598425196853</v>
      </c>
    </row>
    <row r="18" spans="1:21" x14ac:dyDescent="0.25">
      <c r="A18" s="11" t="s">
        <v>16</v>
      </c>
      <c r="B18" s="12">
        <f>'[1]7.dahlih1080 син'!CU18+'[1]8.dahlih 1080 черн'!CU18+'[1]9.haas'!CU18+'[1]10.DAHLIH 720 НОВ'!CU18+'[1]11.litz 600 НОВ'!CU18</f>
        <v>4.416666666666667</v>
      </c>
      <c r="C18" s="13">
        <f>'[1]7.dahlih1080 син'!CV18+'[1]8.dahlih 1080 черн'!CV18+'[1]9.haas'!CV18+'[1]10.DAHLIH 720 НОВ'!CV18+'[1]11.litz 600 НОВ'!CV18</f>
        <v>265</v>
      </c>
      <c r="D18" s="14">
        <f t="shared" si="5"/>
        <v>1.7549668874172187E-2</v>
      </c>
      <c r="F18" s="11" t="s">
        <v>16</v>
      </c>
      <c r="G18" s="12">
        <f>'[1]7.dahlih1080 син'!GR18+'[1]8.dahlih 1080 черн'!GR18+'[1]9.haas'!GR18+'[1]10.DAHLIH 720 НОВ'!GR18+'[1]11.litz 600 НОВ'!GR18</f>
        <v>4.833333333333333</v>
      </c>
      <c r="H18" s="12">
        <f>'[1]7.dahlih1080 син'!GS18+'[1]8.dahlih 1080 черн'!GS18+'[1]9.haas'!GS18+'[1]10.DAHLIH 720 НОВ'!GS18+'[1]11.litz 600 НОВ'!GS18</f>
        <v>290</v>
      </c>
      <c r="I18" s="14">
        <f t="shared" si="6"/>
        <v>1.9205298013245033E-2</v>
      </c>
      <c r="K18" s="11" t="s">
        <v>16</v>
      </c>
      <c r="L18" s="12">
        <f t="shared" si="7"/>
        <v>9.25</v>
      </c>
      <c r="M18" s="12">
        <f t="shared" si="0"/>
        <v>555</v>
      </c>
      <c r="N18" s="14">
        <f t="shared" si="1"/>
        <v>1.8377483443708608E-2</v>
      </c>
      <c r="P18" s="15" t="s">
        <v>16</v>
      </c>
      <c r="Q18" s="12">
        <f t="shared" si="8"/>
        <v>9.25</v>
      </c>
      <c r="R18" s="12">
        <f t="shared" si="2"/>
        <v>9.1666666666666661</v>
      </c>
      <c r="S18" s="12">
        <f t="shared" si="3"/>
        <v>1.75</v>
      </c>
      <c r="T18" s="12">
        <f t="shared" si="9"/>
        <v>20.166666666666664</v>
      </c>
      <c r="U18" s="14">
        <f t="shared" si="4"/>
        <v>1.5879265091863517E-2</v>
      </c>
    </row>
    <row r="19" spans="1:21" x14ac:dyDescent="0.25">
      <c r="A19" s="11" t="s">
        <v>17</v>
      </c>
      <c r="B19" s="12">
        <f>'[1]7.dahlih1080 син'!CU19+'[1]8.dahlih 1080 черн'!CU19+'[1]9.haas'!CU19+'[1]10.DAHLIH 720 НОВ'!CU19+'[1]11.litz 600 НОВ'!CU19</f>
        <v>7.75</v>
      </c>
      <c r="C19" s="13">
        <f>'[1]7.dahlih1080 син'!CV19+'[1]8.dahlih 1080 черн'!CV19+'[1]9.haas'!CV19+'[1]10.DAHLIH 720 НОВ'!CV19+'[1]11.litz 600 НОВ'!CV19</f>
        <v>465</v>
      </c>
      <c r="D19" s="14">
        <f t="shared" si="5"/>
        <v>3.0794701986754967E-2</v>
      </c>
      <c r="F19" s="11" t="s">
        <v>17</v>
      </c>
      <c r="G19" s="12">
        <f>'[1]7.dahlih1080 син'!GR19+'[1]8.dahlih 1080 черн'!GR19+'[1]9.haas'!GR19+'[1]10.DAHLIH 720 НОВ'!GR19+'[1]11.litz 600 НОВ'!GR19</f>
        <v>0.33333333333333331</v>
      </c>
      <c r="H19" s="12">
        <f>'[1]7.dahlih1080 син'!GS19+'[1]8.dahlih 1080 черн'!GS19+'[1]9.haas'!GS19+'[1]10.DAHLIH 720 НОВ'!GS19+'[1]11.litz 600 НОВ'!GS19</f>
        <v>20</v>
      </c>
      <c r="I19" s="14">
        <f t="shared" si="6"/>
        <v>1.3245033112582781E-3</v>
      </c>
      <c r="K19" s="11" t="s">
        <v>17</v>
      </c>
      <c r="L19" s="12">
        <f t="shared" si="7"/>
        <v>8.0833333333333339</v>
      </c>
      <c r="M19" s="12">
        <f t="shared" si="0"/>
        <v>485</v>
      </c>
      <c r="N19" s="14">
        <f t="shared" si="1"/>
        <v>1.6059602649006622E-2</v>
      </c>
      <c r="P19" s="15" t="s">
        <v>17</v>
      </c>
      <c r="Q19" s="12">
        <f t="shared" si="8"/>
        <v>8.0833333333333339</v>
      </c>
      <c r="R19" s="12">
        <f t="shared" si="2"/>
        <v>11.25</v>
      </c>
      <c r="S19" s="12">
        <f t="shared" si="3"/>
        <v>14.116666666666667</v>
      </c>
      <c r="T19" s="12">
        <f t="shared" si="9"/>
        <v>33.450000000000003</v>
      </c>
      <c r="U19" s="14">
        <f t="shared" si="4"/>
        <v>2.6338582677165358E-2</v>
      </c>
    </row>
    <row r="20" spans="1:21" x14ac:dyDescent="0.25">
      <c r="A20" s="19" t="s">
        <v>18</v>
      </c>
      <c r="B20" s="12">
        <f>'[1]7.dahlih1080 син'!CU20+'[1]8.dahlih 1080 черн'!CU20+'[1]9.haas'!CU20+'[1]10.DAHLIH 720 НОВ'!CU20+'[1]11.litz 600 НОВ'!CU20</f>
        <v>123.98333333333333</v>
      </c>
      <c r="C20" s="13">
        <f>'[1]7.dahlih1080 син'!CV20+'[1]8.dahlih 1080 черн'!CV20+'[1]9.haas'!CV20+'[1]10.DAHLIH 720 НОВ'!CV20+'[1]11.litz 600 НОВ'!CV20</f>
        <v>7439</v>
      </c>
      <c r="D20" s="14">
        <f t="shared" si="5"/>
        <v>0.49264900662251654</v>
      </c>
      <c r="F20" s="19" t="s">
        <v>18</v>
      </c>
      <c r="G20" s="12">
        <f>'[1]7.dahlih1080 син'!GR20+'[1]8.dahlih 1080 черн'!GR20+'[1]9.haas'!GR20+'[1]10.DAHLIH 720 НОВ'!GR20+'[1]11.litz 600 НОВ'!GR20</f>
        <v>112.6</v>
      </c>
      <c r="H20" s="12">
        <f>'[1]7.dahlih1080 син'!GS20+'[1]8.dahlih 1080 черн'!GS20+'[1]9.haas'!GS20+'[1]10.DAHLIH 720 НОВ'!GS20+'[1]11.litz 600 НОВ'!GS20</f>
        <v>6756</v>
      </c>
      <c r="I20" s="14">
        <f t="shared" si="6"/>
        <v>0.44741721854304634</v>
      </c>
      <c r="K20" s="19" t="s">
        <v>18</v>
      </c>
      <c r="L20" s="12">
        <f t="shared" si="7"/>
        <v>236.58333333333331</v>
      </c>
      <c r="M20" s="12">
        <f t="shared" si="0"/>
        <v>14195</v>
      </c>
      <c r="N20" s="14">
        <f t="shared" si="1"/>
        <v>0.47003311258278146</v>
      </c>
      <c r="P20" s="19" t="s">
        <v>18</v>
      </c>
      <c r="Q20" s="12">
        <f t="shared" si="8"/>
        <v>236.58333333333331</v>
      </c>
      <c r="R20" s="12">
        <f t="shared" ref="R20:R22" si="10">L94</f>
        <v>178.66666666666666</v>
      </c>
      <c r="S20" s="12">
        <f t="shared" ref="S20:S22" si="11">L168</f>
        <v>233.28333333333333</v>
      </c>
      <c r="T20" s="12">
        <f t="shared" si="9"/>
        <v>648.5333333333333</v>
      </c>
      <c r="U20" s="14">
        <f t="shared" si="4"/>
        <v>0.5106561679790026</v>
      </c>
    </row>
    <row r="21" spans="1:21" x14ac:dyDescent="0.25">
      <c r="A21" s="7" t="s">
        <v>19</v>
      </c>
      <c r="B21" s="16">
        <f>'[1]7.dahlih1080 син'!CU21+'[1]8.dahlih 1080 черн'!CU21+'[1]9.haas'!CU21+'[1]10.DAHLIH 720 НОВ'!CU21+'[1]11.litz 600 НОВ'!CU21</f>
        <v>136.15</v>
      </c>
      <c r="C21" s="17">
        <f>'[1]7.dahlih1080 син'!CV21+'[1]8.dahlih 1080 черн'!CV21+'[1]9.haas'!CV21+'[1]10.DAHLIH 720 НОВ'!CV21+'[1]11.litz 600 НОВ'!CV21</f>
        <v>8169</v>
      </c>
      <c r="D21" s="18">
        <f t="shared" si="5"/>
        <v>0.54099337748344367</v>
      </c>
      <c r="F21" s="7" t="s">
        <v>19</v>
      </c>
      <c r="G21" s="16">
        <f>'[1]7.dahlih1080 син'!GR21+'[1]8.dahlih 1080 черн'!GR21+'[1]9.haas'!GR21+'[1]10.DAHLIH 720 НОВ'!GR21+'[1]11.litz 600 НОВ'!GR21</f>
        <v>117.76666666666667</v>
      </c>
      <c r="H21" s="16">
        <f>'[1]7.dahlih1080 син'!GS21+'[1]8.dahlih 1080 черн'!GS21+'[1]9.haas'!GS21+'[1]10.DAHLIH 720 НОВ'!GS21+'[1]11.litz 600 НОВ'!GS21</f>
        <v>7066</v>
      </c>
      <c r="I21" s="18">
        <f t="shared" si="6"/>
        <v>0.46794701986754966</v>
      </c>
      <c r="K21" s="7" t="s">
        <v>19</v>
      </c>
      <c r="L21" s="16">
        <f t="shared" si="7"/>
        <v>253.91666666666669</v>
      </c>
      <c r="M21" s="16">
        <f t="shared" si="0"/>
        <v>15235</v>
      </c>
      <c r="N21" s="18">
        <f t="shared" si="1"/>
        <v>0.50447019867549669</v>
      </c>
      <c r="P21" s="7" t="s">
        <v>19</v>
      </c>
      <c r="Q21" s="16">
        <f t="shared" si="8"/>
        <v>253.91666666666669</v>
      </c>
      <c r="R21" s="16">
        <f t="shared" si="10"/>
        <v>199.08333333333334</v>
      </c>
      <c r="S21" s="16">
        <f t="shared" si="11"/>
        <v>249.14999999999998</v>
      </c>
      <c r="T21" s="16">
        <f t="shared" si="9"/>
        <v>702.15</v>
      </c>
      <c r="U21" s="18">
        <f t="shared" si="4"/>
        <v>0.55287401574803152</v>
      </c>
    </row>
    <row r="22" spans="1:21" x14ac:dyDescent="0.25">
      <c r="A22" s="7" t="s">
        <v>20</v>
      </c>
      <c r="B22" s="16">
        <f>'[1]7.dahlih1080 син'!CU22+'[1]8.dahlih 1080 черн'!CU22+'[1]9.haas'!CU22+'[1]10.DAHLIH 720 НОВ'!CU22+'[1]11.litz 600 НОВ'!CU22</f>
        <v>251.66666666666669</v>
      </c>
      <c r="C22" s="17">
        <f>'[1]7.dahlih1080 син'!CV22+'[1]8.dahlih 1080 черн'!CV22+'[1]9.haas'!CV22+'[1]10.DAHLIH 720 НОВ'!CV22+'[1]11.litz 600 НОВ'!CV22</f>
        <v>15100</v>
      </c>
      <c r="D22" s="18">
        <f t="shared" si="5"/>
        <v>1</v>
      </c>
      <c r="F22" s="7" t="s">
        <v>20</v>
      </c>
      <c r="G22" s="16">
        <f>'[1]7.dahlih1080 син'!GR22+'[1]8.dahlih 1080 черн'!GR22+'[1]9.haas'!GR22+'[1]10.DAHLIH 720 НОВ'!GR22+'[1]11.litz 600 НОВ'!GR22</f>
        <v>251.66666666666669</v>
      </c>
      <c r="H22" s="16">
        <f>'[1]7.dahlih1080 син'!GS22+'[1]8.dahlih 1080 черн'!GS22+'[1]9.haas'!GS22+'[1]10.DAHLIH 720 НОВ'!GS22+'[1]11.litz 600 НОВ'!GS22</f>
        <v>15100</v>
      </c>
      <c r="I22" s="18">
        <f t="shared" si="6"/>
        <v>1</v>
      </c>
      <c r="K22" s="7" t="s">
        <v>20</v>
      </c>
      <c r="L22" s="16">
        <f t="shared" si="7"/>
        <v>503.33333333333337</v>
      </c>
      <c r="M22" s="16">
        <f t="shared" si="0"/>
        <v>30200</v>
      </c>
      <c r="N22" s="18">
        <f t="shared" si="1"/>
        <v>1</v>
      </c>
      <c r="P22" s="7" t="s">
        <v>20</v>
      </c>
      <c r="Q22" s="16">
        <f t="shared" si="8"/>
        <v>503.33333333333337</v>
      </c>
      <c r="R22" s="16">
        <f t="shared" si="10"/>
        <v>316.66666666666669</v>
      </c>
      <c r="S22" s="16">
        <f t="shared" si="11"/>
        <v>450</v>
      </c>
      <c r="T22" s="16">
        <f t="shared" si="9"/>
        <v>1270</v>
      </c>
      <c r="U22" s="18">
        <f t="shared" si="4"/>
        <v>1</v>
      </c>
    </row>
    <row r="23" spans="1:21" x14ac:dyDescent="0.25">
      <c r="A23" t="s">
        <v>21</v>
      </c>
      <c r="B23" t="s">
        <v>21</v>
      </c>
      <c r="C23" t="s">
        <v>21</v>
      </c>
      <c r="D23" t="s">
        <v>21</v>
      </c>
      <c r="F23" t="s">
        <v>21</v>
      </c>
      <c r="G23" t="s">
        <v>21</v>
      </c>
      <c r="H23" t="s">
        <v>21</v>
      </c>
      <c r="I23" t="s">
        <v>21</v>
      </c>
      <c r="K23" t="s">
        <v>21</v>
      </c>
      <c r="L23" t="s">
        <v>21</v>
      </c>
      <c r="M23" t="s">
        <v>21</v>
      </c>
      <c r="N23" t="s">
        <v>21</v>
      </c>
    </row>
    <row r="24" spans="1:21" x14ac:dyDescent="0.25">
      <c r="A24" t="s">
        <v>21</v>
      </c>
      <c r="B24" t="s">
        <v>21</v>
      </c>
      <c r="C24" t="s">
        <v>21</v>
      </c>
      <c r="D24" t="s">
        <v>21</v>
      </c>
      <c r="F24" t="s">
        <v>21</v>
      </c>
      <c r="G24" t="s">
        <v>21</v>
      </c>
      <c r="H24" t="s">
        <v>21</v>
      </c>
      <c r="I24" t="s">
        <v>21</v>
      </c>
      <c r="K24" t="s">
        <v>21</v>
      </c>
      <c r="L24" t="s">
        <v>21</v>
      </c>
      <c r="M24" t="s">
        <v>21</v>
      </c>
      <c r="N24" t="s">
        <v>21</v>
      </c>
    </row>
    <row r="25" spans="1:21" x14ac:dyDescent="0.25">
      <c r="C25"/>
      <c r="P25" s="2"/>
    </row>
    <row r="34" spans="21:22" x14ac:dyDescent="0.25">
      <c r="V34" t="s">
        <v>31</v>
      </c>
    </row>
    <row r="35" spans="21:22" x14ac:dyDescent="0.25">
      <c r="U35" t="s">
        <v>32</v>
      </c>
    </row>
    <row r="76" spans="1:14" x14ac:dyDescent="0.25">
      <c r="A76" s="3" t="s">
        <v>22</v>
      </c>
      <c r="B76" s="3"/>
      <c r="C76" s="4"/>
      <c r="D76" s="3"/>
      <c r="F76" s="3" t="s">
        <v>23</v>
      </c>
      <c r="G76" s="3"/>
      <c r="H76" s="4"/>
      <c r="I76" s="3"/>
      <c r="K76" s="3" t="s">
        <v>24</v>
      </c>
      <c r="L76" s="3"/>
      <c r="M76" s="4"/>
      <c r="N76" s="3"/>
    </row>
    <row r="77" spans="1:14" x14ac:dyDescent="0.25">
      <c r="A77" s="7" t="s">
        <v>4</v>
      </c>
      <c r="B77" s="8" t="s">
        <v>5</v>
      </c>
      <c r="C77" s="9" t="s">
        <v>6</v>
      </c>
      <c r="D77" s="7" t="s">
        <v>7</v>
      </c>
      <c r="F77" s="7" t="s">
        <v>4</v>
      </c>
      <c r="G77" s="8" t="s">
        <v>5</v>
      </c>
      <c r="H77" s="9" t="s">
        <v>6</v>
      </c>
      <c r="I77" s="7" t="s">
        <v>7</v>
      </c>
      <c r="K77" s="7" t="s">
        <v>4</v>
      </c>
      <c r="L77" s="8" t="s">
        <v>5</v>
      </c>
      <c r="M77" s="9" t="s">
        <v>6</v>
      </c>
      <c r="N77" s="7" t="s">
        <v>7</v>
      </c>
    </row>
    <row r="78" spans="1:14" x14ac:dyDescent="0.25">
      <c r="A78" s="11">
        <v>1</v>
      </c>
      <c r="B78" s="12">
        <f>'[1]7.dahlih1080 син'!CU78+'[1]8.dahlih 1080 черн'!CU78+'[1]9.haas'!CU78+'[1]10.DAHLIH 720 НОВ'!CU78+'[1]11.litz 600 НОВ'!CU78</f>
        <v>18.633333333333333</v>
      </c>
      <c r="C78" s="13">
        <f>'[1]7.dahlih1080 син'!CV78+'[1]8.dahlih 1080 черн'!CV78+'[1]9.haas'!CV78+'[1]10.DAHLIH 720 НОВ'!CV78+'[1]11.litz 600 НОВ'!CV78</f>
        <v>1118</v>
      </c>
      <c r="D78" s="14">
        <f>C78/9500</f>
        <v>0.11768421052631579</v>
      </c>
      <c r="F78" s="11">
        <v>1</v>
      </c>
      <c r="G78" s="12">
        <f>'[1]7.dahlih1080 син'!GR78+'[1]8.dahlih 1080 черн'!GR78+'[1]9.haas'!GR78+'[1]10.DAHLIH 720 НОВ'!GR78+'[1]11.litz 600 НОВ'!GR78</f>
        <v>16.933333333333334</v>
      </c>
      <c r="H78" s="12">
        <f>'[1]7.dahlih1080 син'!GS78+'[1]8.dahlih 1080 черн'!GS78+'[1]9.haas'!GS78+'[1]10.DAHLIH 720 НОВ'!GS78+'[1]11.litz 600 НОВ'!GS78</f>
        <v>1016</v>
      </c>
      <c r="I78" s="14">
        <f t="shared" ref="I78:I96" si="12">H78/9500</f>
        <v>0.10694736842105264</v>
      </c>
      <c r="K78" s="11">
        <v>1</v>
      </c>
      <c r="L78" s="12">
        <f>G78+B78</f>
        <v>35.566666666666663</v>
      </c>
      <c r="M78" s="12">
        <f t="shared" ref="M78:M96" si="13">H78+C78</f>
        <v>2134</v>
      </c>
      <c r="N78" s="14">
        <f t="shared" ref="N78:N96" si="14">M78/19000</f>
        <v>0.11231578947368422</v>
      </c>
    </row>
    <row r="79" spans="1:14" x14ac:dyDescent="0.25">
      <c r="A79" s="11">
        <v>2</v>
      </c>
      <c r="B79" s="12">
        <f>'[1]7.dahlih1080 син'!CU79+'[1]8.dahlih 1080 черн'!CU79+'[1]9.haas'!CU79+'[1]10.DAHLIH 720 НОВ'!CU79+'[1]11.litz 600 НОВ'!CU79</f>
        <v>2.35</v>
      </c>
      <c r="C79" s="13">
        <f>'[1]7.dahlih1080 син'!CV79+'[1]8.dahlih 1080 черн'!CV79+'[1]9.haas'!CV79+'[1]10.DAHLIH 720 НОВ'!CV79+'[1]11.litz 600 НОВ'!CV79</f>
        <v>141</v>
      </c>
      <c r="D79" s="14">
        <f t="shared" ref="D79:D96" si="15">C79/9500</f>
        <v>1.4842105263157894E-2</v>
      </c>
      <c r="F79" s="11">
        <v>2</v>
      </c>
      <c r="G79" s="12">
        <f>'[1]7.dahlih1080 син'!GR79+'[1]8.dahlih 1080 черн'!GR79+'[1]9.haas'!GR79+'[1]10.DAHLIH 720 НОВ'!GR79+'[1]11.litz 600 НОВ'!GR79</f>
        <v>7.65</v>
      </c>
      <c r="H79" s="12">
        <f>'[1]7.dahlih1080 син'!GS79+'[1]8.dahlih 1080 черн'!GS79+'[1]9.haas'!GS79+'[1]10.DAHLIH 720 НОВ'!GS79+'[1]11.litz 600 НОВ'!GS79</f>
        <v>459</v>
      </c>
      <c r="I79" s="14">
        <f t="shared" si="12"/>
        <v>4.8315789473684208E-2</v>
      </c>
      <c r="K79" s="11">
        <v>2</v>
      </c>
      <c r="L79" s="12">
        <f t="shared" ref="L79:L96" si="16">G79+B79</f>
        <v>10</v>
      </c>
      <c r="M79" s="12">
        <f t="shared" si="13"/>
        <v>600</v>
      </c>
      <c r="N79" s="14">
        <f t="shared" si="14"/>
        <v>3.1578947368421054E-2</v>
      </c>
    </row>
    <row r="80" spans="1:14" x14ac:dyDescent="0.25">
      <c r="A80" s="11" t="s">
        <v>12</v>
      </c>
      <c r="B80" s="12">
        <f>'[1]7.dahlih1080 син'!CU80+'[1]8.dahlih 1080 черн'!CU80+'[1]9.haas'!CU80+'[1]10.DAHLIH 720 НОВ'!CU80+'[1]11.litz 600 НОВ'!CU80</f>
        <v>5.2166666666666668</v>
      </c>
      <c r="C80" s="13">
        <f>'[1]7.dahlih1080 син'!CV80+'[1]8.dahlih 1080 черн'!CV80+'[1]9.haas'!CV80+'[1]10.DAHLIH 720 НОВ'!CV80+'[1]11.litz 600 НОВ'!CV80</f>
        <v>313</v>
      </c>
      <c r="D80" s="14">
        <f t="shared" si="15"/>
        <v>3.2947368421052635E-2</v>
      </c>
      <c r="F80" s="11" t="s">
        <v>12</v>
      </c>
      <c r="G80" s="12">
        <f>'[1]7.dahlih1080 син'!GR80+'[1]8.dahlih 1080 черн'!GR80+'[1]9.haas'!GR80+'[1]10.DAHLIH 720 НОВ'!GR80+'[1]11.litz 600 НОВ'!GR80</f>
        <v>1.1833333333333333</v>
      </c>
      <c r="H80" s="12">
        <f>'[1]7.dahlih1080 син'!GS80+'[1]8.dahlih 1080 черн'!GS80+'[1]9.haas'!GS80+'[1]10.DAHLIH 720 НОВ'!GS80+'[1]11.litz 600 НОВ'!GS80</f>
        <v>71</v>
      </c>
      <c r="I80" s="14">
        <f t="shared" si="12"/>
        <v>7.4736842105263155E-3</v>
      </c>
      <c r="K80" s="11" t="s">
        <v>12</v>
      </c>
      <c r="L80" s="12">
        <f t="shared" si="16"/>
        <v>6.4</v>
      </c>
      <c r="M80" s="12">
        <f t="shared" si="13"/>
        <v>384</v>
      </c>
      <c r="N80" s="14">
        <f t="shared" si="14"/>
        <v>2.0210526315789474E-2</v>
      </c>
    </row>
    <row r="81" spans="1:14" x14ac:dyDescent="0.25">
      <c r="A81" s="11" t="s">
        <v>13</v>
      </c>
      <c r="B81" s="12">
        <f>'[1]7.dahlih1080 син'!CU81+'[1]8.dahlih 1080 черн'!CU81+'[1]9.haas'!CU81+'[1]10.DAHLIH 720 НОВ'!CU81+'[1]11.litz 600 НОВ'!CU81</f>
        <v>3.8333333333333339</v>
      </c>
      <c r="C81" s="13">
        <f>'[1]7.dahlih1080 син'!CV81+'[1]8.dahlih 1080 черн'!CV81+'[1]9.haas'!CV81+'[1]10.DAHLIH 720 НОВ'!CV81+'[1]11.litz 600 НОВ'!CV81</f>
        <v>230</v>
      </c>
      <c r="D81" s="14">
        <f t="shared" si="15"/>
        <v>2.4210526315789474E-2</v>
      </c>
      <c r="F81" s="11" t="s">
        <v>13</v>
      </c>
      <c r="G81" s="12">
        <f>'[1]7.dahlih1080 син'!GR81+'[1]8.dahlih 1080 черн'!GR81+'[1]9.haas'!GR81+'[1]10.DAHLIH 720 НОВ'!GR81+'[1]11.litz 600 НОВ'!GR81</f>
        <v>3.1999999999999997</v>
      </c>
      <c r="H81" s="12">
        <f>'[1]7.dahlih1080 син'!GS81+'[1]8.dahlih 1080 черн'!GS81+'[1]9.haas'!GS81+'[1]10.DAHLIH 720 НОВ'!GS81+'[1]11.litz 600 НОВ'!GS81</f>
        <v>192</v>
      </c>
      <c r="I81" s="14">
        <f t="shared" si="12"/>
        <v>2.0210526315789474E-2</v>
      </c>
      <c r="K81" s="11" t="s">
        <v>13</v>
      </c>
      <c r="L81" s="12">
        <f t="shared" si="16"/>
        <v>7.0333333333333332</v>
      </c>
      <c r="M81" s="12">
        <f t="shared" si="13"/>
        <v>422</v>
      </c>
      <c r="N81" s="14">
        <f t="shared" si="14"/>
        <v>2.2210526315789472E-2</v>
      </c>
    </row>
    <row r="82" spans="1:14" x14ac:dyDescent="0.25">
      <c r="A82" s="11" t="s">
        <v>14</v>
      </c>
      <c r="B82" s="12">
        <f>'[1]7.dahlih1080 син'!CU82+'[1]8.dahlih 1080 черн'!CU82+'[1]9.haas'!CU82+'[1]10.DAHLIH 720 НОВ'!CU82+'[1]11.litz 600 НОВ'!CU82</f>
        <v>0</v>
      </c>
      <c r="C82" s="13">
        <f>'[1]7.dahlih1080 син'!CV82+'[1]8.dahlih 1080 черн'!CV82+'[1]9.haas'!CV82+'[1]10.DAHLIH 720 НОВ'!CV82+'[1]11.litz 600 НОВ'!CV82</f>
        <v>0</v>
      </c>
      <c r="D82" s="14">
        <f t="shared" si="15"/>
        <v>0</v>
      </c>
      <c r="F82" s="11" t="s">
        <v>14</v>
      </c>
      <c r="G82" s="12">
        <f>'[1]7.dahlih1080 син'!GR82+'[1]8.dahlih 1080 черн'!GR82+'[1]9.haas'!GR82+'[1]10.DAHLIH 720 НОВ'!GR82+'[1]11.litz 600 НОВ'!GR82</f>
        <v>0</v>
      </c>
      <c r="H82" s="12">
        <f>'[1]7.dahlih1080 син'!GS82+'[1]8.dahlih 1080 черн'!GS82+'[1]9.haas'!GS82+'[1]10.DAHLIH 720 НОВ'!GS82+'[1]11.litz 600 НОВ'!GS82</f>
        <v>0</v>
      </c>
      <c r="I82" s="14">
        <f t="shared" si="12"/>
        <v>0</v>
      </c>
      <c r="K82" s="11" t="s">
        <v>14</v>
      </c>
      <c r="L82" s="12">
        <f t="shared" si="16"/>
        <v>0</v>
      </c>
      <c r="M82" s="12">
        <f t="shared" si="13"/>
        <v>0</v>
      </c>
      <c r="N82" s="14">
        <f t="shared" si="14"/>
        <v>0</v>
      </c>
    </row>
    <row r="83" spans="1:14" x14ac:dyDescent="0.25">
      <c r="A83" s="11">
        <v>4</v>
      </c>
      <c r="B83" s="12">
        <f>'[1]7.dahlih1080 син'!CU83+'[1]8.dahlih 1080 черн'!CU83+'[1]9.haas'!CU83+'[1]10.DAHLIH 720 НОВ'!CU83+'[1]11.litz 600 НОВ'!CU83</f>
        <v>0</v>
      </c>
      <c r="C83" s="13">
        <f>'[1]7.dahlih1080 син'!CV83+'[1]8.dahlih 1080 черн'!CV83+'[1]9.haas'!CV83+'[1]10.DAHLIH 720 НОВ'!CV83+'[1]11.litz 600 НОВ'!CV83</f>
        <v>0</v>
      </c>
      <c r="D83" s="14">
        <f t="shared" si="15"/>
        <v>0</v>
      </c>
      <c r="F83" s="11">
        <v>4</v>
      </c>
      <c r="G83" s="12">
        <f>'[1]7.dahlih1080 син'!GR83+'[1]8.dahlih 1080 черн'!GR83+'[1]9.haas'!GR83+'[1]10.DAHLIH 720 НОВ'!GR83+'[1]11.litz 600 НОВ'!GR83</f>
        <v>2.15</v>
      </c>
      <c r="H83" s="12">
        <f>'[1]7.dahlih1080 син'!GS83+'[1]8.dahlih 1080 черн'!GS83+'[1]9.haas'!GS83+'[1]10.DAHLIH 720 НОВ'!GS83+'[1]11.litz 600 НОВ'!GS83</f>
        <v>129</v>
      </c>
      <c r="I83" s="14">
        <f t="shared" si="12"/>
        <v>1.3578947368421053E-2</v>
      </c>
      <c r="K83" s="11">
        <v>4</v>
      </c>
      <c r="L83" s="12">
        <f t="shared" si="16"/>
        <v>2.15</v>
      </c>
      <c r="M83" s="12">
        <f t="shared" si="13"/>
        <v>129</v>
      </c>
      <c r="N83" s="14">
        <f t="shared" si="14"/>
        <v>6.7894736842105266E-3</v>
      </c>
    </row>
    <row r="84" spans="1:14" x14ac:dyDescent="0.25">
      <c r="A84" s="11">
        <v>5</v>
      </c>
      <c r="B84" s="12">
        <f>'[1]7.dahlih1080 син'!CU84+'[1]8.dahlih 1080 черн'!CU84+'[1]9.haas'!CU84+'[1]10.DAHLIH 720 НОВ'!CU84+'[1]11.litz 600 НОВ'!CU84</f>
        <v>0.16666666666666666</v>
      </c>
      <c r="C84" s="13">
        <f>'[1]7.dahlih1080 син'!CV84+'[1]8.dahlih 1080 черн'!CV84+'[1]9.haas'!CV84+'[1]10.DAHLIH 720 НОВ'!CV84+'[1]11.litz 600 НОВ'!CV84</f>
        <v>10</v>
      </c>
      <c r="D84" s="14">
        <f t="shared" si="15"/>
        <v>1.0526315789473684E-3</v>
      </c>
      <c r="F84" s="11">
        <v>5</v>
      </c>
      <c r="G84" s="12">
        <f>'[1]7.dahlih1080 син'!GR84+'[1]8.dahlih 1080 черн'!GR84+'[1]9.haas'!GR84+'[1]10.DAHLIH 720 НОВ'!GR84+'[1]11.litz 600 НОВ'!GR84</f>
        <v>1.3666666666666667</v>
      </c>
      <c r="H84" s="12">
        <f>'[1]7.dahlih1080 син'!GS84+'[1]8.dahlih 1080 черн'!GS84+'[1]9.haas'!GS84+'[1]10.DAHLIH 720 НОВ'!GS84+'[1]11.litz 600 НОВ'!GS84</f>
        <v>82</v>
      </c>
      <c r="I84" s="14">
        <f t="shared" si="12"/>
        <v>8.6315789473684207E-3</v>
      </c>
      <c r="K84" s="11">
        <v>5</v>
      </c>
      <c r="L84" s="12">
        <f t="shared" si="16"/>
        <v>1.5333333333333334</v>
      </c>
      <c r="M84" s="12">
        <f t="shared" si="13"/>
        <v>92</v>
      </c>
      <c r="N84" s="14">
        <f t="shared" si="14"/>
        <v>4.842105263157895E-3</v>
      </c>
    </row>
    <row r="85" spans="1:14" x14ac:dyDescent="0.25">
      <c r="A85" s="11">
        <v>6</v>
      </c>
      <c r="B85" s="12">
        <f>'[1]7.dahlih1080 син'!CU85+'[1]8.dahlih 1080 черн'!CU85+'[1]9.haas'!CU85+'[1]10.DAHLIH 720 НОВ'!CU85+'[1]11.litz 600 НОВ'!CU85</f>
        <v>0</v>
      </c>
      <c r="C85" s="13">
        <f>'[1]7.dahlih1080 син'!CV85+'[1]8.dahlih 1080 черн'!CV85+'[1]9.haas'!CV85+'[1]10.DAHLIH 720 НОВ'!CV85+'[1]11.litz 600 НОВ'!CV85</f>
        <v>0</v>
      </c>
      <c r="D85" s="14">
        <f t="shared" si="15"/>
        <v>0</v>
      </c>
      <c r="F85" s="11">
        <v>6</v>
      </c>
      <c r="G85" s="12">
        <f>'[1]7.dahlih1080 син'!GR85+'[1]8.dahlih 1080 черн'!GR85+'[1]9.haas'!GR85+'[1]10.DAHLIH 720 НОВ'!GR85+'[1]11.litz 600 НОВ'!GR85</f>
        <v>12.666666666666666</v>
      </c>
      <c r="H85" s="12">
        <f>'[1]7.dahlih1080 син'!GS85+'[1]8.dahlih 1080 черн'!GS85+'[1]9.haas'!GS85+'[1]10.DAHLIH 720 НОВ'!GS85+'[1]11.litz 600 НОВ'!GS85</f>
        <v>760</v>
      </c>
      <c r="I85" s="14">
        <f t="shared" si="12"/>
        <v>0.08</v>
      </c>
      <c r="K85" s="11">
        <v>6</v>
      </c>
      <c r="L85" s="12">
        <f t="shared" si="16"/>
        <v>12.666666666666666</v>
      </c>
      <c r="M85" s="12">
        <f t="shared" si="13"/>
        <v>760</v>
      </c>
      <c r="N85" s="14">
        <f t="shared" si="14"/>
        <v>0.04</v>
      </c>
    </row>
    <row r="86" spans="1:14" x14ac:dyDescent="0.25">
      <c r="A86" s="11">
        <v>7</v>
      </c>
      <c r="B86" s="12">
        <f>'[1]7.dahlih1080 син'!CU86+'[1]8.dahlih 1080 черн'!CU86+'[1]9.haas'!CU86+'[1]10.DAHLIH 720 НОВ'!CU86+'[1]11.litz 600 НОВ'!CU86</f>
        <v>0.25</v>
      </c>
      <c r="C86" s="13">
        <f>'[1]7.dahlih1080 син'!CV86+'[1]8.dahlih 1080 черн'!CV86+'[1]9.haas'!CV86+'[1]10.DAHLIH 720 НОВ'!CV86+'[1]11.litz 600 НОВ'!CV86</f>
        <v>15</v>
      </c>
      <c r="D86" s="14">
        <f t="shared" si="15"/>
        <v>1.5789473684210526E-3</v>
      </c>
      <c r="F86" s="11">
        <v>7</v>
      </c>
      <c r="G86" s="12">
        <f>'[1]7.dahlih1080 син'!GR86+'[1]8.dahlih 1080 черн'!GR86+'[1]9.haas'!GR86+'[1]10.DAHLIH 720 НОВ'!GR86+'[1]11.litz 600 НОВ'!GR86</f>
        <v>0.58333333333333337</v>
      </c>
      <c r="H86" s="12">
        <f>'[1]7.dahlih1080 син'!GS86+'[1]8.dahlih 1080 черн'!GS86+'[1]9.haas'!GS86+'[1]10.DAHLIH 720 НОВ'!GS86+'[1]11.litz 600 НОВ'!GS86</f>
        <v>35</v>
      </c>
      <c r="I86" s="14">
        <f t="shared" si="12"/>
        <v>3.6842105263157894E-3</v>
      </c>
      <c r="K86" s="11">
        <v>7</v>
      </c>
      <c r="L86" s="12">
        <f t="shared" si="16"/>
        <v>0.83333333333333337</v>
      </c>
      <c r="M86" s="12">
        <f t="shared" si="13"/>
        <v>50</v>
      </c>
      <c r="N86" s="14">
        <f t="shared" si="14"/>
        <v>2.631578947368421E-3</v>
      </c>
    </row>
    <row r="87" spans="1:14" x14ac:dyDescent="0.25">
      <c r="A87" s="11">
        <v>8</v>
      </c>
      <c r="B87" s="12">
        <f>'[1]7.dahlih1080 син'!CU87+'[1]8.dahlih 1080 черн'!CU87+'[1]9.haas'!CU87+'[1]10.DAHLIH 720 НОВ'!CU87+'[1]11.litz 600 НОВ'!CU87</f>
        <v>2.25</v>
      </c>
      <c r="C87" s="13">
        <f>'[1]7.dahlih1080 син'!CV87+'[1]8.dahlih 1080 черн'!CV87+'[1]9.haas'!CV87+'[1]10.DAHLIH 720 НОВ'!CV87+'[1]11.litz 600 НОВ'!CV87</f>
        <v>135</v>
      </c>
      <c r="D87" s="14">
        <f t="shared" si="15"/>
        <v>1.4210526315789474E-2</v>
      </c>
      <c r="F87" s="11">
        <v>8</v>
      </c>
      <c r="G87" s="12">
        <f>'[1]7.dahlih1080 син'!GR87+'[1]8.dahlih 1080 черн'!GR87+'[1]9.haas'!GR87+'[1]10.DAHLIH 720 НОВ'!GR87+'[1]11.litz 600 НОВ'!GR87</f>
        <v>2.6</v>
      </c>
      <c r="H87" s="12">
        <f>'[1]7.dahlih1080 син'!GS87+'[1]8.dahlih 1080 черн'!GS87+'[1]9.haas'!GS87+'[1]10.DAHLIH 720 НОВ'!GS87+'[1]11.litz 600 НОВ'!GS87</f>
        <v>156</v>
      </c>
      <c r="I87" s="14">
        <f t="shared" si="12"/>
        <v>1.6421052631578947E-2</v>
      </c>
      <c r="K87" s="11">
        <v>8</v>
      </c>
      <c r="L87" s="12">
        <f t="shared" si="16"/>
        <v>4.8499999999999996</v>
      </c>
      <c r="M87" s="12">
        <f t="shared" si="13"/>
        <v>291</v>
      </c>
      <c r="N87" s="14">
        <f t="shared" si="14"/>
        <v>1.531578947368421E-2</v>
      </c>
    </row>
    <row r="88" spans="1:14" x14ac:dyDescent="0.25">
      <c r="A88" s="11">
        <v>9</v>
      </c>
      <c r="B88" s="12">
        <f>'[1]7.dahlih1080 син'!CU88+'[1]8.dahlih 1080 черн'!CU88+'[1]9.haas'!CU88+'[1]10.DAHLIH 720 НОВ'!CU88+'[1]11.litz 600 НОВ'!CU88</f>
        <v>2.5</v>
      </c>
      <c r="C88" s="13">
        <f>'[1]7.dahlih1080 син'!CV88+'[1]8.dahlih 1080 черн'!CV88+'[1]9.haas'!CV88+'[1]10.DAHLIH 720 НОВ'!CV88+'[1]11.litz 600 НОВ'!CV88</f>
        <v>150</v>
      </c>
      <c r="D88" s="14">
        <f t="shared" si="15"/>
        <v>1.5789473684210527E-2</v>
      </c>
      <c r="F88" s="11">
        <v>9</v>
      </c>
      <c r="G88" s="12">
        <f>'[1]7.dahlih1080 син'!GR88+'[1]8.dahlih 1080 черн'!GR88+'[1]9.haas'!GR88+'[1]10.DAHLIH 720 НОВ'!GR88+'[1]11.litz 600 НОВ'!GR88</f>
        <v>0.6333333333333333</v>
      </c>
      <c r="H88" s="12">
        <f>'[1]7.dahlih1080 син'!GS88+'[1]8.dahlih 1080 черн'!GS88+'[1]9.haas'!GS88+'[1]10.DAHLIH 720 НОВ'!GS88+'[1]11.litz 600 НОВ'!GS88</f>
        <v>38</v>
      </c>
      <c r="I88" s="14">
        <f t="shared" si="12"/>
        <v>4.0000000000000001E-3</v>
      </c>
      <c r="K88" s="11">
        <v>9</v>
      </c>
      <c r="L88" s="12">
        <f t="shared" si="16"/>
        <v>3.1333333333333333</v>
      </c>
      <c r="M88" s="12">
        <f t="shared" si="13"/>
        <v>188</v>
      </c>
      <c r="N88" s="14">
        <f t="shared" si="14"/>
        <v>9.8947368421052635E-3</v>
      </c>
    </row>
    <row r="89" spans="1:14" x14ac:dyDescent="0.25">
      <c r="A89" s="11">
        <v>10</v>
      </c>
      <c r="B89" s="12">
        <f>'[1]7.dahlih1080 син'!CU89+'[1]8.dahlih 1080 черн'!CU89+'[1]9.haas'!CU89+'[1]10.DAHLIH 720 НОВ'!CU89+'[1]11.litz 600 НОВ'!CU89</f>
        <v>3.75</v>
      </c>
      <c r="C89" s="13">
        <f>'[1]7.dahlih1080 син'!CV89+'[1]8.dahlih 1080 черн'!CV89+'[1]9.haas'!CV89+'[1]10.DAHLIH 720 НОВ'!CV89+'[1]11.litz 600 НОВ'!CV89</f>
        <v>225</v>
      </c>
      <c r="D89" s="14">
        <f t="shared" si="15"/>
        <v>2.368421052631579E-2</v>
      </c>
      <c r="F89" s="11">
        <v>10</v>
      </c>
      <c r="G89" s="12">
        <f>'[1]7.dahlih1080 син'!GR89+'[1]8.dahlih 1080 черн'!GR89+'[1]9.haas'!GR89+'[1]10.DAHLIH 720 НОВ'!GR89+'[1]11.litz 600 НОВ'!GR89</f>
        <v>0</v>
      </c>
      <c r="H89" s="12">
        <f>'[1]7.dahlih1080 син'!GS89+'[1]8.dahlih 1080 черн'!GS89+'[1]9.haas'!GS89+'[1]10.DAHLIH 720 НОВ'!GS89+'[1]11.litz 600 НОВ'!GS89</f>
        <v>0</v>
      </c>
      <c r="I89" s="14">
        <f t="shared" si="12"/>
        <v>0</v>
      </c>
      <c r="K89" s="11">
        <v>10</v>
      </c>
      <c r="L89" s="12">
        <f t="shared" si="16"/>
        <v>3.75</v>
      </c>
      <c r="M89" s="12">
        <f t="shared" si="13"/>
        <v>225</v>
      </c>
      <c r="N89" s="14">
        <f t="shared" si="14"/>
        <v>1.1842105263157895E-2</v>
      </c>
    </row>
    <row r="90" spans="1:14" x14ac:dyDescent="0.25">
      <c r="A90" s="11">
        <v>11</v>
      </c>
      <c r="B90" s="12">
        <f>'[1]7.dahlih1080 син'!CU90+'[1]8.dahlih 1080 черн'!CU90+'[1]9.haas'!CU90+'[1]10.DAHLIH 720 НОВ'!CU90+'[1]11.litz 600 НОВ'!CU90</f>
        <v>10.666666666666666</v>
      </c>
      <c r="C90" s="13">
        <f>'[1]7.dahlih1080 син'!CV90+'[1]8.dahlih 1080 черн'!CV90+'[1]9.haas'!CV90+'[1]10.DAHLIH 720 НОВ'!CV90+'[1]11.litz 600 НОВ'!CV90</f>
        <v>640</v>
      </c>
      <c r="D90" s="14">
        <f t="shared" si="15"/>
        <v>6.7368421052631577E-2</v>
      </c>
      <c r="F90" s="11">
        <v>11</v>
      </c>
      <c r="G90" s="12">
        <f>'[1]7.dahlih1080 син'!GR90+'[1]8.dahlih 1080 черн'!GR90+'[1]9.haas'!GR90+'[1]10.DAHLIH 720 НОВ'!GR90+'[1]11.litz 600 НОВ'!GR90</f>
        <v>19</v>
      </c>
      <c r="H90" s="12">
        <f>'[1]7.dahlih1080 син'!GS90+'[1]8.dahlih 1080 черн'!GS90+'[1]9.haas'!GS90+'[1]10.DAHLIH 720 НОВ'!GS90+'[1]11.litz 600 НОВ'!GS90</f>
        <v>1140</v>
      </c>
      <c r="I90" s="14">
        <f t="shared" si="12"/>
        <v>0.12</v>
      </c>
      <c r="K90" s="11">
        <v>11</v>
      </c>
      <c r="L90" s="12">
        <f t="shared" si="16"/>
        <v>29.666666666666664</v>
      </c>
      <c r="M90" s="12">
        <f t="shared" si="13"/>
        <v>1780</v>
      </c>
      <c r="N90" s="14">
        <f t="shared" si="14"/>
        <v>9.3684210526315786E-2</v>
      </c>
    </row>
    <row r="91" spans="1:14" x14ac:dyDescent="0.25">
      <c r="A91" s="7" t="s">
        <v>15</v>
      </c>
      <c r="B91" s="16">
        <f>'[1]7.dahlih1080 син'!CU91+'[1]8.dahlih 1080 черн'!CU91+'[1]9.haas'!CU91+'[1]10.DAHLIH 720 НОВ'!CU91+'[1]11.litz 600 НОВ'!CU91</f>
        <v>49.616666666666674</v>
      </c>
      <c r="C91" s="17">
        <f>'[1]7.dahlih1080 син'!CV91+'[1]8.dahlih 1080 черн'!CV91+'[1]9.haas'!CV91+'[1]10.DAHLIH 720 НОВ'!CV91+'[1]11.litz 600 НОВ'!CV91</f>
        <v>2977</v>
      </c>
      <c r="D91" s="18">
        <f t="shared" si="15"/>
        <v>0.31336842105263157</v>
      </c>
      <c r="F91" s="7" t="s">
        <v>15</v>
      </c>
      <c r="G91" s="16">
        <f>'[1]7.dahlih1080 син'!GR91+'[1]8.dahlih 1080 черн'!GR91+'[1]9.haas'!GR91+'[1]10.DAHLIH 720 НОВ'!GR91+'[1]11.litz 600 НОВ'!GR91</f>
        <v>67.966666666666669</v>
      </c>
      <c r="H91" s="16">
        <f>'[1]7.dahlih1080 син'!GS91+'[1]8.dahlih 1080 черн'!GS91+'[1]9.haas'!GS91+'[1]10.DAHLIH 720 НОВ'!GS91+'[1]11.litz 600 НОВ'!GS91</f>
        <v>4078</v>
      </c>
      <c r="I91" s="18">
        <f t="shared" si="12"/>
        <v>0.42926315789473685</v>
      </c>
      <c r="K91" s="7" t="s">
        <v>15</v>
      </c>
      <c r="L91" s="16">
        <f t="shared" si="16"/>
        <v>117.58333333333334</v>
      </c>
      <c r="M91" s="16">
        <f t="shared" si="13"/>
        <v>7055</v>
      </c>
      <c r="N91" s="18">
        <f t="shared" si="14"/>
        <v>0.37131578947368421</v>
      </c>
    </row>
    <row r="92" spans="1:14" x14ac:dyDescent="0.25">
      <c r="A92" s="11" t="s">
        <v>16</v>
      </c>
      <c r="B92" s="12">
        <f>'[1]7.dahlih1080 син'!CU92+'[1]8.dahlih 1080 черн'!CU92+'[1]9.haas'!CU92+'[1]10.DAHLIH 720 НОВ'!CU92+'[1]11.litz 600 НОВ'!CU92</f>
        <v>9.1666666666666661</v>
      </c>
      <c r="C92" s="13">
        <f>'[1]7.dahlih1080 син'!CV92+'[1]8.dahlih 1080 черн'!CV92+'[1]9.haas'!CV92+'[1]10.DAHLIH 720 НОВ'!CV92+'[1]11.litz 600 НОВ'!CV92</f>
        <v>550</v>
      </c>
      <c r="D92" s="14">
        <f t="shared" si="15"/>
        <v>5.7894736842105263E-2</v>
      </c>
      <c r="F92" s="11" t="s">
        <v>16</v>
      </c>
      <c r="G92" s="12">
        <f>'[1]7.dahlih1080 син'!GR92+'[1]8.dahlih 1080 черн'!GR92+'[1]9.haas'!GR92+'[1]10.DAHLIH 720 НОВ'!GR92+'[1]11.litz 600 НОВ'!GR92</f>
        <v>0</v>
      </c>
      <c r="H92" s="12">
        <f>'[1]7.dahlih1080 син'!GS92+'[1]8.dahlih 1080 черн'!GS92+'[1]9.haas'!GS92+'[1]10.DAHLIH 720 НОВ'!GS92+'[1]11.litz 600 НОВ'!GS92</f>
        <v>0</v>
      </c>
      <c r="I92" s="14">
        <f t="shared" si="12"/>
        <v>0</v>
      </c>
      <c r="K92" s="11" t="s">
        <v>16</v>
      </c>
      <c r="L92" s="12">
        <f t="shared" si="16"/>
        <v>9.1666666666666661</v>
      </c>
      <c r="M92" s="12">
        <f t="shared" si="13"/>
        <v>550</v>
      </c>
      <c r="N92" s="14">
        <f t="shared" si="14"/>
        <v>2.8947368421052631E-2</v>
      </c>
    </row>
    <row r="93" spans="1:14" x14ac:dyDescent="0.25">
      <c r="A93" s="11" t="s">
        <v>17</v>
      </c>
      <c r="B93" s="12">
        <f>'[1]7.dahlih1080 син'!CU93+'[1]8.dahlih 1080 черн'!CU93+'[1]9.haas'!CU93+'[1]10.DAHLIH 720 НОВ'!CU93+'[1]11.litz 600 НОВ'!CU93</f>
        <v>3.666666666666667</v>
      </c>
      <c r="C93" s="13">
        <f>'[1]7.dahlih1080 син'!CV93+'[1]8.dahlih 1080 черн'!CV93+'[1]9.haas'!CV93+'[1]10.DAHLIH 720 НОВ'!CV93+'[1]11.litz 600 НОВ'!CV93</f>
        <v>220</v>
      </c>
      <c r="D93" s="14">
        <f t="shared" si="15"/>
        <v>2.3157894736842106E-2</v>
      </c>
      <c r="F93" s="11" t="s">
        <v>17</v>
      </c>
      <c r="G93" s="12">
        <f>'[1]7.dahlih1080 син'!GR93+'[1]8.dahlih 1080 черн'!GR93+'[1]9.haas'!GR93+'[1]10.DAHLIH 720 НОВ'!GR93+'[1]11.litz 600 НОВ'!GR93</f>
        <v>7.583333333333333</v>
      </c>
      <c r="H93" s="12">
        <f>'[1]7.dahlih1080 син'!GS93+'[1]8.dahlih 1080 черн'!GS93+'[1]9.haas'!GS93+'[1]10.DAHLIH 720 НОВ'!GS93+'[1]11.litz 600 НОВ'!GS93</f>
        <v>455</v>
      </c>
      <c r="I93" s="14">
        <f t="shared" si="12"/>
        <v>4.7894736842105261E-2</v>
      </c>
      <c r="K93" s="11" t="s">
        <v>17</v>
      </c>
      <c r="L93" s="12">
        <f t="shared" si="16"/>
        <v>11.25</v>
      </c>
      <c r="M93" s="12">
        <f t="shared" si="13"/>
        <v>675</v>
      </c>
      <c r="N93" s="14">
        <f t="shared" si="14"/>
        <v>3.5526315789473684E-2</v>
      </c>
    </row>
    <row r="94" spans="1:14" x14ac:dyDescent="0.25">
      <c r="A94" s="19" t="s">
        <v>18</v>
      </c>
      <c r="B94" s="12">
        <f>'[1]7.dahlih1080 син'!CU94+'[1]8.dahlih 1080 черн'!CU94+'[1]9.haas'!CU94+'[1]10.DAHLIH 720 НОВ'!CU94+'[1]11.litz 600 НОВ'!CU94</f>
        <v>95.883333333333326</v>
      </c>
      <c r="C94" s="13">
        <f>'[1]7.dahlih1080 син'!CV94+'[1]8.dahlih 1080 черн'!CV94+'[1]9.haas'!CV94+'[1]10.DAHLIH 720 НОВ'!CV94+'[1]11.litz 600 НОВ'!CV94</f>
        <v>5753</v>
      </c>
      <c r="D94" s="14">
        <f t="shared" si="15"/>
        <v>0.60557894736842111</v>
      </c>
      <c r="F94" s="19" t="s">
        <v>18</v>
      </c>
      <c r="G94" s="12">
        <f>'[1]7.dahlih1080 син'!GR94+'[1]8.dahlih 1080 черн'!GR94+'[1]9.haas'!GR94+'[1]10.DAHLIH 720 НОВ'!GR94+'[1]11.litz 600 НОВ'!GR94</f>
        <v>82.783333333333331</v>
      </c>
      <c r="H94" s="12">
        <f>'[1]7.dahlih1080 син'!GS94+'[1]8.dahlih 1080 черн'!GS94+'[1]9.haas'!GS94+'[1]10.DAHLIH 720 НОВ'!GS94+'[1]11.litz 600 НОВ'!GS94</f>
        <v>4967</v>
      </c>
      <c r="I94" s="14">
        <f t="shared" si="12"/>
        <v>0.52284210526315789</v>
      </c>
      <c r="K94" s="19" t="s">
        <v>18</v>
      </c>
      <c r="L94" s="12">
        <f t="shared" si="16"/>
        <v>178.66666666666666</v>
      </c>
      <c r="M94" s="12">
        <f t="shared" si="13"/>
        <v>10720</v>
      </c>
      <c r="N94" s="14">
        <f t="shared" si="14"/>
        <v>0.5642105263157895</v>
      </c>
    </row>
    <row r="95" spans="1:14" x14ac:dyDescent="0.25">
      <c r="A95" s="7" t="s">
        <v>19</v>
      </c>
      <c r="B95" s="16">
        <f>'[1]7.dahlih1080 син'!CU95+'[1]8.dahlih 1080 черн'!CU95+'[1]9.haas'!CU95+'[1]10.DAHLIH 720 НОВ'!CU95+'[1]11.litz 600 НОВ'!CU95</f>
        <v>108.71666666666667</v>
      </c>
      <c r="C95" s="17">
        <f>'[1]7.dahlih1080 син'!CV95+'[1]8.dahlih 1080 черн'!CV95+'[1]9.haas'!CV95+'[1]10.DAHLIH 720 НОВ'!CV95+'[1]11.litz 600 НОВ'!CV95</f>
        <v>6523</v>
      </c>
      <c r="D95" s="18">
        <f t="shared" si="15"/>
        <v>0.68663157894736837</v>
      </c>
      <c r="F95" s="7" t="s">
        <v>19</v>
      </c>
      <c r="G95" s="16">
        <f>'[1]7.dahlih1080 син'!GR95+'[1]8.dahlih 1080 черн'!GR95+'[1]9.haas'!GR95+'[1]10.DAHLIH 720 НОВ'!GR95+'[1]11.litz 600 НОВ'!GR95</f>
        <v>90.366666666666674</v>
      </c>
      <c r="H95" s="16">
        <f>'[1]7.dahlih1080 син'!GS95+'[1]8.dahlih 1080 черн'!GS95+'[1]9.haas'!GS95+'[1]10.DAHLIH 720 НОВ'!GS95+'[1]11.litz 600 НОВ'!GS95</f>
        <v>5422</v>
      </c>
      <c r="I95" s="18">
        <f t="shared" si="12"/>
        <v>0.57073684210526321</v>
      </c>
      <c r="K95" s="7" t="s">
        <v>19</v>
      </c>
      <c r="L95" s="16">
        <f t="shared" si="16"/>
        <v>199.08333333333334</v>
      </c>
      <c r="M95" s="16">
        <f t="shared" si="13"/>
        <v>11945</v>
      </c>
      <c r="N95" s="18">
        <f t="shared" si="14"/>
        <v>0.62868421052631573</v>
      </c>
    </row>
    <row r="96" spans="1:14" x14ac:dyDescent="0.25">
      <c r="A96" s="7" t="s">
        <v>20</v>
      </c>
      <c r="B96" s="16">
        <f>'[1]7.dahlih1080 син'!CU96+'[1]8.dahlih 1080 черн'!CU96+'[1]9.haas'!CU96+'[1]10.DAHLIH 720 НОВ'!CU96+'[1]11.litz 600 НОВ'!CU96</f>
        <v>158.33333333333334</v>
      </c>
      <c r="C96" s="17">
        <f>'[1]7.dahlih1080 син'!CV96+'[1]8.dahlih 1080 черн'!CV96+'[1]9.haas'!CV96+'[1]10.DAHLIH 720 НОВ'!CV96+'[1]11.litz 600 НОВ'!CV96</f>
        <v>9500</v>
      </c>
      <c r="D96" s="18">
        <f t="shared" si="15"/>
        <v>1</v>
      </c>
      <c r="F96" s="7" t="s">
        <v>20</v>
      </c>
      <c r="G96" s="16">
        <f>'[1]7.dahlih1080 син'!GR96+'[1]8.dahlih 1080 черн'!GR96+'[1]9.haas'!GR96+'[1]10.DAHLIH 720 НОВ'!GR96+'[1]11.litz 600 НОВ'!GR96</f>
        <v>158.33333333333334</v>
      </c>
      <c r="H96" s="16">
        <f>'[1]7.dahlih1080 син'!GS96+'[1]8.dahlih 1080 черн'!GS96+'[1]9.haas'!GS96+'[1]10.DAHLIH 720 НОВ'!GS96+'[1]11.litz 600 НОВ'!GS96</f>
        <v>9500</v>
      </c>
      <c r="I96" s="18">
        <f t="shared" si="12"/>
        <v>1</v>
      </c>
      <c r="K96" s="7" t="s">
        <v>20</v>
      </c>
      <c r="L96" s="16">
        <f t="shared" si="16"/>
        <v>316.66666666666669</v>
      </c>
      <c r="M96" s="16">
        <f t="shared" si="13"/>
        <v>19000</v>
      </c>
      <c r="N96" s="18">
        <f t="shared" si="14"/>
        <v>1</v>
      </c>
    </row>
    <row r="97" spans="1:14" x14ac:dyDescent="0.25">
      <c r="A97" t="s">
        <v>21</v>
      </c>
      <c r="B97" t="s">
        <v>21</v>
      </c>
      <c r="C97" t="s">
        <v>21</v>
      </c>
      <c r="D97" t="s">
        <v>21</v>
      </c>
      <c r="F97" t="s">
        <v>21</v>
      </c>
      <c r="G97" t="s">
        <v>21</v>
      </c>
      <c r="H97" t="s">
        <v>21</v>
      </c>
      <c r="I97" t="s">
        <v>21</v>
      </c>
      <c r="K97" t="s">
        <v>21</v>
      </c>
      <c r="L97" t="s">
        <v>21</v>
      </c>
      <c r="M97" t="s">
        <v>21</v>
      </c>
      <c r="N97" t="s">
        <v>21</v>
      </c>
    </row>
    <row r="98" spans="1:14" x14ac:dyDescent="0.25">
      <c r="A98" t="s">
        <v>21</v>
      </c>
      <c r="B98" t="s">
        <v>21</v>
      </c>
      <c r="C98" t="s">
        <v>21</v>
      </c>
      <c r="D98" t="s">
        <v>21</v>
      </c>
      <c r="F98" t="s">
        <v>21</v>
      </c>
      <c r="G98" t="s">
        <v>21</v>
      </c>
      <c r="H98" t="s">
        <v>21</v>
      </c>
      <c r="I98" t="s">
        <v>21</v>
      </c>
      <c r="K98" t="s">
        <v>21</v>
      </c>
      <c r="L98" t="s">
        <v>21</v>
      </c>
      <c r="M98" t="s">
        <v>21</v>
      </c>
      <c r="N98" t="s">
        <v>21</v>
      </c>
    </row>
    <row r="150" spans="1:14" x14ac:dyDescent="0.25">
      <c r="A150" s="3" t="s">
        <v>25</v>
      </c>
      <c r="B150" s="3"/>
      <c r="C150" s="4"/>
      <c r="D150" s="3"/>
      <c r="F150" s="3" t="s">
        <v>26</v>
      </c>
      <c r="G150" s="3"/>
      <c r="H150" s="4"/>
      <c r="I150" s="3"/>
      <c r="K150" s="3" t="s">
        <v>27</v>
      </c>
      <c r="L150" s="3"/>
      <c r="M150" s="4"/>
      <c r="N150" s="3"/>
    </row>
    <row r="151" spans="1:14" x14ac:dyDescent="0.25">
      <c r="A151" s="7" t="s">
        <v>4</v>
      </c>
      <c r="B151" s="8" t="s">
        <v>5</v>
      </c>
      <c r="C151" s="9" t="s">
        <v>6</v>
      </c>
      <c r="D151" s="7" t="s">
        <v>7</v>
      </c>
      <c r="F151" s="7" t="s">
        <v>4</v>
      </c>
      <c r="G151" s="8" t="s">
        <v>5</v>
      </c>
      <c r="H151" s="9" t="s">
        <v>6</v>
      </c>
      <c r="I151" s="7" t="s">
        <v>7</v>
      </c>
      <c r="K151" s="7" t="s">
        <v>4</v>
      </c>
      <c r="L151" s="8" t="s">
        <v>5</v>
      </c>
      <c r="M151" s="9" t="s">
        <v>6</v>
      </c>
      <c r="N151" s="7" t="s">
        <v>7</v>
      </c>
    </row>
    <row r="152" spans="1:14" x14ac:dyDescent="0.25">
      <c r="A152" s="11">
        <v>1</v>
      </c>
      <c r="B152" s="12">
        <f>'[1]7.dahlih1080 син'!CU152+'[1]8.dahlih 1080 черн'!CU152+'[1]9.haas'!CU152+'[1]10.DAHLIH 720 НОВ'!CU152+'[1]11.litz 600 НОВ'!CU152</f>
        <v>13.533333333333335</v>
      </c>
      <c r="C152" s="13">
        <f>'[1]7.dahlih1080 син'!CV152+'[1]8.dahlih 1080 черн'!CV152+'[1]9.haas'!CV152+'[1]10.DAHLIH 720 НОВ'!CV152+'[1]11.litz 600 НОВ'!CV152</f>
        <v>812</v>
      </c>
      <c r="D152" s="14">
        <f>C152/13500</f>
        <v>6.0148148148148145E-2</v>
      </c>
      <c r="F152" s="11">
        <v>1</v>
      </c>
      <c r="G152" s="12">
        <f>'[1]7.dahlih1080 син'!GR152+'[1]8.dahlih 1080 черн'!GR152+'[1]9.haas'!GR152+'[1]10.DAHLIH 720 НОВ'!GR152+'[1]11.litz 600 НОВ'!GR152</f>
        <v>18.416666666666668</v>
      </c>
      <c r="H152" s="12">
        <f>'[1]7.dahlih1080 син'!GS152+'[1]8.dahlih 1080 черн'!GS152+'[1]9.haas'!GS152+'[1]10.DAHLIH 720 НОВ'!GS152+'[1]11.litz 600 НОВ'!GS152</f>
        <v>1105</v>
      </c>
      <c r="I152" s="14">
        <f t="shared" ref="I152:I170" si="17">H152/13500</f>
        <v>8.1851851851851856E-2</v>
      </c>
      <c r="K152" s="11">
        <v>1</v>
      </c>
      <c r="L152" s="12">
        <f>G152+B152</f>
        <v>31.950000000000003</v>
      </c>
      <c r="M152" s="12">
        <f t="shared" ref="M152:M170" si="18">H152+C152</f>
        <v>1917</v>
      </c>
      <c r="N152" s="14">
        <f t="shared" ref="N152:N170" si="19">M152/27000</f>
        <v>7.0999999999999994E-2</v>
      </c>
    </row>
    <row r="153" spans="1:14" x14ac:dyDescent="0.25">
      <c r="A153" s="11">
        <v>2</v>
      </c>
      <c r="B153" s="12">
        <f>'[1]7.dahlih1080 син'!CU153+'[1]8.dahlih 1080 черн'!CU153+'[1]9.haas'!CU153+'[1]10.DAHLIH 720 НОВ'!CU153+'[1]11.litz 600 НОВ'!CU153</f>
        <v>8.3333333333333329E-2</v>
      </c>
      <c r="C153" s="13">
        <f>'[1]7.dahlih1080 син'!CV153+'[1]8.dahlih 1080 черн'!CV153+'[1]9.haas'!CV153+'[1]10.DAHLIH 720 НОВ'!CV153+'[1]11.litz 600 НОВ'!CV153</f>
        <v>5</v>
      </c>
      <c r="D153" s="14">
        <f t="shared" ref="D153:D170" si="20">C153/13500</f>
        <v>3.7037037037037035E-4</v>
      </c>
      <c r="F153" s="11">
        <v>2</v>
      </c>
      <c r="G153" s="12">
        <f>'[1]7.dahlih1080 син'!GR153+'[1]8.dahlih 1080 черн'!GR153+'[1]9.haas'!GR153+'[1]10.DAHLIH 720 НОВ'!GR153+'[1]11.litz 600 НОВ'!GR153</f>
        <v>0.53333333333333333</v>
      </c>
      <c r="H153" s="12">
        <f>'[1]7.dahlih1080 син'!GS153+'[1]8.dahlih 1080 черн'!GS153+'[1]9.haas'!GS153+'[1]10.DAHLIH 720 НОВ'!GS153+'[1]11.litz 600 НОВ'!GS153</f>
        <v>32</v>
      </c>
      <c r="I153" s="14">
        <f t="shared" si="17"/>
        <v>2.3703703703703703E-3</v>
      </c>
      <c r="K153" s="11">
        <v>2</v>
      </c>
      <c r="L153" s="12">
        <f t="shared" ref="L153:L170" si="21">G153+B153</f>
        <v>0.6166666666666667</v>
      </c>
      <c r="M153" s="12">
        <f t="shared" si="18"/>
        <v>37</v>
      </c>
      <c r="N153" s="14">
        <f t="shared" si="19"/>
        <v>1.3703703703703703E-3</v>
      </c>
    </row>
    <row r="154" spans="1:14" x14ac:dyDescent="0.25">
      <c r="A154" s="11" t="s">
        <v>12</v>
      </c>
      <c r="B154" s="12">
        <f>'[1]7.dahlih1080 син'!CU154+'[1]8.dahlih 1080 черн'!CU154+'[1]9.haas'!CU154+'[1]10.DAHLIH 720 НОВ'!CU154+'[1]11.litz 600 НОВ'!CU154</f>
        <v>0</v>
      </c>
      <c r="C154" s="13">
        <f>'[1]7.dahlih1080 син'!CV154+'[1]8.dahlih 1080 черн'!CV154+'[1]9.haas'!CV154+'[1]10.DAHLIH 720 НОВ'!CV154+'[1]11.litz 600 НОВ'!CV154</f>
        <v>0</v>
      </c>
      <c r="D154" s="14">
        <f t="shared" si="20"/>
        <v>0</v>
      </c>
      <c r="F154" s="11" t="s">
        <v>12</v>
      </c>
      <c r="G154" s="12">
        <f>'[1]7.dahlih1080 син'!GR154+'[1]8.dahlih 1080 черн'!GR154+'[1]9.haas'!GR154+'[1]10.DAHLIH 720 НОВ'!GR154+'[1]11.litz 600 НОВ'!GR154</f>
        <v>0</v>
      </c>
      <c r="H154" s="12">
        <f>'[1]7.dahlih1080 син'!GS154+'[1]8.dahlih 1080 черн'!GS154+'[1]9.haas'!GS154+'[1]10.DAHLIH 720 НОВ'!GS154+'[1]11.litz 600 НОВ'!GS154</f>
        <v>0</v>
      </c>
      <c r="I154" s="14">
        <f t="shared" si="17"/>
        <v>0</v>
      </c>
      <c r="K154" s="11" t="s">
        <v>12</v>
      </c>
      <c r="L154" s="12">
        <f t="shared" si="21"/>
        <v>0</v>
      </c>
      <c r="M154" s="12">
        <f t="shared" si="18"/>
        <v>0</v>
      </c>
      <c r="N154" s="14">
        <f t="shared" si="19"/>
        <v>0</v>
      </c>
    </row>
    <row r="155" spans="1:14" x14ac:dyDescent="0.25">
      <c r="A155" s="11" t="s">
        <v>13</v>
      </c>
      <c r="B155" s="12">
        <f>'[1]7.dahlih1080 син'!CU155+'[1]8.dahlih 1080 черн'!CU155+'[1]9.haas'!CU155+'[1]10.DAHLIH 720 НОВ'!CU155+'[1]11.litz 600 НОВ'!CU155</f>
        <v>3.5</v>
      </c>
      <c r="C155" s="13">
        <f>'[1]7.dahlih1080 син'!CV155+'[1]8.dahlih 1080 черн'!CV155+'[1]9.haas'!CV155+'[1]10.DAHLIH 720 НОВ'!CV155+'[1]11.litz 600 НОВ'!CV155</f>
        <v>210</v>
      </c>
      <c r="D155" s="14">
        <f t="shared" si="20"/>
        <v>1.5555555555555555E-2</v>
      </c>
      <c r="F155" s="11" t="s">
        <v>13</v>
      </c>
      <c r="G155" s="12">
        <f>'[1]7.dahlih1080 син'!GR155+'[1]8.dahlih 1080 черн'!GR155+'[1]9.haas'!GR155+'[1]10.DAHLIH 720 НОВ'!GR155+'[1]11.litz 600 НОВ'!GR155</f>
        <v>8.5</v>
      </c>
      <c r="H155" s="12">
        <f>'[1]7.dahlih1080 син'!GS155+'[1]8.dahlih 1080 черн'!GS155+'[1]9.haas'!GS155+'[1]10.DAHLIH 720 НОВ'!GS155+'[1]11.litz 600 НОВ'!GS155</f>
        <v>510</v>
      </c>
      <c r="I155" s="14">
        <f t="shared" si="17"/>
        <v>3.7777777777777778E-2</v>
      </c>
      <c r="K155" s="11" t="s">
        <v>13</v>
      </c>
      <c r="L155" s="12">
        <f t="shared" si="21"/>
        <v>12</v>
      </c>
      <c r="M155" s="12">
        <f t="shared" si="18"/>
        <v>720</v>
      </c>
      <c r="N155" s="14">
        <f t="shared" si="19"/>
        <v>2.6666666666666668E-2</v>
      </c>
    </row>
    <row r="156" spans="1:14" x14ac:dyDescent="0.25">
      <c r="A156" s="11" t="s">
        <v>14</v>
      </c>
      <c r="B156" s="12">
        <f>'[1]7.dahlih1080 син'!CU156+'[1]8.dahlih 1080 черн'!CU156+'[1]9.haas'!CU156+'[1]10.DAHLIH 720 НОВ'!CU156+'[1]11.litz 600 НОВ'!CU156</f>
        <v>0</v>
      </c>
      <c r="C156" s="13">
        <f>'[1]7.dahlih1080 син'!CV156+'[1]8.dahlih 1080 черн'!CV156+'[1]9.haas'!CV156+'[1]10.DAHLIH 720 НОВ'!CV156+'[1]11.litz 600 НОВ'!CV156</f>
        <v>0</v>
      </c>
      <c r="D156" s="14">
        <f t="shared" si="20"/>
        <v>0</v>
      </c>
      <c r="F156" s="11" t="s">
        <v>14</v>
      </c>
      <c r="G156" s="12">
        <f>'[1]7.dahlih1080 син'!GR156+'[1]8.dahlih 1080 черн'!GR156+'[1]9.haas'!GR156+'[1]10.DAHLIH 720 НОВ'!GR156+'[1]11.litz 600 НОВ'!GR156</f>
        <v>0</v>
      </c>
      <c r="H156" s="12">
        <f>'[1]7.dahlih1080 син'!GS156+'[1]8.dahlih 1080 черн'!GS156+'[1]9.haas'!GS156+'[1]10.DAHLIH 720 НОВ'!GS156+'[1]11.litz 600 НОВ'!GS156</f>
        <v>0</v>
      </c>
      <c r="I156" s="14">
        <f t="shared" si="17"/>
        <v>0</v>
      </c>
      <c r="K156" s="11" t="s">
        <v>14</v>
      </c>
      <c r="L156" s="12">
        <f t="shared" si="21"/>
        <v>0</v>
      </c>
      <c r="M156" s="12">
        <f t="shared" si="18"/>
        <v>0</v>
      </c>
      <c r="N156" s="14">
        <f t="shared" si="19"/>
        <v>0</v>
      </c>
    </row>
    <row r="157" spans="1:14" x14ac:dyDescent="0.25">
      <c r="A157" s="11">
        <v>4</v>
      </c>
      <c r="B157" s="12">
        <f>'[1]7.dahlih1080 син'!CU157+'[1]8.dahlih 1080 черн'!CU157+'[1]9.haas'!CU157+'[1]10.DAHLIH 720 НОВ'!CU157+'[1]11.litz 600 НОВ'!CU157</f>
        <v>0</v>
      </c>
      <c r="C157" s="13">
        <f>'[1]7.dahlih1080 син'!CV157+'[1]8.dahlih 1080 черн'!CV157+'[1]9.haas'!CV157+'[1]10.DAHLIH 720 НОВ'!CV157+'[1]11.litz 600 НОВ'!CV157</f>
        <v>0</v>
      </c>
      <c r="D157" s="14">
        <f t="shared" si="20"/>
        <v>0</v>
      </c>
      <c r="F157" s="11">
        <v>4</v>
      </c>
      <c r="G157" s="12">
        <f>'[1]7.dahlih1080 син'!GR157+'[1]8.dahlih 1080 черн'!GR157+'[1]9.haas'!GR157+'[1]10.DAHLIH 720 НОВ'!GR157+'[1]11.litz 600 НОВ'!GR157</f>
        <v>0</v>
      </c>
      <c r="H157" s="12">
        <f>'[1]7.dahlih1080 син'!GS157+'[1]8.dahlih 1080 черн'!GS157+'[1]9.haas'!GS157+'[1]10.DAHLIH 720 НОВ'!GS157+'[1]11.litz 600 НОВ'!GS157</f>
        <v>0</v>
      </c>
      <c r="I157" s="14">
        <f t="shared" si="17"/>
        <v>0</v>
      </c>
      <c r="K157" s="11">
        <v>4</v>
      </c>
      <c r="L157" s="12">
        <f t="shared" si="21"/>
        <v>0</v>
      </c>
      <c r="M157" s="12">
        <f t="shared" si="18"/>
        <v>0</v>
      </c>
      <c r="N157" s="14">
        <f t="shared" si="19"/>
        <v>0</v>
      </c>
    </row>
    <row r="158" spans="1:14" x14ac:dyDescent="0.25">
      <c r="A158" s="11">
        <v>5</v>
      </c>
      <c r="B158" s="12">
        <f>'[1]7.dahlih1080 син'!CU158+'[1]8.dahlih 1080 черн'!CU158+'[1]9.haas'!CU158+'[1]10.DAHLIH 720 НОВ'!CU158+'[1]11.litz 600 НОВ'!CU158</f>
        <v>4.4666666666666668</v>
      </c>
      <c r="C158" s="13">
        <f>'[1]7.dahlih1080 син'!CV158+'[1]8.dahlih 1080 черн'!CV158+'[1]9.haas'!CV158+'[1]10.DAHLIH 720 НОВ'!CV158+'[1]11.litz 600 НОВ'!CV158</f>
        <v>268</v>
      </c>
      <c r="D158" s="14">
        <f t="shared" si="20"/>
        <v>1.9851851851851853E-2</v>
      </c>
      <c r="F158" s="11">
        <v>5</v>
      </c>
      <c r="G158" s="12">
        <f>'[1]7.dahlih1080 син'!GR158+'[1]8.dahlih 1080 черн'!GR158+'[1]9.haas'!GR158+'[1]10.DAHLIH 720 НОВ'!GR158+'[1]11.litz 600 НОВ'!GR158</f>
        <v>0.33333333333333331</v>
      </c>
      <c r="H158" s="12">
        <f>'[1]7.dahlih1080 син'!GS158+'[1]8.dahlih 1080 черн'!GS158+'[1]9.haas'!GS158+'[1]10.DAHLIH 720 НОВ'!GS158+'[1]11.litz 600 НОВ'!GS158</f>
        <v>20</v>
      </c>
      <c r="I158" s="14">
        <f t="shared" si="17"/>
        <v>1.4814814814814814E-3</v>
      </c>
      <c r="K158" s="11">
        <v>5</v>
      </c>
      <c r="L158" s="12">
        <f t="shared" si="21"/>
        <v>4.8</v>
      </c>
      <c r="M158" s="12">
        <f t="shared" si="18"/>
        <v>288</v>
      </c>
      <c r="N158" s="14">
        <f t="shared" si="19"/>
        <v>1.0666666666666666E-2</v>
      </c>
    </row>
    <row r="159" spans="1:14" x14ac:dyDescent="0.25">
      <c r="A159" s="11">
        <v>6</v>
      </c>
      <c r="B159" s="12">
        <f>'[1]7.dahlih1080 син'!CU159+'[1]8.dahlih 1080 черн'!CU159+'[1]9.haas'!CU159+'[1]10.DAHLIH 720 НОВ'!CU159+'[1]11.litz 600 НОВ'!CU159</f>
        <v>0</v>
      </c>
      <c r="C159" s="13">
        <f>'[1]7.dahlih1080 син'!CV159+'[1]8.dahlih 1080 черн'!CV159+'[1]9.haas'!CV159+'[1]10.DAHLIH 720 НОВ'!CV159+'[1]11.litz 600 НОВ'!CV159</f>
        <v>0</v>
      </c>
      <c r="D159" s="14">
        <f t="shared" si="20"/>
        <v>0</v>
      </c>
      <c r="F159" s="11">
        <v>6</v>
      </c>
      <c r="G159" s="12">
        <f>'[1]7.dahlih1080 син'!GR159+'[1]8.dahlih 1080 черн'!GR159+'[1]9.haas'!GR159+'[1]10.DAHLIH 720 НОВ'!GR159+'[1]11.litz 600 НОВ'!GR159</f>
        <v>18.416666666666668</v>
      </c>
      <c r="H159" s="12">
        <f>'[1]7.dahlih1080 син'!GS159+'[1]8.dahlih 1080 черн'!GS159+'[1]9.haas'!GS159+'[1]10.DAHLIH 720 НОВ'!GS159+'[1]11.litz 600 НОВ'!GS159</f>
        <v>1105</v>
      </c>
      <c r="I159" s="14">
        <f t="shared" si="17"/>
        <v>8.1851851851851856E-2</v>
      </c>
      <c r="K159" s="11">
        <v>6</v>
      </c>
      <c r="L159" s="12">
        <f t="shared" si="21"/>
        <v>18.416666666666668</v>
      </c>
      <c r="M159" s="12">
        <f t="shared" si="18"/>
        <v>1105</v>
      </c>
      <c r="N159" s="14">
        <f t="shared" si="19"/>
        <v>4.0925925925925928E-2</v>
      </c>
    </row>
    <row r="160" spans="1:14" x14ac:dyDescent="0.25">
      <c r="A160" s="11">
        <v>7</v>
      </c>
      <c r="B160" s="12">
        <f>'[1]7.dahlih1080 син'!CU160+'[1]8.dahlih 1080 черн'!CU160+'[1]9.haas'!CU160+'[1]10.DAHLIH 720 НОВ'!CU160+'[1]11.litz 600 НОВ'!CU160</f>
        <v>2.9833333333333334</v>
      </c>
      <c r="C160" s="13">
        <f>'[1]7.dahlih1080 син'!CV160+'[1]8.dahlih 1080 черн'!CV160+'[1]9.haas'!CV160+'[1]10.DAHLIH 720 НОВ'!CV160+'[1]11.litz 600 НОВ'!CV160</f>
        <v>179</v>
      </c>
      <c r="D160" s="14">
        <f t="shared" si="20"/>
        <v>1.3259259259259259E-2</v>
      </c>
      <c r="F160" s="11">
        <v>7</v>
      </c>
      <c r="G160" s="12">
        <f>'[1]7.dahlih1080 син'!GR160+'[1]8.dahlih 1080 черн'!GR160+'[1]9.haas'!GR160+'[1]10.DAHLIH 720 НОВ'!GR160+'[1]11.litz 600 НОВ'!GR160</f>
        <v>1.0833333333333335</v>
      </c>
      <c r="H160" s="12">
        <f>'[1]7.dahlih1080 син'!GS160+'[1]8.dahlih 1080 черн'!GS160+'[1]9.haas'!GS160+'[1]10.DAHLIH 720 НОВ'!GS160+'[1]11.litz 600 НОВ'!GS160</f>
        <v>65</v>
      </c>
      <c r="I160" s="14">
        <f t="shared" si="17"/>
        <v>4.8148148148148152E-3</v>
      </c>
      <c r="K160" s="11">
        <v>7</v>
      </c>
      <c r="L160" s="12">
        <f t="shared" si="21"/>
        <v>4.0666666666666664</v>
      </c>
      <c r="M160" s="12">
        <f t="shared" si="18"/>
        <v>244</v>
      </c>
      <c r="N160" s="14">
        <f t="shared" si="19"/>
        <v>9.0370370370370379E-3</v>
      </c>
    </row>
    <row r="161" spans="1:14" x14ac:dyDescent="0.25">
      <c r="A161" s="11">
        <v>8</v>
      </c>
      <c r="B161" s="12">
        <f>'[1]7.dahlih1080 син'!CU161+'[1]8.dahlih 1080 черн'!CU161+'[1]9.haas'!CU161+'[1]10.DAHLIH 720 НОВ'!CU161+'[1]11.litz 600 НОВ'!CU161</f>
        <v>0</v>
      </c>
      <c r="C161" s="13">
        <f>'[1]7.dahlih1080 син'!CV161+'[1]8.dahlih 1080 черн'!CV161+'[1]9.haas'!CV161+'[1]10.DAHLIH 720 НОВ'!CV161+'[1]11.litz 600 НОВ'!CV161</f>
        <v>0</v>
      </c>
      <c r="D161" s="14">
        <f t="shared" si="20"/>
        <v>0</v>
      </c>
      <c r="F161" s="11">
        <v>8</v>
      </c>
      <c r="G161" s="12">
        <f>'[1]7.dahlih1080 син'!GR161+'[1]8.dahlih 1080 черн'!GR161+'[1]9.haas'!GR161+'[1]10.DAHLIH 720 НОВ'!GR161+'[1]11.litz 600 НОВ'!GR161</f>
        <v>3.0000000000000004</v>
      </c>
      <c r="H161" s="12">
        <f>'[1]7.dahlih1080 син'!GS161+'[1]8.dahlih 1080 черн'!GS161+'[1]9.haas'!GS161+'[1]10.DAHLIH 720 НОВ'!GS161+'[1]11.litz 600 НОВ'!GS161</f>
        <v>180</v>
      </c>
      <c r="I161" s="14">
        <f t="shared" si="17"/>
        <v>1.3333333333333334E-2</v>
      </c>
      <c r="K161" s="11">
        <v>8</v>
      </c>
      <c r="L161" s="12">
        <f t="shared" si="21"/>
        <v>3.0000000000000004</v>
      </c>
      <c r="M161" s="12">
        <f t="shared" si="18"/>
        <v>180</v>
      </c>
      <c r="N161" s="14">
        <f t="shared" si="19"/>
        <v>6.6666666666666671E-3</v>
      </c>
    </row>
    <row r="162" spans="1:14" x14ac:dyDescent="0.25">
      <c r="A162" s="11">
        <v>9</v>
      </c>
      <c r="B162" s="12">
        <f>'[1]7.dahlih1080 син'!CU162+'[1]8.dahlih 1080 черн'!CU162+'[1]9.haas'!CU162+'[1]10.DAHLIH 720 НОВ'!CU162+'[1]11.litz 600 НОВ'!CU162</f>
        <v>0.33333333333333331</v>
      </c>
      <c r="C162" s="13">
        <f>'[1]7.dahlih1080 син'!CV162+'[1]8.dahlih 1080 черн'!CV162+'[1]9.haas'!CV162+'[1]10.DAHLIH 720 НОВ'!CV162+'[1]11.litz 600 НОВ'!CV162</f>
        <v>20</v>
      </c>
      <c r="D162" s="14">
        <f t="shared" si="20"/>
        <v>1.4814814814814814E-3</v>
      </c>
      <c r="F162" s="11">
        <v>9</v>
      </c>
      <c r="G162" s="12">
        <f>'[1]7.dahlih1080 син'!GR162+'[1]8.dahlih 1080 черн'!GR162+'[1]9.haas'!GR162+'[1]10.DAHLIH 720 НОВ'!GR162+'[1]11.litz 600 НОВ'!GR162</f>
        <v>0.91666666666666663</v>
      </c>
      <c r="H162" s="12">
        <f>'[1]7.dahlih1080 син'!GS162+'[1]8.dahlih 1080 черн'!GS162+'[1]9.haas'!GS162+'[1]10.DAHLIH 720 НОВ'!GS162+'[1]11.litz 600 НОВ'!GS162</f>
        <v>55</v>
      </c>
      <c r="I162" s="14">
        <f t="shared" si="17"/>
        <v>4.0740740740740737E-3</v>
      </c>
      <c r="K162" s="11">
        <v>9</v>
      </c>
      <c r="L162" s="12">
        <f t="shared" si="21"/>
        <v>1.25</v>
      </c>
      <c r="M162" s="12">
        <f t="shared" si="18"/>
        <v>75</v>
      </c>
      <c r="N162" s="14">
        <f t="shared" si="19"/>
        <v>2.7777777777777779E-3</v>
      </c>
    </row>
    <row r="163" spans="1:14" x14ac:dyDescent="0.25">
      <c r="A163" s="11">
        <v>10</v>
      </c>
      <c r="B163" s="12">
        <f>'[1]7.dahlih1080 син'!CU163+'[1]8.dahlih 1080 черн'!CU163+'[1]9.haas'!CU163+'[1]10.DAHLIH 720 НОВ'!CU163+'[1]11.litz 600 НОВ'!CU163</f>
        <v>0.33333333333333331</v>
      </c>
      <c r="C163" s="13">
        <f>'[1]7.dahlih1080 син'!CV163+'[1]8.dahlih 1080 черн'!CV163+'[1]9.haas'!CV163+'[1]10.DAHLIH 720 НОВ'!CV163+'[1]11.litz 600 НОВ'!CV163</f>
        <v>20</v>
      </c>
      <c r="D163" s="14">
        <f t="shared" si="20"/>
        <v>1.4814814814814814E-3</v>
      </c>
      <c r="F163" s="11">
        <v>10</v>
      </c>
      <c r="G163" s="12">
        <f>'[1]7.dahlih1080 син'!GR163+'[1]8.dahlih 1080 черн'!GR163+'[1]9.haas'!GR163+'[1]10.DAHLIH 720 НОВ'!GR163+'[1]11.litz 600 НОВ'!GR163</f>
        <v>1.6666666666666667</v>
      </c>
      <c r="H163" s="12">
        <f>'[1]7.dahlih1080 син'!GS163+'[1]8.dahlih 1080 черн'!GS163+'[1]9.haas'!GS163+'[1]10.DAHLIH 720 НОВ'!GS163+'[1]11.litz 600 НОВ'!GS163</f>
        <v>100</v>
      </c>
      <c r="I163" s="14">
        <f t="shared" si="17"/>
        <v>7.4074074074074077E-3</v>
      </c>
      <c r="K163" s="11">
        <v>10</v>
      </c>
      <c r="L163" s="12">
        <f t="shared" si="21"/>
        <v>2</v>
      </c>
      <c r="M163" s="12">
        <f t="shared" si="18"/>
        <v>120</v>
      </c>
      <c r="N163" s="14">
        <f t="shared" si="19"/>
        <v>4.4444444444444444E-3</v>
      </c>
    </row>
    <row r="164" spans="1:14" x14ac:dyDescent="0.25">
      <c r="A164" s="11">
        <v>11</v>
      </c>
      <c r="B164" s="12">
        <f>'[1]7.dahlih1080 син'!CU164+'[1]8.dahlih 1080 черн'!CU164+'[1]9.haas'!CU164+'[1]10.DAHLIH 720 НОВ'!CU164+'[1]11.litz 600 НОВ'!CU164</f>
        <v>90</v>
      </c>
      <c r="C164" s="13">
        <f>'[1]7.dahlih1080 син'!CV164+'[1]8.dahlih 1080 черн'!CV164+'[1]9.haas'!CV164+'[1]10.DAHLIH 720 НОВ'!CV164+'[1]11.litz 600 НОВ'!CV164</f>
        <v>5400</v>
      </c>
      <c r="D164" s="14">
        <f t="shared" si="20"/>
        <v>0.4</v>
      </c>
      <c r="F164" s="11">
        <v>11</v>
      </c>
      <c r="G164" s="12">
        <f>'[1]7.dahlih1080 син'!GR164+'[1]8.dahlih 1080 черн'!GR164+'[1]9.haas'!GR164+'[1]10.DAHLIH 720 НОВ'!GR164+'[1]11.litz 600 НОВ'!GR164</f>
        <v>32.75</v>
      </c>
      <c r="H164" s="12">
        <f>'[1]7.dahlih1080 син'!GS164+'[1]8.dahlih 1080 черн'!GS164+'[1]9.haas'!GS164+'[1]10.DAHLIH 720 НОВ'!GS164+'[1]11.litz 600 НОВ'!GS164</f>
        <v>1965</v>
      </c>
      <c r="I164" s="14">
        <f t="shared" si="17"/>
        <v>0.14555555555555555</v>
      </c>
      <c r="K164" s="11">
        <v>11</v>
      </c>
      <c r="L164" s="12">
        <f t="shared" si="21"/>
        <v>122.75</v>
      </c>
      <c r="M164" s="12">
        <f t="shared" si="18"/>
        <v>7365</v>
      </c>
      <c r="N164" s="14">
        <f t="shared" si="19"/>
        <v>0.27277777777777779</v>
      </c>
    </row>
    <row r="165" spans="1:14" x14ac:dyDescent="0.25">
      <c r="A165" s="7" t="s">
        <v>15</v>
      </c>
      <c r="B165" s="16">
        <f>'[1]7.dahlih1080 син'!CU165+'[1]8.dahlih 1080 черн'!CU165+'[1]9.haas'!CU165+'[1]10.DAHLIH 720 НОВ'!CU165+'[1]11.litz 600 НОВ'!CU165</f>
        <v>115.23333333333333</v>
      </c>
      <c r="C165" s="17">
        <f>'[1]7.dahlih1080 син'!CV165+'[1]8.dahlih 1080 черн'!CV165+'[1]9.haas'!CV165+'[1]10.DAHLIH 720 НОВ'!CV165+'[1]11.litz 600 НОВ'!CV165</f>
        <v>6914</v>
      </c>
      <c r="D165" s="18">
        <f t="shared" si="20"/>
        <v>0.51214814814814813</v>
      </c>
      <c r="F165" s="7" t="s">
        <v>15</v>
      </c>
      <c r="G165" s="16">
        <f>'[1]7.dahlih1080 син'!GR165+'[1]8.dahlih 1080 черн'!GR165+'[1]9.haas'!GR165+'[1]10.DAHLIH 720 НОВ'!GR165+'[1]11.litz 600 НОВ'!GR165</f>
        <v>85.616666666666674</v>
      </c>
      <c r="H165" s="16">
        <f>'[1]7.dahlih1080 син'!GS165+'[1]8.dahlih 1080 черн'!GS165+'[1]9.haas'!GS165+'[1]10.DAHLIH 720 НОВ'!GS165+'[1]11.litz 600 НОВ'!GS165</f>
        <v>5137</v>
      </c>
      <c r="I165" s="18">
        <f t="shared" si="17"/>
        <v>0.38051851851851853</v>
      </c>
      <c r="K165" s="7" t="s">
        <v>15</v>
      </c>
      <c r="L165" s="16">
        <f t="shared" si="21"/>
        <v>200.85000000000002</v>
      </c>
      <c r="M165" s="16">
        <f t="shared" si="18"/>
        <v>12051</v>
      </c>
      <c r="N165" s="18">
        <f t="shared" si="19"/>
        <v>0.44633333333333336</v>
      </c>
    </row>
    <row r="166" spans="1:14" x14ac:dyDescent="0.25">
      <c r="A166" s="11" t="s">
        <v>16</v>
      </c>
      <c r="B166" s="12">
        <f>'[1]7.dahlih1080 син'!CU166+'[1]8.dahlih 1080 черн'!CU166+'[1]9.haas'!CU166+'[1]10.DAHLIH 720 НОВ'!CU166+'[1]11.litz 600 НОВ'!CU166</f>
        <v>0</v>
      </c>
      <c r="C166" s="13">
        <f>'[1]7.dahlih1080 син'!CV166+'[1]8.dahlih 1080 черн'!CV166+'[1]9.haas'!CV166+'[1]10.DAHLIH 720 НОВ'!CV166+'[1]11.litz 600 НОВ'!CV166</f>
        <v>0</v>
      </c>
      <c r="D166" s="14">
        <f t="shared" si="20"/>
        <v>0</v>
      </c>
      <c r="F166" s="11" t="s">
        <v>16</v>
      </c>
      <c r="G166" s="12">
        <f>'[1]7.dahlih1080 син'!GR166+'[1]8.dahlih 1080 черн'!GR166+'[1]9.haas'!GR166+'[1]10.DAHLIH 720 НОВ'!GR166+'[1]11.litz 600 НОВ'!GR166</f>
        <v>1.75</v>
      </c>
      <c r="H166" s="12">
        <f>'[1]7.dahlih1080 син'!GS166+'[1]8.dahlih 1080 черн'!GS166+'[1]9.haas'!GS166+'[1]10.DAHLIH 720 НОВ'!GS166+'[1]11.litz 600 НОВ'!GS166</f>
        <v>105</v>
      </c>
      <c r="I166" s="14">
        <f t="shared" si="17"/>
        <v>7.7777777777777776E-3</v>
      </c>
      <c r="K166" s="11" t="s">
        <v>16</v>
      </c>
      <c r="L166" s="12">
        <f t="shared" si="21"/>
        <v>1.75</v>
      </c>
      <c r="M166" s="12">
        <f t="shared" si="18"/>
        <v>105</v>
      </c>
      <c r="N166" s="14">
        <f t="shared" si="19"/>
        <v>3.8888888888888888E-3</v>
      </c>
    </row>
    <row r="167" spans="1:14" x14ac:dyDescent="0.25">
      <c r="A167" s="11" t="s">
        <v>17</v>
      </c>
      <c r="B167" s="12">
        <f>'[1]7.dahlih1080 син'!CU167+'[1]8.dahlih 1080 черн'!CU167+'[1]9.haas'!CU167+'[1]10.DAHLIH 720 НОВ'!CU167+'[1]11.litz 600 НОВ'!CU167</f>
        <v>6.95</v>
      </c>
      <c r="C167" s="13">
        <f>'[1]7.dahlih1080 син'!CV167+'[1]8.dahlih 1080 черн'!CV167+'[1]9.haas'!CV167+'[1]10.DAHLIH 720 НОВ'!CV167+'[1]11.litz 600 НОВ'!CV167</f>
        <v>417</v>
      </c>
      <c r="D167" s="14">
        <f t="shared" si="20"/>
        <v>3.0888888888888889E-2</v>
      </c>
      <c r="F167" s="11" t="s">
        <v>17</v>
      </c>
      <c r="G167" s="12">
        <f>'[1]7.dahlih1080 син'!GR167+'[1]8.dahlih 1080 черн'!GR167+'[1]9.haas'!GR167+'[1]10.DAHLIH 720 НОВ'!GR167+'[1]11.litz 600 НОВ'!GR167</f>
        <v>7.166666666666667</v>
      </c>
      <c r="H167" s="12">
        <f>'[1]7.dahlih1080 син'!GS167+'[1]8.dahlih 1080 черн'!GS167+'[1]9.haas'!GS167+'[1]10.DAHLIH 720 НОВ'!GS167+'[1]11.litz 600 НОВ'!GS167</f>
        <v>430</v>
      </c>
      <c r="I167" s="14">
        <f t="shared" si="17"/>
        <v>3.1851851851851853E-2</v>
      </c>
      <c r="K167" s="11" t="s">
        <v>17</v>
      </c>
      <c r="L167" s="12">
        <f t="shared" si="21"/>
        <v>14.116666666666667</v>
      </c>
      <c r="M167" s="12">
        <f t="shared" si="18"/>
        <v>847</v>
      </c>
      <c r="N167" s="14">
        <f t="shared" si="19"/>
        <v>3.1370370370370368E-2</v>
      </c>
    </row>
    <row r="168" spans="1:14" x14ac:dyDescent="0.25">
      <c r="A168" s="19" t="s">
        <v>18</v>
      </c>
      <c r="B168" s="12">
        <f>'[1]7.dahlih1080 син'!CU168+'[1]8.dahlih 1080 черн'!CU168+'[1]9.haas'!CU168+'[1]10.DAHLIH 720 НОВ'!CU168+'[1]11.litz 600 НОВ'!CU168</f>
        <v>102.81666666666666</v>
      </c>
      <c r="C168" s="13">
        <f>'[1]7.dahlih1080 син'!CV168+'[1]8.dahlih 1080 черн'!CV168+'[1]9.haas'!CV168+'[1]10.DAHLIH 720 НОВ'!CV168+'[1]11.litz 600 НОВ'!CV168</f>
        <v>6169</v>
      </c>
      <c r="D168" s="14">
        <f t="shared" si="20"/>
        <v>0.45696296296296296</v>
      </c>
      <c r="F168" s="19" t="s">
        <v>18</v>
      </c>
      <c r="G168" s="12">
        <f>'[1]7.dahlih1080 син'!GR168+'[1]8.dahlih 1080 черн'!GR168+'[1]9.haas'!GR168+'[1]10.DAHLIH 720 НОВ'!GR168+'[1]11.litz 600 НОВ'!GR168</f>
        <v>130.46666666666667</v>
      </c>
      <c r="H168" s="12">
        <f>'[1]7.dahlih1080 син'!GS168+'[1]8.dahlih 1080 черн'!GS168+'[1]9.haas'!GS168+'[1]10.DAHLIH 720 НОВ'!GS168+'[1]11.litz 600 НОВ'!GS168</f>
        <v>7828</v>
      </c>
      <c r="I168" s="14">
        <f t="shared" si="17"/>
        <v>0.57985185185185184</v>
      </c>
      <c r="K168" s="19" t="s">
        <v>18</v>
      </c>
      <c r="L168" s="12">
        <f t="shared" si="21"/>
        <v>233.28333333333333</v>
      </c>
      <c r="M168" s="12">
        <f t="shared" si="18"/>
        <v>13997</v>
      </c>
      <c r="N168" s="14">
        <f t="shared" si="19"/>
        <v>0.51840740740740743</v>
      </c>
    </row>
    <row r="169" spans="1:14" x14ac:dyDescent="0.25">
      <c r="A169" s="7" t="s">
        <v>19</v>
      </c>
      <c r="B169" s="16">
        <f>'[1]7.dahlih1080 син'!CU169+'[1]8.dahlih 1080 черн'!CU169+'[1]9.haas'!CU169+'[1]10.DAHLIH 720 НОВ'!CU169+'[1]11.litz 600 НОВ'!CU169</f>
        <v>109.76666666666665</v>
      </c>
      <c r="C169" s="17">
        <f>'[1]7.dahlih1080 син'!CV169+'[1]8.dahlih 1080 черн'!CV169+'[1]9.haas'!CV169+'[1]10.DAHLIH 720 НОВ'!CV169+'[1]11.litz 600 НОВ'!CV169</f>
        <v>6586</v>
      </c>
      <c r="D169" s="18">
        <f t="shared" si="20"/>
        <v>0.48785185185185187</v>
      </c>
      <c r="F169" s="7" t="s">
        <v>19</v>
      </c>
      <c r="G169" s="16">
        <f>'[1]7.dahlih1080 син'!GR169+'[1]8.dahlih 1080 черн'!GR169+'[1]9.haas'!GR169+'[1]10.DAHLIH 720 НОВ'!GR169+'[1]11.litz 600 НОВ'!GR169</f>
        <v>139.38333333333333</v>
      </c>
      <c r="H169" s="16">
        <f>'[1]7.dahlih1080 син'!GS169+'[1]8.dahlih 1080 черн'!GS169+'[1]9.haas'!GS169+'[1]10.DAHLIH 720 НОВ'!GS169+'[1]11.litz 600 НОВ'!GS169</f>
        <v>8363</v>
      </c>
      <c r="I169" s="18">
        <f t="shared" si="17"/>
        <v>0.61948148148148152</v>
      </c>
      <c r="K169" s="7" t="s">
        <v>19</v>
      </c>
      <c r="L169" s="16">
        <f t="shared" si="21"/>
        <v>249.14999999999998</v>
      </c>
      <c r="M169" s="16">
        <f t="shared" si="18"/>
        <v>14949</v>
      </c>
      <c r="N169" s="18">
        <f t="shared" si="19"/>
        <v>0.55366666666666664</v>
      </c>
    </row>
    <row r="170" spans="1:14" x14ac:dyDescent="0.25">
      <c r="A170" s="7" t="s">
        <v>20</v>
      </c>
      <c r="B170" s="16">
        <f>'[1]7.dahlih1080 син'!CU170+'[1]8.dahlih 1080 черн'!CU170+'[1]9.haas'!CU170+'[1]10.DAHLIH 720 НОВ'!CU170+'[1]11.litz 600 НОВ'!CU170</f>
        <v>225</v>
      </c>
      <c r="C170" s="17">
        <f>'[1]7.dahlih1080 син'!CV170+'[1]8.dahlih 1080 черн'!CV170+'[1]9.haas'!CV170+'[1]10.DAHLIH 720 НОВ'!CV170+'[1]11.litz 600 НОВ'!CV170</f>
        <v>13500</v>
      </c>
      <c r="D170" s="18">
        <f t="shared" si="20"/>
        <v>1</v>
      </c>
      <c r="F170" s="7" t="s">
        <v>20</v>
      </c>
      <c r="G170" s="16">
        <f>'[1]7.dahlih1080 син'!GR170+'[1]8.dahlih 1080 черн'!GR170+'[1]9.haas'!GR170+'[1]10.DAHLIH 720 НОВ'!GR170+'[1]11.litz 600 НОВ'!GR170</f>
        <v>225</v>
      </c>
      <c r="H170" s="16">
        <f>'[1]7.dahlih1080 син'!GS170+'[1]8.dahlih 1080 черн'!GS170+'[1]9.haas'!GS170+'[1]10.DAHLIH 720 НОВ'!GS170+'[1]11.litz 600 НОВ'!GS170</f>
        <v>13500</v>
      </c>
      <c r="I170" s="18">
        <f t="shared" si="17"/>
        <v>1</v>
      </c>
      <c r="K170" s="7" t="s">
        <v>20</v>
      </c>
      <c r="L170" s="16">
        <f t="shared" si="21"/>
        <v>450</v>
      </c>
      <c r="M170" s="16">
        <f t="shared" si="18"/>
        <v>27000</v>
      </c>
      <c r="N170" s="18">
        <f t="shared" si="19"/>
        <v>1</v>
      </c>
    </row>
    <row r="171" spans="1:14" x14ac:dyDescent="0.25">
      <c r="A171" t="s">
        <v>21</v>
      </c>
      <c r="B171" t="s">
        <v>21</v>
      </c>
      <c r="C171" t="s">
        <v>21</v>
      </c>
      <c r="D171" t="s">
        <v>21</v>
      </c>
      <c r="F171" t="s">
        <v>21</v>
      </c>
      <c r="G171" t="s">
        <v>21</v>
      </c>
      <c r="H171" t="s">
        <v>21</v>
      </c>
      <c r="I171" t="s">
        <v>21</v>
      </c>
      <c r="K171" t="s">
        <v>21</v>
      </c>
      <c r="L171" t="s">
        <v>21</v>
      </c>
      <c r="M171" t="s">
        <v>21</v>
      </c>
      <c r="N171" t="s">
        <v>21</v>
      </c>
    </row>
    <row r="172" spans="1:14" x14ac:dyDescent="0.25">
      <c r="A172" t="s">
        <v>21</v>
      </c>
      <c r="B172" t="s">
        <v>21</v>
      </c>
      <c r="C172" t="s">
        <v>21</v>
      </c>
      <c r="D172" t="s">
        <v>21</v>
      </c>
      <c r="F172" t="s">
        <v>21</v>
      </c>
      <c r="G172" t="s">
        <v>21</v>
      </c>
      <c r="H172" t="s">
        <v>21</v>
      </c>
      <c r="I172" t="s">
        <v>21</v>
      </c>
      <c r="K172" t="s">
        <v>21</v>
      </c>
      <c r="L172" t="s">
        <v>21</v>
      </c>
      <c r="M172" t="s">
        <v>21</v>
      </c>
      <c r="N172" t="s">
        <v>21</v>
      </c>
    </row>
    <row r="224" spans="1:14" x14ac:dyDescent="0.25">
      <c r="A224" s="3" t="s">
        <v>28</v>
      </c>
      <c r="B224" s="3"/>
      <c r="C224" s="4"/>
      <c r="D224" s="3"/>
      <c r="F224" s="3" t="s">
        <v>29</v>
      </c>
      <c r="G224" s="3"/>
      <c r="H224" s="4"/>
      <c r="I224" s="3"/>
      <c r="K224" s="3" t="s">
        <v>30</v>
      </c>
      <c r="L224" s="3"/>
      <c r="M224" s="4"/>
      <c r="N224" s="3"/>
    </row>
    <row r="225" spans="1:14" x14ac:dyDescent="0.25">
      <c r="A225" s="7" t="s">
        <v>4</v>
      </c>
      <c r="B225" s="8" t="s">
        <v>5</v>
      </c>
      <c r="C225" s="9" t="s">
        <v>6</v>
      </c>
      <c r="D225" s="7" t="s">
        <v>7</v>
      </c>
      <c r="F225" s="7" t="s">
        <v>4</v>
      </c>
      <c r="G225" s="8" t="s">
        <v>5</v>
      </c>
      <c r="H225" s="9" t="s">
        <v>6</v>
      </c>
      <c r="I225" s="7" t="s">
        <v>7</v>
      </c>
      <c r="K225" s="7" t="s">
        <v>4</v>
      </c>
      <c r="L225" s="8" t="s">
        <v>5</v>
      </c>
      <c r="M225" s="9" t="s">
        <v>6</v>
      </c>
      <c r="N225" s="7" t="s">
        <v>7</v>
      </c>
    </row>
    <row r="226" spans="1:14" x14ac:dyDescent="0.25">
      <c r="A226" s="11">
        <v>1</v>
      </c>
      <c r="B226" s="12">
        <f>'[1]7.dahlih1080 син'!CU226+'[1]8.dahlih 1080 черн'!CU226+'[1]9.haas'!CU226+'[1]10.DAHLIH 720 НОВ'!CU226+'[1]11.litz 600 НОВ'!CU226</f>
        <v>78.733333333333334</v>
      </c>
      <c r="C226" s="13">
        <f>'[1]7.dahlih1080 син'!CV226+'[1]8.dahlih 1080 черн'!CV226+'[1]9.haas'!CV226+'[1]10.DAHLIH 720 НОВ'!CV226+'[1]11.litz 600 НОВ'!CV226</f>
        <v>4724</v>
      </c>
      <c r="D226" s="14">
        <f>C226/38100</f>
        <v>0.12398950131233596</v>
      </c>
      <c r="F226" s="11">
        <v>1</v>
      </c>
      <c r="G226" s="12">
        <f>'[1]7.dahlih1080 син'!GR226+'[1]8.dahlih 1080 черн'!GR226+'[1]9.haas'!GR226+'[1]10.DAHLIH 720 НОВ'!GR226+'[1]11.litz 600 НОВ'!GR226</f>
        <v>86.5</v>
      </c>
      <c r="H226" s="12">
        <f>'[1]7.dahlih1080 син'!GS226+'[1]8.dahlih 1080 черн'!GS226+'[1]9.haas'!GS226+'[1]10.DAHLIH 720 НОВ'!GS226+'[1]11.litz 600 НОВ'!GS226</f>
        <v>5190</v>
      </c>
      <c r="I226" s="14">
        <f t="shared" ref="I226:I244" si="22">H226/38100</f>
        <v>0.13622047244094487</v>
      </c>
      <c r="K226" s="11">
        <v>1</v>
      </c>
      <c r="L226" s="12">
        <f>G226+B226</f>
        <v>165.23333333333335</v>
      </c>
      <c r="M226" s="12">
        <f t="shared" ref="M226:M244" si="23">H226+C226</f>
        <v>9914</v>
      </c>
      <c r="N226" s="14">
        <f t="shared" ref="N226:N244" si="24">M226/76200</f>
        <v>0.13010498687664043</v>
      </c>
    </row>
    <row r="227" spans="1:14" x14ac:dyDescent="0.25">
      <c r="A227" s="11">
        <v>2</v>
      </c>
      <c r="B227" s="12">
        <f>'[1]7.dahlih1080 син'!CU227+'[1]8.dahlih 1080 черн'!CU227+'[1]9.haas'!CU227+'[1]10.DAHLIH 720 НОВ'!CU227+'[1]11.litz 600 НОВ'!CU227</f>
        <v>18.55</v>
      </c>
      <c r="C227" s="13">
        <f>'[1]7.dahlih1080 син'!CV227+'[1]8.dahlih 1080 черн'!CV227+'[1]9.haas'!CV227+'[1]10.DAHLIH 720 НОВ'!CV227+'[1]11.litz 600 НОВ'!CV227</f>
        <v>1113</v>
      </c>
      <c r="D227" s="14">
        <f t="shared" ref="D227:D244" si="25">C227/38100</f>
        <v>2.9212598425196849E-2</v>
      </c>
      <c r="F227" s="11">
        <v>2</v>
      </c>
      <c r="G227" s="12">
        <f>'[1]7.dahlih1080 син'!GR227+'[1]8.dahlih 1080 черн'!GR227+'[1]9.haas'!GR227+'[1]10.DAHLIH 720 НОВ'!GR227+'[1]11.litz 600 НОВ'!GR227</f>
        <v>26.133333333333329</v>
      </c>
      <c r="H227" s="12">
        <f>'[1]7.dahlih1080 син'!GS227+'[1]8.dahlih 1080 черн'!GS227+'[1]9.haas'!GS227+'[1]10.DAHLIH 720 НОВ'!GS227+'[1]11.litz 600 НОВ'!GS227</f>
        <v>1568</v>
      </c>
      <c r="I227" s="14">
        <f t="shared" si="22"/>
        <v>4.1154855643044622E-2</v>
      </c>
      <c r="K227" s="11">
        <v>2</v>
      </c>
      <c r="L227" s="12">
        <f t="shared" ref="L227:L244" si="26">G227+B227</f>
        <v>44.68333333333333</v>
      </c>
      <c r="M227" s="12">
        <f t="shared" si="23"/>
        <v>2681</v>
      </c>
      <c r="N227" s="14">
        <f t="shared" si="24"/>
        <v>3.5183727034120732E-2</v>
      </c>
    </row>
    <row r="228" spans="1:14" x14ac:dyDescent="0.25">
      <c r="A228" s="11" t="s">
        <v>12</v>
      </c>
      <c r="B228" s="12">
        <f>'[1]7.dahlih1080 син'!CU228+'[1]8.dahlih 1080 черн'!CU228+'[1]9.haas'!CU228+'[1]10.DAHLIH 720 НОВ'!CU228+'[1]11.litz 600 НОВ'!CU228</f>
        <v>14.616666666666665</v>
      </c>
      <c r="C228" s="13">
        <f>'[1]7.dahlih1080 син'!CV228+'[1]8.dahlih 1080 черн'!CV228+'[1]9.haas'!CV228+'[1]10.DAHLIH 720 НОВ'!CV228+'[1]11.litz 600 НОВ'!CV228</f>
        <v>877</v>
      </c>
      <c r="D228" s="14">
        <f t="shared" si="25"/>
        <v>2.3018372703412074E-2</v>
      </c>
      <c r="F228" s="11" t="s">
        <v>12</v>
      </c>
      <c r="G228" s="12">
        <f>'[1]7.dahlih1080 син'!GR228+'[1]8.dahlih 1080 черн'!GR228+'[1]9.haas'!GR228+'[1]10.DAHLIH 720 НОВ'!GR228+'[1]11.litz 600 НОВ'!GR228</f>
        <v>10.033333333333333</v>
      </c>
      <c r="H228" s="12">
        <f>'[1]7.dahlih1080 син'!GS228+'[1]8.dahlih 1080 черн'!GS228+'[1]9.haas'!GS228+'[1]10.DAHLIH 720 НОВ'!GS228+'[1]11.litz 600 НОВ'!GS228</f>
        <v>602</v>
      </c>
      <c r="I228" s="14">
        <f t="shared" si="22"/>
        <v>1.5800524934383203E-2</v>
      </c>
      <c r="K228" s="11" t="s">
        <v>12</v>
      </c>
      <c r="L228" s="12">
        <f t="shared" si="26"/>
        <v>24.65</v>
      </c>
      <c r="M228" s="12">
        <f t="shared" si="23"/>
        <v>1479</v>
      </c>
      <c r="N228" s="14">
        <f t="shared" si="24"/>
        <v>1.9409448818897636E-2</v>
      </c>
    </row>
    <row r="229" spans="1:14" x14ac:dyDescent="0.25">
      <c r="A229" s="11" t="s">
        <v>13</v>
      </c>
      <c r="B229" s="12">
        <f>'[1]7.dahlih1080 син'!CU229+'[1]8.dahlih 1080 черн'!CU229+'[1]9.haas'!CU229+'[1]10.DAHLIH 720 НОВ'!CU229+'[1]11.litz 600 НОВ'!CU229</f>
        <v>24.516666666666669</v>
      </c>
      <c r="C229" s="13">
        <f>'[1]7.dahlih1080 син'!CV229+'[1]8.dahlih 1080 черн'!CV229+'[1]9.haas'!CV229+'[1]10.DAHLIH 720 НОВ'!CV229+'[1]11.litz 600 НОВ'!CV229</f>
        <v>1471</v>
      </c>
      <c r="D229" s="14">
        <f t="shared" si="25"/>
        <v>3.8608923884514437E-2</v>
      </c>
      <c r="F229" s="11" t="s">
        <v>13</v>
      </c>
      <c r="G229" s="12">
        <f>'[1]7.dahlih1080 син'!GR229+'[1]8.dahlih 1080 черн'!GR229+'[1]9.haas'!GR229+'[1]10.DAHLIH 720 НОВ'!GR229+'[1]11.litz 600 НОВ'!GR229</f>
        <v>12.033333333333333</v>
      </c>
      <c r="H229" s="12">
        <f>'[1]7.dahlih1080 син'!GS229+'[1]8.dahlih 1080 черн'!GS229+'[1]9.haas'!GS229+'[1]10.DAHLIH 720 НОВ'!GS229+'[1]11.litz 600 НОВ'!GS229</f>
        <v>722</v>
      </c>
      <c r="I229" s="14">
        <f t="shared" si="22"/>
        <v>1.8950131233595801E-2</v>
      </c>
      <c r="K229" s="11" t="s">
        <v>13</v>
      </c>
      <c r="L229" s="12">
        <f t="shared" si="26"/>
        <v>36.550000000000004</v>
      </c>
      <c r="M229" s="12">
        <f t="shared" si="23"/>
        <v>2193</v>
      </c>
      <c r="N229" s="14">
        <f t="shared" si="24"/>
        <v>2.8779527559055117E-2</v>
      </c>
    </row>
    <row r="230" spans="1:14" x14ac:dyDescent="0.25">
      <c r="A230" s="11" t="s">
        <v>14</v>
      </c>
      <c r="B230" s="12">
        <f>'[1]7.dahlih1080 син'!CU230+'[1]8.dahlih 1080 черн'!CU230+'[1]9.haas'!CU230+'[1]10.DAHLIH 720 НОВ'!CU230+'[1]11.litz 600 НОВ'!CU230</f>
        <v>0</v>
      </c>
      <c r="C230" s="13">
        <f>'[1]7.dahlih1080 син'!CV230+'[1]8.dahlih 1080 черн'!CV230+'[1]9.haas'!CV230+'[1]10.DAHLIH 720 НОВ'!CV230+'[1]11.litz 600 НОВ'!CV230</f>
        <v>0</v>
      </c>
      <c r="D230" s="14">
        <f t="shared" si="25"/>
        <v>0</v>
      </c>
      <c r="F230" s="11" t="s">
        <v>14</v>
      </c>
      <c r="G230" s="12">
        <f>'[1]7.dahlih1080 син'!GR230+'[1]8.dahlih 1080 черн'!GR230+'[1]9.haas'!GR230+'[1]10.DAHLIH 720 НОВ'!GR230+'[1]11.litz 600 НОВ'!GR230</f>
        <v>0</v>
      </c>
      <c r="H230" s="12">
        <f>'[1]7.dahlih1080 син'!GS230+'[1]8.dahlih 1080 черн'!GS230+'[1]9.haas'!GS230+'[1]10.DAHLIH 720 НОВ'!GS230+'[1]11.litz 600 НОВ'!GS230</f>
        <v>0</v>
      </c>
      <c r="I230" s="14">
        <f t="shared" si="22"/>
        <v>0</v>
      </c>
      <c r="K230" s="11" t="s">
        <v>14</v>
      </c>
      <c r="L230" s="12">
        <f t="shared" si="26"/>
        <v>0</v>
      </c>
      <c r="M230" s="12">
        <f t="shared" si="23"/>
        <v>0</v>
      </c>
      <c r="N230" s="14">
        <f t="shared" si="24"/>
        <v>0</v>
      </c>
    </row>
    <row r="231" spans="1:14" x14ac:dyDescent="0.25">
      <c r="A231" s="11">
        <v>4</v>
      </c>
      <c r="B231" s="12">
        <f>'[1]7.dahlih1080 син'!CU231+'[1]8.dahlih 1080 черн'!CU231+'[1]9.haas'!CU231+'[1]10.DAHLIH 720 НОВ'!CU231+'[1]11.litz 600 НОВ'!CU231</f>
        <v>0</v>
      </c>
      <c r="C231" s="13">
        <f>'[1]7.dahlih1080 син'!CV231+'[1]8.dahlih 1080 черн'!CV231+'[1]9.haas'!CV231+'[1]10.DAHLIH 720 НОВ'!CV231+'[1]11.litz 600 НОВ'!CV231</f>
        <v>0</v>
      </c>
      <c r="D231" s="14">
        <f t="shared" si="25"/>
        <v>0</v>
      </c>
      <c r="F231" s="11">
        <v>4</v>
      </c>
      <c r="G231" s="12">
        <f>'[1]7.dahlih1080 син'!GR231+'[1]8.dahlih 1080 черн'!GR231+'[1]9.haas'!GR231+'[1]10.DAHLIH 720 НОВ'!GR231+'[1]11.litz 600 НОВ'!GR231</f>
        <v>2.15</v>
      </c>
      <c r="H231" s="12">
        <f>'[1]7.dahlih1080 син'!GS231+'[1]8.dahlih 1080 черн'!GS231+'[1]9.haas'!GS231+'[1]10.DAHLIH 720 НОВ'!GS231+'[1]11.litz 600 НОВ'!GS231</f>
        <v>129</v>
      </c>
      <c r="I231" s="14">
        <f t="shared" si="22"/>
        <v>3.3858267716535433E-3</v>
      </c>
      <c r="K231" s="11">
        <v>4</v>
      </c>
      <c r="L231" s="12">
        <f t="shared" si="26"/>
        <v>2.15</v>
      </c>
      <c r="M231" s="12">
        <f t="shared" si="23"/>
        <v>129</v>
      </c>
      <c r="N231" s="14">
        <f t="shared" si="24"/>
        <v>1.6929133858267717E-3</v>
      </c>
    </row>
    <row r="232" spans="1:14" x14ac:dyDescent="0.25">
      <c r="A232" s="11">
        <v>5</v>
      </c>
      <c r="B232" s="12">
        <f>'[1]7.dahlih1080 син'!CU232+'[1]8.dahlih 1080 черн'!CU232+'[1]9.haas'!CU232+'[1]10.DAHLIH 720 НОВ'!CU232+'[1]11.litz 600 НОВ'!CU232</f>
        <v>11.133333333333333</v>
      </c>
      <c r="C232" s="13">
        <f>'[1]7.dahlih1080 син'!CV232+'[1]8.dahlih 1080 черн'!CV232+'[1]9.haas'!CV232+'[1]10.DAHLIH 720 НОВ'!CV232+'[1]11.litz 600 НОВ'!CV232</f>
        <v>668</v>
      </c>
      <c r="D232" s="14">
        <f t="shared" si="25"/>
        <v>1.753280839895013E-2</v>
      </c>
      <c r="F232" s="11">
        <v>5</v>
      </c>
      <c r="G232" s="12">
        <f>'[1]7.dahlih1080 син'!GR232+'[1]8.dahlih 1080 черн'!GR232+'[1]9.haas'!GR232+'[1]10.DAHLIH 720 НОВ'!GR232+'[1]11.litz 600 НОВ'!GR232</f>
        <v>4.0666666666666664</v>
      </c>
      <c r="H232" s="12">
        <f>'[1]7.dahlih1080 син'!GS232+'[1]8.dahlih 1080 черн'!GS232+'[1]9.haas'!GS232+'[1]10.DAHLIH 720 НОВ'!GS232+'[1]11.litz 600 НОВ'!GS232</f>
        <v>244</v>
      </c>
      <c r="I232" s="14">
        <f t="shared" si="22"/>
        <v>6.4041994750656172E-3</v>
      </c>
      <c r="K232" s="11">
        <v>5</v>
      </c>
      <c r="L232" s="12">
        <f t="shared" si="26"/>
        <v>15.2</v>
      </c>
      <c r="M232" s="12">
        <f t="shared" si="23"/>
        <v>912</v>
      </c>
      <c r="N232" s="14">
        <f t="shared" si="24"/>
        <v>1.1968503937007874E-2</v>
      </c>
    </row>
    <row r="233" spans="1:14" x14ac:dyDescent="0.25">
      <c r="A233" s="11">
        <v>6</v>
      </c>
      <c r="B233" s="12">
        <f>'[1]7.dahlih1080 син'!CU233+'[1]8.dahlih 1080 черн'!CU233+'[1]9.haas'!CU233+'[1]10.DAHLIH 720 НОВ'!CU233+'[1]11.litz 600 НОВ'!CU233</f>
        <v>0</v>
      </c>
      <c r="C233" s="13">
        <f>'[1]7.dahlih1080 син'!CV233+'[1]8.dahlih 1080 черн'!CV233+'[1]9.haas'!CV233+'[1]10.DAHLIH 720 НОВ'!CV233+'[1]11.litz 600 НОВ'!CV233</f>
        <v>0</v>
      </c>
      <c r="D233" s="14">
        <f t="shared" si="25"/>
        <v>0</v>
      </c>
      <c r="F233" s="11">
        <v>6</v>
      </c>
      <c r="G233" s="12">
        <f>'[1]7.dahlih1080 син'!GR233+'[1]8.dahlih 1080 черн'!GR233+'[1]9.haas'!GR233+'[1]10.DAHLIH 720 НОВ'!GR233+'[1]11.litz 600 НОВ'!GR233</f>
        <v>64.683333333333337</v>
      </c>
      <c r="H233" s="12">
        <f>'[1]7.dahlih1080 син'!GS233+'[1]8.dahlih 1080 черн'!GS233+'[1]9.haas'!GS233+'[1]10.DAHLIH 720 НОВ'!GS233+'[1]11.litz 600 НОВ'!GS233</f>
        <v>3881</v>
      </c>
      <c r="I233" s="14">
        <f t="shared" si="22"/>
        <v>0.10186351706036745</v>
      </c>
      <c r="K233" s="11">
        <v>6</v>
      </c>
      <c r="L233" s="12">
        <f t="shared" si="26"/>
        <v>64.683333333333337</v>
      </c>
      <c r="M233" s="12">
        <f t="shared" si="23"/>
        <v>3881</v>
      </c>
      <c r="N233" s="14">
        <f t="shared" si="24"/>
        <v>5.0931758530183724E-2</v>
      </c>
    </row>
    <row r="234" spans="1:14" x14ac:dyDescent="0.25">
      <c r="A234" s="11">
        <v>7</v>
      </c>
      <c r="B234" s="12">
        <f>'[1]7.dahlih1080 син'!CU234+'[1]8.dahlih 1080 черн'!CU234+'[1]9.haas'!CU234+'[1]10.DAHLIH 720 НОВ'!CU234+'[1]11.litz 600 НОВ'!CU234</f>
        <v>4.4000000000000004</v>
      </c>
      <c r="C234" s="13">
        <f>'[1]7.dahlih1080 син'!CV234+'[1]8.dahlih 1080 черн'!CV234+'[1]9.haas'!CV234+'[1]10.DAHLIH 720 НОВ'!CV234+'[1]11.litz 600 НОВ'!CV234</f>
        <v>264</v>
      </c>
      <c r="D234" s="14">
        <f t="shared" si="25"/>
        <v>6.929133858267717E-3</v>
      </c>
      <c r="F234" s="11">
        <v>7</v>
      </c>
      <c r="G234" s="12">
        <f>'[1]7.dahlih1080 син'!GR234+'[1]8.dahlih 1080 черн'!GR234+'[1]9.haas'!GR234+'[1]10.DAHLIH 720 НОВ'!GR234+'[1]11.litz 600 НОВ'!GR234</f>
        <v>2.5</v>
      </c>
      <c r="H234" s="12">
        <f>'[1]7.dahlih1080 син'!GS234+'[1]8.dahlih 1080 черн'!GS234+'[1]9.haas'!GS234+'[1]10.DAHLIH 720 НОВ'!GS234+'[1]11.litz 600 НОВ'!GS234</f>
        <v>150</v>
      </c>
      <c r="I234" s="14">
        <f t="shared" si="22"/>
        <v>3.937007874015748E-3</v>
      </c>
      <c r="K234" s="11">
        <v>7</v>
      </c>
      <c r="L234" s="12">
        <f t="shared" si="26"/>
        <v>6.9</v>
      </c>
      <c r="M234" s="12">
        <f t="shared" si="23"/>
        <v>414</v>
      </c>
      <c r="N234" s="14">
        <f t="shared" si="24"/>
        <v>5.433070866141732E-3</v>
      </c>
    </row>
    <row r="235" spans="1:14" x14ac:dyDescent="0.25">
      <c r="A235" s="11">
        <v>8</v>
      </c>
      <c r="B235" s="12">
        <f>'[1]7.dahlih1080 син'!CU235+'[1]8.dahlih 1080 черн'!CU235+'[1]9.haas'!CU235+'[1]10.DAHLIH 720 НОВ'!CU235+'[1]11.litz 600 НОВ'!CU235</f>
        <v>4.0666666666666664</v>
      </c>
      <c r="C235" s="13">
        <f>'[1]7.dahlih1080 син'!CV235+'[1]8.dahlih 1080 черн'!CV235+'[1]9.haas'!CV235+'[1]10.DAHLIH 720 НОВ'!CV235+'[1]11.litz 600 НОВ'!CV235</f>
        <v>244</v>
      </c>
      <c r="D235" s="14">
        <f t="shared" si="25"/>
        <v>6.4041994750656172E-3</v>
      </c>
      <c r="F235" s="11">
        <v>8</v>
      </c>
      <c r="G235" s="12">
        <f>'[1]7.dahlih1080 син'!GR235+'[1]8.dahlih 1080 черн'!GR235+'[1]9.haas'!GR235+'[1]10.DAHLIH 720 НОВ'!GR235+'[1]11.litz 600 НОВ'!GR235</f>
        <v>6.7833333333333332</v>
      </c>
      <c r="H235" s="12">
        <f>'[1]7.dahlih1080 син'!GS235+'[1]8.dahlih 1080 черн'!GS235+'[1]9.haas'!GS235+'[1]10.DAHLIH 720 НОВ'!GS235+'[1]11.litz 600 НОВ'!GS235</f>
        <v>407</v>
      </c>
      <c r="I235" s="14">
        <f t="shared" si="22"/>
        <v>1.068241469816273E-2</v>
      </c>
      <c r="K235" s="11">
        <v>8</v>
      </c>
      <c r="L235" s="12">
        <f t="shared" si="26"/>
        <v>10.85</v>
      </c>
      <c r="M235" s="12">
        <f t="shared" si="23"/>
        <v>651</v>
      </c>
      <c r="N235" s="14">
        <f t="shared" si="24"/>
        <v>8.5433070866141724E-3</v>
      </c>
    </row>
    <row r="236" spans="1:14" x14ac:dyDescent="0.25">
      <c r="A236" s="11">
        <v>9</v>
      </c>
      <c r="B236" s="12">
        <f>'[1]7.dahlih1080 син'!CU236+'[1]8.dahlih 1080 черн'!CU236+'[1]9.haas'!CU236+'[1]10.DAHLIH 720 НОВ'!CU236+'[1]11.litz 600 НОВ'!CU236</f>
        <v>6.0833333333333339</v>
      </c>
      <c r="C236" s="13">
        <f>'[1]7.dahlih1080 син'!CV236+'[1]8.dahlih 1080 черн'!CV236+'[1]9.haas'!CV236+'[1]10.DAHLIH 720 НОВ'!CV236+'[1]11.litz 600 НОВ'!CV236</f>
        <v>365</v>
      </c>
      <c r="D236" s="14">
        <f t="shared" si="25"/>
        <v>9.5800524934383201E-3</v>
      </c>
      <c r="F236" s="11">
        <v>9</v>
      </c>
      <c r="G236" s="12">
        <f>'[1]7.dahlih1080 син'!GR236+'[1]8.dahlih 1080 черн'!GR236+'[1]9.haas'!GR236+'[1]10.DAHLIH 720 НОВ'!GR236+'[1]11.litz 600 НОВ'!GR236</f>
        <v>1.85</v>
      </c>
      <c r="H236" s="12">
        <f>'[1]7.dahlih1080 син'!GS236+'[1]8.dahlih 1080 черн'!GS236+'[1]9.haas'!GS236+'[1]10.DAHLIH 720 НОВ'!GS236+'[1]11.litz 600 НОВ'!GS236</f>
        <v>111</v>
      </c>
      <c r="I236" s="14">
        <f t="shared" si="22"/>
        <v>2.9133858267716534E-3</v>
      </c>
      <c r="K236" s="11">
        <v>9</v>
      </c>
      <c r="L236" s="12">
        <f t="shared" si="26"/>
        <v>7.9333333333333336</v>
      </c>
      <c r="M236" s="12">
        <f t="shared" si="23"/>
        <v>476</v>
      </c>
      <c r="N236" s="14">
        <f t="shared" si="24"/>
        <v>6.246719160104987E-3</v>
      </c>
    </row>
    <row r="237" spans="1:14" x14ac:dyDescent="0.25">
      <c r="A237" s="11">
        <v>10</v>
      </c>
      <c r="B237" s="12">
        <f>'[1]7.dahlih1080 син'!CU237+'[1]8.dahlih 1080 черн'!CU237+'[1]9.haas'!CU237+'[1]10.DAHLIH 720 НОВ'!CU237+'[1]11.litz 600 НОВ'!CU237</f>
        <v>14.033333333333335</v>
      </c>
      <c r="C237" s="13">
        <f>'[1]7.dahlih1080 син'!CV237+'[1]8.dahlih 1080 черн'!CV237+'[1]9.haas'!CV237+'[1]10.DAHLIH 720 НОВ'!CV237+'[1]11.litz 600 НОВ'!CV237</f>
        <v>842</v>
      </c>
      <c r="D237" s="14">
        <f t="shared" si="25"/>
        <v>2.2099737532808399E-2</v>
      </c>
      <c r="F237" s="11">
        <v>10</v>
      </c>
      <c r="G237" s="12">
        <f>'[1]7.dahlih1080 син'!GR237+'[1]8.dahlih 1080 черн'!GR237+'[1]9.haas'!GR237+'[1]10.DAHLIH 720 НОВ'!GR237+'[1]11.litz 600 НОВ'!GR237</f>
        <v>12.25</v>
      </c>
      <c r="H237" s="12">
        <f>'[1]7.dahlih1080 син'!GS237+'[1]8.dahlih 1080 черн'!GS237+'[1]9.haas'!GS237+'[1]10.DAHLIH 720 НОВ'!GS237+'[1]11.litz 600 НОВ'!GS237</f>
        <v>735</v>
      </c>
      <c r="I237" s="14">
        <f t="shared" si="22"/>
        <v>1.9291338582677165E-2</v>
      </c>
      <c r="K237" s="11">
        <v>10</v>
      </c>
      <c r="L237" s="12">
        <f t="shared" si="26"/>
        <v>26.283333333333335</v>
      </c>
      <c r="M237" s="12">
        <f t="shared" si="23"/>
        <v>1577</v>
      </c>
      <c r="N237" s="14">
        <f t="shared" si="24"/>
        <v>2.0695538057742782E-2</v>
      </c>
    </row>
    <row r="238" spans="1:14" x14ac:dyDescent="0.25">
      <c r="A238" s="11">
        <v>11</v>
      </c>
      <c r="B238" s="12">
        <f>'[1]7.dahlih1080 син'!CU238+'[1]8.dahlih 1080 черн'!CU238+'[1]9.haas'!CU238+'[1]10.DAHLIH 720 НОВ'!CU238+'[1]11.litz 600 НОВ'!CU238</f>
        <v>104.23333333333333</v>
      </c>
      <c r="C238" s="13">
        <f>'[1]7.dahlih1080 син'!CV238+'[1]8.dahlih 1080 черн'!CV238+'[1]9.haas'!CV238+'[1]10.DAHLIH 720 НОВ'!CV238+'[1]11.litz 600 НОВ'!CV238</f>
        <v>6254</v>
      </c>
      <c r="D238" s="14">
        <f t="shared" si="25"/>
        <v>0.1641469816272966</v>
      </c>
      <c r="F238" s="11">
        <v>11</v>
      </c>
      <c r="G238" s="12">
        <f>'[1]7.dahlih1080 син'!GR238+'[1]8.dahlih 1080 черн'!GR238+'[1]9.haas'!GR238+'[1]10.DAHLIH 720 НОВ'!GR238+'[1]11.litz 600 НОВ'!GR238</f>
        <v>58.5</v>
      </c>
      <c r="H238" s="12">
        <f>'[1]7.dahlih1080 син'!GS238+'[1]8.dahlih 1080 черн'!GS238+'[1]9.haas'!GS238+'[1]10.DAHLIH 720 НОВ'!GS238+'[1]11.litz 600 НОВ'!GS238</f>
        <v>3510</v>
      </c>
      <c r="I238" s="14">
        <f t="shared" si="22"/>
        <v>9.212598425196851E-2</v>
      </c>
      <c r="K238" s="11">
        <v>11</v>
      </c>
      <c r="L238" s="12">
        <f t="shared" si="26"/>
        <v>162.73333333333335</v>
      </c>
      <c r="M238" s="12">
        <f t="shared" si="23"/>
        <v>9764</v>
      </c>
      <c r="N238" s="14">
        <f t="shared" si="24"/>
        <v>0.12813648293963253</v>
      </c>
    </row>
    <row r="239" spans="1:14" x14ac:dyDescent="0.25">
      <c r="A239" s="7" t="s">
        <v>15</v>
      </c>
      <c r="B239" s="16">
        <f>'[1]7.dahlih1080 син'!CU239+'[1]8.dahlih 1080 черн'!CU239+'[1]9.haas'!CU239+'[1]10.DAHLIH 720 НОВ'!CU239+'[1]11.litz 600 НОВ'!CU239</f>
        <v>280.36666666666667</v>
      </c>
      <c r="C239" s="17">
        <f>'[1]7.dahlih1080 син'!CV239+'[1]8.dahlih 1080 черн'!CV239+'[1]9.haas'!CV239+'[1]10.DAHLIH 720 НОВ'!CV239+'[1]11.litz 600 НОВ'!CV239</f>
        <v>16822</v>
      </c>
      <c r="D239" s="18">
        <f t="shared" si="25"/>
        <v>0.44152230971128609</v>
      </c>
      <c r="F239" s="7" t="s">
        <v>15</v>
      </c>
      <c r="G239" s="16">
        <f>'[1]7.dahlih1080 син'!GR239+'[1]8.dahlih 1080 черн'!GR239+'[1]9.haas'!GR239+'[1]10.DAHLIH 720 НОВ'!GR239+'[1]11.litz 600 НОВ'!GR239</f>
        <v>287.48333333333335</v>
      </c>
      <c r="H239" s="16">
        <f>'[1]7.dahlih1080 син'!GS239+'[1]8.dahlih 1080 черн'!GS239+'[1]9.haas'!GS239+'[1]10.DAHLIH 720 НОВ'!GS239+'[1]11.litz 600 НОВ'!GS239</f>
        <v>17249</v>
      </c>
      <c r="I239" s="18">
        <f t="shared" si="22"/>
        <v>0.45272965879265092</v>
      </c>
      <c r="K239" s="7" t="s">
        <v>15</v>
      </c>
      <c r="L239" s="16">
        <f t="shared" si="26"/>
        <v>567.85</v>
      </c>
      <c r="M239" s="16">
        <f t="shared" si="23"/>
        <v>34071</v>
      </c>
      <c r="N239" s="18">
        <f t="shared" si="24"/>
        <v>0.44712598425196848</v>
      </c>
    </row>
    <row r="240" spans="1:14" x14ac:dyDescent="0.25">
      <c r="A240" s="11" t="s">
        <v>16</v>
      </c>
      <c r="B240" s="12">
        <f>'[1]7.dahlih1080 син'!CU240+'[1]8.dahlih 1080 черн'!CU240+'[1]9.haas'!CU240+'[1]10.DAHLIH 720 НОВ'!CU240+'[1]11.litz 600 НОВ'!CU240</f>
        <v>13.583333333333334</v>
      </c>
      <c r="C240" s="13">
        <f>'[1]7.dahlih1080 син'!CV240+'[1]8.dahlih 1080 черн'!CV240+'[1]9.haas'!CV240+'[1]10.DAHLIH 720 НОВ'!CV240+'[1]11.litz 600 НОВ'!CV240</f>
        <v>815</v>
      </c>
      <c r="D240" s="14">
        <f t="shared" si="25"/>
        <v>2.1391076115485564E-2</v>
      </c>
      <c r="F240" s="11" t="s">
        <v>16</v>
      </c>
      <c r="G240" s="12">
        <f>'[1]7.dahlih1080 син'!GR240+'[1]8.dahlih 1080 черн'!GR240+'[1]9.haas'!GR240+'[1]10.DAHLIH 720 НОВ'!GR240+'[1]11.litz 600 НОВ'!GR240</f>
        <v>6.583333333333333</v>
      </c>
      <c r="H240" s="12">
        <f>'[1]7.dahlih1080 син'!GS240+'[1]8.dahlih 1080 черн'!GS240+'[1]9.haas'!GS240+'[1]10.DAHLIH 720 НОВ'!GS240+'[1]11.litz 600 НОВ'!GS240</f>
        <v>395</v>
      </c>
      <c r="I240" s="14">
        <f t="shared" si="22"/>
        <v>1.036745406824147E-2</v>
      </c>
      <c r="K240" s="11" t="s">
        <v>16</v>
      </c>
      <c r="L240" s="12">
        <f t="shared" si="26"/>
        <v>20.166666666666668</v>
      </c>
      <c r="M240" s="12">
        <f t="shared" si="23"/>
        <v>1210</v>
      </c>
      <c r="N240" s="14">
        <f t="shared" si="24"/>
        <v>1.5879265091863517E-2</v>
      </c>
    </row>
    <row r="241" spans="1:14" x14ac:dyDescent="0.25">
      <c r="A241" s="11" t="s">
        <v>17</v>
      </c>
      <c r="B241" s="12">
        <f>'[1]7.dahlih1080 син'!CU241+'[1]8.dahlih 1080 черн'!CU241+'[1]9.haas'!CU241+'[1]10.DAHLIH 720 НОВ'!CU241+'[1]11.litz 600 НОВ'!CU241</f>
        <v>18.366666666666667</v>
      </c>
      <c r="C241" s="13">
        <f>'[1]7.dahlih1080 син'!CV241+'[1]8.dahlih 1080 черн'!CV241+'[1]9.haas'!CV241+'[1]10.DAHLIH 720 НОВ'!CV241+'[1]11.litz 600 НОВ'!CV241</f>
        <v>1102</v>
      </c>
      <c r="D241" s="14">
        <f t="shared" si="25"/>
        <v>2.8923884514435696E-2</v>
      </c>
      <c r="F241" s="11" t="s">
        <v>17</v>
      </c>
      <c r="G241" s="12">
        <f>'[1]7.dahlih1080 син'!GR241+'[1]8.dahlih 1080 черн'!GR241+'[1]9.haas'!GR241+'[1]10.DAHLIH 720 НОВ'!GR241+'[1]11.litz 600 НОВ'!GR241</f>
        <v>15.083333333333332</v>
      </c>
      <c r="H241" s="12">
        <f>'[1]7.dahlih1080 син'!GS241+'[1]8.dahlih 1080 черн'!GS241+'[1]9.haas'!GS241+'[1]10.DAHLIH 720 НОВ'!GS241+'[1]11.litz 600 НОВ'!GS241</f>
        <v>905</v>
      </c>
      <c r="I241" s="14">
        <f t="shared" si="22"/>
        <v>2.3753280839895013E-2</v>
      </c>
      <c r="K241" s="11" t="s">
        <v>17</v>
      </c>
      <c r="L241" s="12">
        <f t="shared" si="26"/>
        <v>33.450000000000003</v>
      </c>
      <c r="M241" s="12">
        <f t="shared" si="23"/>
        <v>2007</v>
      </c>
      <c r="N241" s="14">
        <f t="shared" si="24"/>
        <v>2.6338582677165354E-2</v>
      </c>
    </row>
    <row r="242" spans="1:14" x14ac:dyDescent="0.25">
      <c r="A242" s="19" t="s">
        <v>18</v>
      </c>
      <c r="B242" s="12">
        <f>'[1]7.dahlih1080 син'!CU242+'[1]8.dahlih 1080 черн'!CU242+'[1]9.haas'!CU242+'[1]10.DAHLIH 720 НОВ'!CU242+'[1]11.litz 600 НОВ'!CU242</f>
        <v>322.68333333333334</v>
      </c>
      <c r="C242" s="13">
        <f>'[1]7.dahlih1080 син'!CV242+'[1]8.dahlih 1080 черн'!CV242+'[1]9.haas'!CV242+'[1]10.DAHLIH 720 НОВ'!CV242+'[1]11.litz 600 НОВ'!CV242</f>
        <v>19361</v>
      </c>
      <c r="D242" s="14">
        <f t="shared" si="25"/>
        <v>0.50816272965879261</v>
      </c>
      <c r="F242" s="19" t="s">
        <v>18</v>
      </c>
      <c r="G242" s="12">
        <f>'[1]7.dahlih1080 син'!GR242+'[1]8.dahlih 1080 черн'!GR242+'[1]9.haas'!GR242+'[1]10.DAHLIH 720 НОВ'!GR242+'[1]11.litz 600 НОВ'!GR242</f>
        <v>325.84999999999997</v>
      </c>
      <c r="H242" s="12">
        <f>'[1]7.dahlih1080 син'!GS242+'[1]8.dahlih 1080 черн'!GS242+'[1]9.haas'!GS242+'[1]10.DAHLIH 720 НОВ'!GS242+'[1]11.litz 600 НОВ'!GS242</f>
        <v>19551</v>
      </c>
      <c r="I242" s="14">
        <f t="shared" si="22"/>
        <v>0.51314960629921258</v>
      </c>
      <c r="K242" s="19" t="s">
        <v>18</v>
      </c>
      <c r="L242" s="12">
        <f t="shared" si="26"/>
        <v>648.5333333333333</v>
      </c>
      <c r="M242" s="12">
        <f t="shared" si="23"/>
        <v>38912</v>
      </c>
      <c r="N242" s="14">
        <f t="shared" si="24"/>
        <v>0.5106561679790026</v>
      </c>
    </row>
    <row r="243" spans="1:14" x14ac:dyDescent="0.25">
      <c r="A243" s="7" t="s">
        <v>19</v>
      </c>
      <c r="B243" s="16">
        <f>'[1]7.dahlih1080 син'!CU243+'[1]8.dahlih 1080 черн'!CU243+'[1]9.haas'!CU243+'[1]10.DAHLIH 720 НОВ'!CU243+'[1]11.litz 600 НОВ'!CU243</f>
        <v>354.63333333333333</v>
      </c>
      <c r="C243" s="17">
        <f>'[1]7.dahlih1080 син'!CV243+'[1]8.dahlih 1080 черн'!CV243+'[1]9.haas'!CV243+'[1]10.DAHLIH 720 НОВ'!CV243+'[1]11.litz 600 НОВ'!CV243</f>
        <v>21278</v>
      </c>
      <c r="D243" s="18">
        <f t="shared" si="25"/>
        <v>0.55847769028871386</v>
      </c>
      <c r="F243" s="7" t="s">
        <v>19</v>
      </c>
      <c r="G243" s="16">
        <f>'[1]7.dahlih1080 син'!GR243+'[1]8.dahlih 1080 черн'!GR243+'[1]9.haas'!GR243+'[1]10.DAHLIH 720 НОВ'!GR243+'[1]11.litz 600 НОВ'!GR243</f>
        <v>347.51666666666671</v>
      </c>
      <c r="H243" s="16">
        <f>'[1]7.dahlih1080 син'!GS243+'[1]8.dahlih 1080 черн'!GS243+'[1]9.haas'!GS243+'[1]10.DAHLIH 720 НОВ'!GS243+'[1]11.litz 600 НОВ'!GS243</f>
        <v>20851</v>
      </c>
      <c r="I243" s="18">
        <f t="shared" si="22"/>
        <v>0.54727034120734908</v>
      </c>
      <c r="K243" s="7" t="s">
        <v>19</v>
      </c>
      <c r="L243" s="16">
        <f t="shared" si="26"/>
        <v>702.15000000000009</v>
      </c>
      <c r="M243" s="16">
        <f t="shared" si="23"/>
        <v>42129</v>
      </c>
      <c r="N243" s="18">
        <f t="shared" si="24"/>
        <v>0.55287401574803152</v>
      </c>
    </row>
    <row r="244" spans="1:14" x14ac:dyDescent="0.25">
      <c r="A244" s="7" t="s">
        <v>20</v>
      </c>
      <c r="B244" s="16">
        <f>'[1]7.dahlih1080 син'!CU244+'[1]8.dahlih 1080 черн'!CU244+'[1]9.haas'!CU244+'[1]10.DAHLIH 720 НОВ'!CU244+'[1]11.litz 600 НОВ'!CU244</f>
        <v>635</v>
      </c>
      <c r="C244" s="17">
        <f>'[1]7.dahlih1080 син'!CV244+'[1]8.dahlih 1080 черн'!CV244+'[1]9.haas'!CV244+'[1]10.DAHLIH 720 НОВ'!CV244+'[1]11.litz 600 НОВ'!CV244</f>
        <v>38100</v>
      </c>
      <c r="D244" s="18">
        <f t="shared" si="25"/>
        <v>1</v>
      </c>
      <c r="F244" s="7" t="s">
        <v>20</v>
      </c>
      <c r="G244" s="16">
        <f>'[1]7.dahlih1080 син'!GR244+'[1]8.dahlih 1080 черн'!GR244+'[1]9.haas'!GR244+'[1]10.DAHLIH 720 НОВ'!GR244+'[1]11.litz 600 НОВ'!GR244</f>
        <v>635</v>
      </c>
      <c r="H244" s="16">
        <f>'[1]7.dahlih1080 син'!GS244+'[1]8.dahlih 1080 черн'!GS244+'[1]9.haas'!GS244+'[1]10.DAHLIH 720 НОВ'!GS244+'[1]11.litz 600 НОВ'!GS244</f>
        <v>38100</v>
      </c>
      <c r="I244" s="18">
        <f t="shared" si="22"/>
        <v>1</v>
      </c>
      <c r="K244" s="7" t="s">
        <v>20</v>
      </c>
      <c r="L244" s="16">
        <f t="shared" si="26"/>
        <v>1270</v>
      </c>
      <c r="M244" s="16">
        <f t="shared" si="23"/>
        <v>76200</v>
      </c>
      <c r="N244" s="18">
        <f t="shared" si="24"/>
        <v>1</v>
      </c>
    </row>
    <row r="245" spans="1:14" x14ac:dyDescent="0.25">
      <c r="A245" t="s">
        <v>21</v>
      </c>
      <c r="B245" t="s">
        <v>21</v>
      </c>
      <c r="C245" t="s">
        <v>21</v>
      </c>
      <c r="D245" t="s">
        <v>21</v>
      </c>
      <c r="F245" t="s">
        <v>21</v>
      </c>
      <c r="G245" t="s">
        <v>21</v>
      </c>
      <c r="H245" t="s">
        <v>21</v>
      </c>
      <c r="I245" t="s">
        <v>21</v>
      </c>
      <c r="K245" t="s">
        <v>21</v>
      </c>
      <c r="L245" t="s">
        <v>21</v>
      </c>
      <c r="M245" t="s">
        <v>21</v>
      </c>
      <c r="N245" t="s">
        <v>21</v>
      </c>
    </row>
    <row r="246" spans="1:14" x14ac:dyDescent="0.25">
      <c r="A246" t="s">
        <v>21</v>
      </c>
      <c r="B246" t="s">
        <v>21</v>
      </c>
      <c r="C246" t="s">
        <v>21</v>
      </c>
      <c r="D246" t="s">
        <v>21</v>
      </c>
      <c r="F246" t="s">
        <v>21</v>
      </c>
      <c r="G246" t="s">
        <v>21</v>
      </c>
      <c r="H246" t="s">
        <v>21</v>
      </c>
      <c r="I246" t="s">
        <v>21</v>
      </c>
      <c r="K246" t="s">
        <v>21</v>
      </c>
      <c r="L246" t="s">
        <v>21</v>
      </c>
      <c r="M246" t="s">
        <v>21</v>
      </c>
      <c r="N246" t="s">
        <v>21</v>
      </c>
    </row>
  </sheetData>
  <autoFilter ref="P2:T21"/>
  <mergeCells count="1">
    <mergeCell ref="T3:U3"/>
  </mergeCells>
  <pageMargins left="0.15748031496062992" right="0.19685039370078741" top="0.19685039370078741" bottom="0.27559055118110237" header="0.15748031496062992" footer="0.1574803149606299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станков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 Windows</cp:lastModifiedBy>
  <dcterms:created xsi:type="dcterms:W3CDTF">2013-02-05T18:36:05Z</dcterms:created>
  <dcterms:modified xsi:type="dcterms:W3CDTF">2013-02-06T15:15:24Z</dcterms:modified>
</cp:coreProperties>
</file>