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ЗАКАЗ" sheetId="1" r:id="rId1"/>
    <sheet name="продажи для рассч.ср.реализ" sheetId="2" r:id="rId2"/>
  </sheets>
  <definedNames>
    <definedName name="_xlnm._FilterDatabase" localSheetId="1" hidden="1">'продажи для рассч.ср.реализ'!$A$1:$DN$10</definedName>
  </definedNames>
  <calcPr calcId="152511"/>
</workbook>
</file>

<file path=xl/calcChain.xml><?xml version="1.0" encoding="utf-8"?>
<calcChain xmlns="http://schemas.openxmlformats.org/spreadsheetml/2006/main">
  <c r="E6" i="2" l="1"/>
  <c r="A3" i="1"/>
  <c r="B1" i="1" l="1"/>
  <c r="I3" i="1" s="1"/>
  <c r="I9" i="1" l="1"/>
  <c r="I5" i="1"/>
  <c r="I6" i="1"/>
  <c r="I7" i="1"/>
  <c r="I10" i="1"/>
  <c r="I8" i="1"/>
  <c r="I4" i="1"/>
  <c r="A4" i="1"/>
  <c r="A10" i="1"/>
  <c r="A9" i="1"/>
  <c r="A8" i="1"/>
  <c r="A7" i="1"/>
  <c r="A6" i="1"/>
  <c r="A5" i="1"/>
  <c r="E3" i="2"/>
  <c r="E4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F2" i="2"/>
  <c r="E10" i="2"/>
  <c r="E9" i="2"/>
  <c r="E8" i="2"/>
  <c r="E7" i="2"/>
  <c r="E5" i="2"/>
</calcChain>
</file>

<file path=xl/sharedStrings.xml><?xml version="1.0" encoding="utf-8"?>
<sst xmlns="http://schemas.openxmlformats.org/spreadsheetml/2006/main" count="185" uniqueCount="143">
  <si>
    <t>остаток на дату формирования отчета с учетом прихода</t>
  </si>
  <si>
    <t>Минимальный запас (витрина)</t>
  </si>
  <si>
    <t>Средние продажи на день формирования заказа</t>
  </si>
  <si>
    <t>Заказ на следующий день</t>
  </si>
  <si>
    <t>Заказ на период</t>
  </si>
  <si>
    <t>Заказы на период (при необходимости)</t>
  </si>
  <si>
    <t>средние продажи за период заказа (текущий день +период(при необходимости)</t>
  </si>
  <si>
    <t>=D+C+B-A</t>
  </si>
  <si>
    <t>=D+C+B-E-A</t>
  </si>
  <si>
    <t>Минимальный заказ ( вес куска, батона, коробка и т.д.)</t>
  </si>
  <si>
    <t>Склад / комиссионер  / подразделение</t>
  </si>
  <si>
    <t>Номенклатура</t>
  </si>
  <si>
    <t>Характеристика номенклатуры</t>
  </si>
  <si>
    <t>Артикул</t>
  </si>
  <si>
    <t>01.05.2017 0:00:00</t>
  </si>
  <si>
    <t>02.05.2017 0:00:00</t>
  </si>
  <si>
    <t>03.05.2017 0:00:00</t>
  </si>
  <si>
    <t>04.05.2017 0:00:00</t>
  </si>
  <si>
    <t>05.05.2017 0:00:00</t>
  </si>
  <si>
    <t>06.05.2017 0:00:00</t>
  </si>
  <si>
    <t>07.05.2017 0:00:00</t>
  </si>
  <si>
    <t>08.05.2017 0:00:00</t>
  </si>
  <si>
    <t>09.05.2017 0:00:00</t>
  </si>
  <si>
    <t>10.05.2017 0:00:00</t>
  </si>
  <si>
    <t>11.05.2017 0:00:00</t>
  </si>
  <si>
    <t>12.05.2017 0:00:00</t>
  </si>
  <si>
    <t>13.05.2017 0:00:00</t>
  </si>
  <si>
    <t>14.05.2017 0:00:00</t>
  </si>
  <si>
    <t>15.05.2017 0:00:00</t>
  </si>
  <si>
    <t>16.05.2017 0:00:00</t>
  </si>
  <si>
    <t>17.05.2017 0:00:00</t>
  </si>
  <si>
    <t>18.05.2017 0:00:00</t>
  </si>
  <si>
    <t>19.05.2017 0:00:00</t>
  </si>
  <si>
    <t>20.05.2017 0:00:00</t>
  </si>
  <si>
    <t>21.05.2017 0:00:00</t>
  </si>
  <si>
    <t>22.05.2017 0:00:00</t>
  </si>
  <si>
    <t>23.05.2017 0:00:00</t>
  </si>
  <si>
    <t>24.05.2017 0:00:00</t>
  </si>
  <si>
    <t>25.05.2017 0:00:00</t>
  </si>
  <si>
    <t>26.05.2017 0:00:00</t>
  </si>
  <si>
    <t>27.05.2017 0:00:00</t>
  </si>
  <si>
    <t>28.05.2017 0:00:00</t>
  </si>
  <si>
    <t>29.05.2017 0:00:00</t>
  </si>
  <si>
    <t>30.05.2017 0:00:00</t>
  </si>
  <si>
    <t>31.05.2017 0:00:00</t>
  </si>
  <si>
    <t>01.06.2017 0:00:00</t>
  </si>
  <si>
    <t>02.06.2017 0:00:00</t>
  </si>
  <si>
    <t>03.06.2017 0:00:00</t>
  </si>
  <si>
    <t>04.06.2017 0:00:00</t>
  </si>
  <si>
    <t>05.06.2017 0:00:00</t>
  </si>
  <si>
    <t>06.06.2017 0:00:00</t>
  </si>
  <si>
    <t>07.06.2017 0:00:00</t>
  </si>
  <si>
    <t>08.06.2017 0:00:00</t>
  </si>
  <si>
    <t>09.06.2017 0:00:00</t>
  </si>
  <si>
    <t>10.06.2017 0:00:00</t>
  </si>
  <si>
    <t>11.06.2017 0:00:00</t>
  </si>
  <si>
    <t>12.06.2017 0:00:00</t>
  </si>
  <si>
    <t>13.06.2017 0:00:00</t>
  </si>
  <si>
    <t>14.06.2017 0:00:00</t>
  </si>
  <si>
    <t>15.06.2017 0:00:00</t>
  </si>
  <si>
    <t>16.06.2017 0:00:00</t>
  </si>
  <si>
    <t>17.06.2017 0:00:00</t>
  </si>
  <si>
    <t>18.06.2017 0:00:00</t>
  </si>
  <si>
    <t>19.06.2017 0:00:00</t>
  </si>
  <si>
    <t>20.06.2017 0:00:00</t>
  </si>
  <si>
    <t>21.06.2017 0:00:00</t>
  </si>
  <si>
    <t>22.06.2017 0:00:00</t>
  </si>
  <si>
    <t>23.06.2017 0:00:00</t>
  </si>
  <si>
    <t>24.06.2017 0:00:00</t>
  </si>
  <si>
    <t>25.06.2017 0:00:00</t>
  </si>
  <si>
    <t>26.06.2017 0:00:00</t>
  </si>
  <si>
    <t>27.06.2017 0:00:00</t>
  </si>
  <si>
    <t>28.06.2017 0:00:00</t>
  </si>
  <si>
    <t>29.06.2017 0:00:00</t>
  </si>
  <si>
    <t>30.06.2017 0:00:00</t>
  </si>
  <si>
    <t>01.07.2017 0:00:00</t>
  </si>
  <si>
    <t>02.07.2017 0:00:00</t>
  </si>
  <si>
    <t>03.07.2017 0:00:00</t>
  </si>
  <si>
    <t>04.07.2017 0:00:00</t>
  </si>
  <si>
    <t>05.07.2017 0:00:00</t>
  </si>
  <si>
    <t>06.07.2017 0:00:00</t>
  </si>
  <si>
    <t>07.07.2017 0:00:00</t>
  </si>
  <si>
    <t>08.07.2017 0:00:00</t>
  </si>
  <si>
    <t>09.07.2017 0:00:00</t>
  </si>
  <si>
    <t>10.07.2017 0:00:00</t>
  </si>
  <si>
    <t>11.07.2017 0:00:00</t>
  </si>
  <si>
    <t>12.07.2017 0:00:00</t>
  </si>
  <si>
    <t>13.07.2017 0:00:00</t>
  </si>
  <si>
    <t>14.07.2017 0:00:00</t>
  </si>
  <si>
    <t>15.07.2017 0:00:00</t>
  </si>
  <si>
    <t>16.07.2017 0:00:00</t>
  </si>
  <si>
    <t>17.07.2017 0:00:00</t>
  </si>
  <si>
    <t>18.07.2017 0:00:00</t>
  </si>
  <si>
    <t>19.07.2017 0:00:00</t>
  </si>
  <si>
    <t>20.07.2017 0:00:00</t>
  </si>
  <si>
    <t>21.07.2017 0:00:00</t>
  </si>
  <si>
    <t>22.07.2017 0:00:00</t>
  </si>
  <si>
    <t>23.07.2017 0:00:00</t>
  </si>
  <si>
    <t>24.07.2017 0:00:00</t>
  </si>
  <si>
    <t>25.07.2017 0:00:00</t>
  </si>
  <si>
    <t>26.07.2017 0:00:00</t>
  </si>
  <si>
    <t>27.07.2017 0:00:00</t>
  </si>
  <si>
    <t>28.07.2017 0:00:00</t>
  </si>
  <si>
    <t>29.07.2017 0:00:00</t>
  </si>
  <si>
    <t>30.07.2017 0:00:00</t>
  </si>
  <si>
    <t>31.07.2017 0:00:00</t>
  </si>
  <si>
    <t>01.08.2017 0:00:00</t>
  </si>
  <si>
    <t>02.08.2017 0:00:00</t>
  </si>
  <si>
    <t>03.08.2017 0:00:00</t>
  </si>
  <si>
    <t>04.08.2017 0:00:00</t>
  </si>
  <si>
    <t>05.08.2017 0:00:00</t>
  </si>
  <si>
    <t>06.08.2017 0:00:00</t>
  </si>
  <si>
    <t>07.08.2017 0:00:00</t>
  </si>
  <si>
    <t>08.08.2017 0:00:00</t>
  </si>
  <si>
    <t>09.08.2017 0:00:00</t>
  </si>
  <si>
    <t>10.08.2017 0:00:00</t>
  </si>
  <si>
    <t>11.08.2017 0:00:00</t>
  </si>
  <si>
    <t>12.08.2017 0:00:00</t>
  </si>
  <si>
    <t>13.08.2017 0:00:00</t>
  </si>
  <si>
    <t>14.08.2017 0:00:00</t>
  </si>
  <si>
    <t>15.08.2017 0:00:00</t>
  </si>
  <si>
    <t>16.08.2017 0:00:00</t>
  </si>
  <si>
    <t>17.08.2017 0:00:00</t>
  </si>
  <si>
    <t>18.08.2017 0:00:00</t>
  </si>
  <si>
    <t>19.08.2017 0:00:00</t>
  </si>
  <si>
    <t>20.08.2017 0:00:00</t>
  </si>
  <si>
    <t>21.08.2017 0:00:00</t>
  </si>
  <si>
    <t>Критерий</t>
  </si>
  <si>
    <t>Точка1</t>
  </si>
  <si>
    <t>Точка2</t>
  </si>
  <si>
    <t>Точка3</t>
  </si>
  <si>
    <t>Точка4</t>
  </si>
  <si>
    <t>Точка 5</t>
  </si>
  <si>
    <t>Точка 1</t>
  </si>
  <si>
    <t>Яблоко</t>
  </si>
  <si>
    <t>красное</t>
  </si>
  <si>
    <t>желтое</t>
  </si>
  <si>
    <t>Груша</t>
  </si>
  <si>
    <t>зеленая</t>
  </si>
  <si>
    <t>В желтую ячейку внести средние значения согласно дням недели с листа "продажи для рассч.ср.реализ"</t>
  </si>
  <si>
    <t>На данном листе стоит формула сегодняшнего дня недели.</t>
  </si>
  <si>
    <t>Ексель исходя из сегодняшнего дня недели ищет совпадения по ключевому полю "Критерий" на листе заказ, совмещает его с критерием на листе "продажи для рассч.ср.реализ." проверяет сопоставление по дням недели на листе "продажи для рассч.ср.реализ" и возвращает СРЕДНЕЕ значение на пересечении критерия и всех дней недели.</t>
  </si>
  <si>
    <t>То есть Точка1Яблококрасное115 по понедельникам продалось 1,75 кг., всего понедельников 17, средняя реализация по критерию = 1,75/17=0,10 кг,НО сегодня вторник, тогда значение равно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</si>
</sst>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I4" sqref="I4"/>
    </sheetView>
  </sheetViews>
  <sheetFormatPr defaultColWidth="8.85546875" defaultRowHeight="11.25" x14ac:dyDescent="0.25"/>
  <cols>
    <col min="1" max="1" width="18" style="10" customWidth="1"/>
    <col min="2" max="2" width="27.28515625" style="10" bestFit="1" customWidth="1"/>
    <col min="3" max="3" width="19.28515625" style="10" customWidth="1"/>
    <col min="4" max="4" width="34" style="10" bestFit="1" customWidth="1"/>
    <col min="5" max="5" width="5.7109375" style="10" bestFit="1" customWidth="1"/>
    <col min="6" max="6" width="10.5703125" style="10" bestFit="1" customWidth="1"/>
    <col min="7" max="7" width="14.28515625" style="10" bestFit="1" customWidth="1"/>
    <col min="8" max="8" width="18.7109375" style="10" bestFit="1" customWidth="1"/>
    <col min="9" max="9" width="17.28515625" style="10" bestFit="1" customWidth="1"/>
    <col min="10" max="10" width="15.28515625" style="10" bestFit="1" customWidth="1"/>
    <col min="11" max="11" width="14.85546875" style="10" bestFit="1" customWidth="1"/>
    <col min="12" max="12" width="17.28515625" style="10" bestFit="1" customWidth="1"/>
    <col min="13" max="13" width="11.140625" style="10" bestFit="1" customWidth="1"/>
    <col min="14" max="16384" width="8.85546875" style="10"/>
  </cols>
  <sheetData>
    <row r="1" spans="1:13" x14ac:dyDescent="0.25">
      <c r="B1" s="12" t="str">
        <f ca="1">TEXT(TODAY(),"дддд")</f>
        <v>вторник</v>
      </c>
    </row>
    <row r="2" spans="1:13" ht="67.5" x14ac:dyDescent="0.25">
      <c r="A2" s="10" t="s">
        <v>127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0</v>
      </c>
      <c r="G2" s="10" t="s">
        <v>1</v>
      </c>
      <c r="H2" s="10" t="s">
        <v>6</v>
      </c>
      <c r="I2" s="10" t="s">
        <v>2</v>
      </c>
      <c r="J2" s="10" t="s">
        <v>5</v>
      </c>
      <c r="K2" s="10" t="s">
        <v>9</v>
      </c>
      <c r="L2" s="10" t="s">
        <v>3</v>
      </c>
      <c r="M2" s="10" t="s">
        <v>4</v>
      </c>
    </row>
    <row r="3" spans="1:13" ht="22.5" x14ac:dyDescent="0.25">
      <c r="A3" s="10" t="str">
        <f>B3&amp;C3&amp;D3&amp;E3</f>
        <v>Точка1Яблококрасное115</v>
      </c>
      <c r="B3" s="8" t="s">
        <v>128</v>
      </c>
      <c r="C3" s="8" t="s">
        <v>134</v>
      </c>
      <c r="D3" s="8" t="s">
        <v>135</v>
      </c>
      <c r="E3" s="9">
        <v>115</v>
      </c>
      <c r="I3" s="13">
        <f ca="1">SUMPRODUCT('продажи для рассч.ср.реализ'!F$3:EZ$10*('продажи для рассч.ср.реализ'!E$3:E$10=A3)*('продажи для рассч.ср.реализ'!F$2:EZ$2=B$1))/COUNTIF('продажи для рассч.ср.реализ'!F$2:EZ$2,B$1)</f>
        <v>0</v>
      </c>
      <c r="L3" s="11" t="s">
        <v>7</v>
      </c>
      <c r="M3" s="11" t="s">
        <v>8</v>
      </c>
    </row>
    <row r="4" spans="1:13" ht="22.5" x14ac:dyDescent="0.25">
      <c r="A4" s="10" t="str">
        <f t="shared" ref="A4:A10" si="0">B4&amp;C4&amp;D4&amp;E4</f>
        <v>Точка2Яблококрасное115</v>
      </c>
      <c r="B4" s="8" t="s">
        <v>129</v>
      </c>
      <c r="C4" s="8" t="s">
        <v>134</v>
      </c>
      <c r="D4" s="8" t="s">
        <v>135</v>
      </c>
      <c r="E4" s="9">
        <v>115</v>
      </c>
      <c r="I4" s="13">
        <f ca="1">SUMPRODUCT('продажи для рассч.ср.реализ'!F$3:EZ$10*('продажи для рассч.ср.реализ'!E$3:E$10=A4)*('продажи для рассч.ср.реализ'!F$2:EZ$2=B$1))/COUNTIF('продажи для рассч.ср.реализ'!F$2:EZ$2,B$1)</f>
        <v>0</v>
      </c>
    </row>
    <row r="5" spans="1:13" ht="22.5" x14ac:dyDescent="0.25">
      <c r="A5" s="10" t="str">
        <f t="shared" si="0"/>
        <v>Точка3Яблококрасное115</v>
      </c>
      <c r="B5" s="8" t="s">
        <v>130</v>
      </c>
      <c r="C5" s="8" t="s">
        <v>134</v>
      </c>
      <c r="D5" s="8" t="s">
        <v>135</v>
      </c>
      <c r="E5" s="9">
        <v>115</v>
      </c>
      <c r="I5" s="13">
        <f ca="1">SUMPRODUCT('продажи для рассч.ср.реализ'!F$3:EZ$10*('продажи для рассч.ср.реализ'!E$3:E$10=A5)*('продажи для рассч.ср.реализ'!F$2:EZ$2=B$1))/COUNTIF('продажи для рассч.ср.реализ'!F$2:EZ$2,B$1)</f>
        <v>0</v>
      </c>
    </row>
    <row r="6" spans="1:13" ht="22.5" x14ac:dyDescent="0.25">
      <c r="A6" s="10" t="str">
        <f t="shared" si="0"/>
        <v>Точка4Яблококрасное115</v>
      </c>
      <c r="B6" s="8" t="s">
        <v>131</v>
      </c>
      <c r="C6" s="8" t="s">
        <v>134</v>
      </c>
      <c r="D6" s="8" t="s">
        <v>135</v>
      </c>
      <c r="E6" s="9">
        <v>115</v>
      </c>
      <c r="I6" s="13">
        <f ca="1">SUMPRODUCT('продажи для рассч.ср.реализ'!F$3:EZ$10*('продажи для рассч.ср.реализ'!E$3:E$10=A6)*('продажи для рассч.ср.реализ'!F$2:EZ$2=B$1))/COUNTIF('продажи для рассч.ср.реализ'!F$2:EZ$2,B$1)</f>
        <v>0</v>
      </c>
    </row>
    <row r="7" spans="1:13" ht="22.5" x14ac:dyDescent="0.25">
      <c r="A7" s="10" t="str">
        <f t="shared" si="0"/>
        <v>Точка 5Яблокожелтое130</v>
      </c>
      <c r="B7" s="8" t="s">
        <v>132</v>
      </c>
      <c r="C7" s="8" t="s">
        <v>134</v>
      </c>
      <c r="D7" s="8" t="s">
        <v>136</v>
      </c>
      <c r="E7" s="9">
        <v>130</v>
      </c>
      <c r="I7" s="13">
        <f ca="1">SUMPRODUCT('продажи для рассч.ср.реализ'!F$3:EZ$10*('продажи для рассч.ср.реализ'!E$3:E$10=A7)*('продажи для рассч.ср.реализ'!F$2:EZ$2=B$1))/COUNTIF('продажи для рассч.ср.реализ'!F$2:EZ$2,B$1)</f>
        <v>0</v>
      </c>
    </row>
    <row r="8" spans="1:13" ht="22.5" x14ac:dyDescent="0.25">
      <c r="A8" s="10" t="str">
        <f t="shared" si="0"/>
        <v>Точка 1Грушазеленая120</v>
      </c>
      <c r="B8" s="8" t="s">
        <v>133</v>
      </c>
      <c r="C8" s="8" t="s">
        <v>137</v>
      </c>
      <c r="D8" s="8" t="s">
        <v>138</v>
      </c>
      <c r="E8" s="9">
        <v>120</v>
      </c>
      <c r="I8" s="13">
        <f ca="1">SUMPRODUCT('продажи для рассч.ср.реализ'!F$3:EZ$10*('продажи для рассч.ср.реализ'!E$3:E$10=A8)*('продажи для рассч.ср.реализ'!F$2:EZ$2=B$1))/COUNTIF('продажи для рассч.ср.реализ'!F$2:EZ$2,B$1)</f>
        <v>0</v>
      </c>
    </row>
    <row r="9" spans="1:13" ht="22.5" x14ac:dyDescent="0.25">
      <c r="A9" s="10" t="str">
        <f t="shared" si="0"/>
        <v>Точка2Грушазеленая120</v>
      </c>
      <c r="B9" s="8" t="s">
        <v>129</v>
      </c>
      <c r="C9" s="8" t="s">
        <v>137</v>
      </c>
      <c r="D9" s="8" t="s">
        <v>138</v>
      </c>
      <c r="E9" s="9">
        <v>120</v>
      </c>
      <c r="I9" s="13">
        <f ca="1">SUMPRODUCT('продажи для рассч.ср.реализ'!F$3:EZ$10*('продажи для рассч.ср.реализ'!E$3:E$10=A9)*('продажи для рассч.ср.реализ'!F$2:EZ$2=B$1))/COUNTIF('продажи для рассч.ср.реализ'!F$2:EZ$2,B$1)</f>
        <v>3.8886249999999998</v>
      </c>
    </row>
    <row r="10" spans="1:13" ht="22.5" x14ac:dyDescent="0.25">
      <c r="A10" s="10" t="str">
        <f t="shared" si="0"/>
        <v>Точка3Грушазеленая120</v>
      </c>
      <c r="B10" s="8" t="s">
        <v>130</v>
      </c>
      <c r="C10" s="8" t="s">
        <v>137</v>
      </c>
      <c r="D10" s="8" t="s">
        <v>138</v>
      </c>
      <c r="E10" s="9">
        <v>120</v>
      </c>
      <c r="I10" s="13">
        <f ca="1">SUMPRODUCT('продажи для рассч.ср.реализ'!F$3:EZ$10*('продажи для рассч.ср.реализ'!E$3:E$10=A10)*('продажи для рассч.ср.реализ'!F$2:EZ$2=B$1))/COUNTIF('продажи для рассч.ср.реализ'!F$2:EZ$2,B$1)</f>
        <v>0</v>
      </c>
    </row>
    <row r="15" spans="1:13" ht="30.6" customHeight="1" x14ac:dyDescent="0.25">
      <c r="B15" s="14" t="s">
        <v>139</v>
      </c>
      <c r="C15" s="14"/>
      <c r="D15" s="14"/>
      <c r="E15" s="14"/>
      <c r="F15" s="14"/>
      <c r="G15" s="14"/>
      <c r="H15" s="14"/>
    </row>
    <row r="16" spans="1:13" ht="20.45" customHeight="1" x14ac:dyDescent="0.25">
      <c r="B16" s="14" t="s">
        <v>140</v>
      </c>
      <c r="C16" s="14"/>
      <c r="D16" s="14"/>
      <c r="E16" s="14"/>
      <c r="F16" s="14"/>
      <c r="G16" s="14"/>
      <c r="H16" s="14"/>
    </row>
    <row r="17" spans="2:8" ht="59.45" customHeight="1" x14ac:dyDescent="0.25">
      <c r="B17" s="14" t="s">
        <v>141</v>
      </c>
      <c r="C17" s="14"/>
      <c r="D17" s="14"/>
      <c r="E17" s="14"/>
      <c r="F17" s="14"/>
      <c r="G17" s="14"/>
      <c r="H17" s="14"/>
    </row>
    <row r="18" spans="2:8" x14ac:dyDescent="0.25">
      <c r="B18" s="14" t="s">
        <v>142</v>
      </c>
      <c r="C18" s="14"/>
      <c r="D18" s="14"/>
      <c r="E18" s="14"/>
      <c r="F18" s="14"/>
      <c r="G18" s="14"/>
      <c r="H18" s="14"/>
    </row>
  </sheetData>
  <mergeCells count="4">
    <mergeCell ref="B15:H15"/>
    <mergeCell ref="B16:H16"/>
    <mergeCell ref="B17:H17"/>
    <mergeCell ref="B18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K21" sqref="K21"/>
    </sheetView>
  </sheetViews>
  <sheetFormatPr defaultRowHeight="11.25" x14ac:dyDescent="0.2"/>
  <cols>
    <col min="1" max="1" width="8" style="5" customWidth="1"/>
    <col min="2" max="2" width="9.7109375" style="5" bestFit="1" customWidth="1"/>
    <col min="3" max="3" width="20.28515625" style="5" bestFit="1" customWidth="1"/>
    <col min="4" max="4" width="5.85546875" style="6" bestFit="1" customWidth="1"/>
    <col min="5" max="5" width="17.28515625" style="6" bestFit="1" customWidth="1"/>
    <col min="6" max="118" width="16.28515625" style="5" customWidth="1"/>
    <col min="119" max="257" width="8" style="2" customWidth="1"/>
    <col min="258" max="258" width="28.5703125" style="2" customWidth="1"/>
    <col min="259" max="259" width="6.85546875" style="2" customWidth="1"/>
    <col min="260" max="260" width="37.28515625" style="2" customWidth="1"/>
    <col min="261" max="261" width="5.5703125" style="2" bestFit="1" customWidth="1"/>
    <col min="262" max="374" width="16.28515625" style="2" customWidth="1"/>
    <col min="375" max="513" width="8" style="2" customWidth="1"/>
    <col min="514" max="514" width="28.5703125" style="2" customWidth="1"/>
    <col min="515" max="515" width="6.85546875" style="2" customWidth="1"/>
    <col min="516" max="516" width="37.28515625" style="2" customWidth="1"/>
    <col min="517" max="517" width="5.5703125" style="2" bestFit="1" customWidth="1"/>
    <col min="518" max="630" width="16.28515625" style="2" customWidth="1"/>
    <col min="631" max="769" width="8" style="2" customWidth="1"/>
    <col min="770" max="770" width="28.5703125" style="2" customWidth="1"/>
    <col min="771" max="771" width="6.85546875" style="2" customWidth="1"/>
    <col min="772" max="772" width="37.28515625" style="2" customWidth="1"/>
    <col min="773" max="773" width="5.5703125" style="2" bestFit="1" customWidth="1"/>
    <col min="774" max="886" width="16.28515625" style="2" customWidth="1"/>
    <col min="887" max="1025" width="8" style="2" customWidth="1"/>
    <col min="1026" max="1026" width="28.5703125" style="2" customWidth="1"/>
    <col min="1027" max="1027" width="6.85546875" style="2" customWidth="1"/>
    <col min="1028" max="1028" width="37.28515625" style="2" customWidth="1"/>
    <col min="1029" max="1029" width="5.5703125" style="2" bestFit="1" customWidth="1"/>
    <col min="1030" max="1142" width="16.28515625" style="2" customWidth="1"/>
    <col min="1143" max="1281" width="8" style="2" customWidth="1"/>
    <col min="1282" max="1282" width="28.5703125" style="2" customWidth="1"/>
    <col min="1283" max="1283" width="6.85546875" style="2" customWidth="1"/>
    <col min="1284" max="1284" width="37.28515625" style="2" customWidth="1"/>
    <col min="1285" max="1285" width="5.5703125" style="2" bestFit="1" customWidth="1"/>
    <col min="1286" max="1398" width="16.28515625" style="2" customWidth="1"/>
    <col min="1399" max="1537" width="8" style="2" customWidth="1"/>
    <col min="1538" max="1538" width="28.5703125" style="2" customWidth="1"/>
    <col min="1539" max="1539" width="6.85546875" style="2" customWidth="1"/>
    <col min="1540" max="1540" width="37.28515625" style="2" customWidth="1"/>
    <col min="1541" max="1541" width="5.5703125" style="2" bestFit="1" customWidth="1"/>
    <col min="1542" max="1654" width="16.28515625" style="2" customWidth="1"/>
    <col min="1655" max="1793" width="8" style="2" customWidth="1"/>
    <col min="1794" max="1794" width="28.5703125" style="2" customWidth="1"/>
    <col min="1795" max="1795" width="6.85546875" style="2" customWidth="1"/>
    <col min="1796" max="1796" width="37.28515625" style="2" customWidth="1"/>
    <col min="1797" max="1797" width="5.5703125" style="2" bestFit="1" customWidth="1"/>
    <col min="1798" max="1910" width="16.28515625" style="2" customWidth="1"/>
    <col min="1911" max="2049" width="8" style="2" customWidth="1"/>
    <col min="2050" max="2050" width="28.5703125" style="2" customWidth="1"/>
    <col min="2051" max="2051" width="6.85546875" style="2" customWidth="1"/>
    <col min="2052" max="2052" width="37.28515625" style="2" customWidth="1"/>
    <col min="2053" max="2053" width="5.5703125" style="2" bestFit="1" customWidth="1"/>
    <col min="2054" max="2166" width="16.28515625" style="2" customWidth="1"/>
    <col min="2167" max="2305" width="8" style="2" customWidth="1"/>
    <col min="2306" max="2306" width="28.5703125" style="2" customWidth="1"/>
    <col min="2307" max="2307" width="6.85546875" style="2" customWidth="1"/>
    <col min="2308" max="2308" width="37.28515625" style="2" customWidth="1"/>
    <col min="2309" max="2309" width="5.5703125" style="2" bestFit="1" customWidth="1"/>
    <col min="2310" max="2422" width="16.28515625" style="2" customWidth="1"/>
    <col min="2423" max="2561" width="8" style="2" customWidth="1"/>
    <col min="2562" max="2562" width="28.5703125" style="2" customWidth="1"/>
    <col min="2563" max="2563" width="6.85546875" style="2" customWidth="1"/>
    <col min="2564" max="2564" width="37.28515625" style="2" customWidth="1"/>
    <col min="2565" max="2565" width="5.5703125" style="2" bestFit="1" customWidth="1"/>
    <col min="2566" max="2678" width="16.28515625" style="2" customWidth="1"/>
    <col min="2679" max="2817" width="8" style="2" customWidth="1"/>
    <col min="2818" max="2818" width="28.5703125" style="2" customWidth="1"/>
    <col min="2819" max="2819" width="6.85546875" style="2" customWidth="1"/>
    <col min="2820" max="2820" width="37.28515625" style="2" customWidth="1"/>
    <col min="2821" max="2821" width="5.5703125" style="2" bestFit="1" customWidth="1"/>
    <col min="2822" max="2934" width="16.28515625" style="2" customWidth="1"/>
    <col min="2935" max="3073" width="8" style="2" customWidth="1"/>
    <col min="3074" max="3074" width="28.5703125" style="2" customWidth="1"/>
    <col min="3075" max="3075" width="6.85546875" style="2" customWidth="1"/>
    <col min="3076" max="3076" width="37.28515625" style="2" customWidth="1"/>
    <col min="3077" max="3077" width="5.5703125" style="2" bestFit="1" customWidth="1"/>
    <col min="3078" max="3190" width="16.28515625" style="2" customWidth="1"/>
    <col min="3191" max="3329" width="8" style="2" customWidth="1"/>
    <col min="3330" max="3330" width="28.5703125" style="2" customWidth="1"/>
    <col min="3331" max="3331" width="6.85546875" style="2" customWidth="1"/>
    <col min="3332" max="3332" width="37.28515625" style="2" customWidth="1"/>
    <col min="3333" max="3333" width="5.5703125" style="2" bestFit="1" customWidth="1"/>
    <col min="3334" max="3446" width="16.28515625" style="2" customWidth="1"/>
    <col min="3447" max="3585" width="8" style="2" customWidth="1"/>
    <col min="3586" max="3586" width="28.5703125" style="2" customWidth="1"/>
    <col min="3587" max="3587" width="6.85546875" style="2" customWidth="1"/>
    <col min="3588" max="3588" width="37.28515625" style="2" customWidth="1"/>
    <col min="3589" max="3589" width="5.5703125" style="2" bestFit="1" customWidth="1"/>
    <col min="3590" max="3702" width="16.28515625" style="2" customWidth="1"/>
    <col min="3703" max="3841" width="8" style="2" customWidth="1"/>
    <col min="3842" max="3842" width="28.5703125" style="2" customWidth="1"/>
    <col min="3843" max="3843" width="6.85546875" style="2" customWidth="1"/>
    <col min="3844" max="3844" width="37.28515625" style="2" customWidth="1"/>
    <col min="3845" max="3845" width="5.5703125" style="2" bestFit="1" customWidth="1"/>
    <col min="3846" max="3958" width="16.28515625" style="2" customWidth="1"/>
    <col min="3959" max="4097" width="8" style="2" customWidth="1"/>
    <col min="4098" max="4098" width="28.5703125" style="2" customWidth="1"/>
    <col min="4099" max="4099" width="6.85546875" style="2" customWidth="1"/>
    <col min="4100" max="4100" width="37.28515625" style="2" customWidth="1"/>
    <col min="4101" max="4101" width="5.5703125" style="2" bestFit="1" customWidth="1"/>
    <col min="4102" max="4214" width="16.28515625" style="2" customWidth="1"/>
    <col min="4215" max="4353" width="8" style="2" customWidth="1"/>
    <col min="4354" max="4354" width="28.5703125" style="2" customWidth="1"/>
    <col min="4355" max="4355" width="6.85546875" style="2" customWidth="1"/>
    <col min="4356" max="4356" width="37.28515625" style="2" customWidth="1"/>
    <col min="4357" max="4357" width="5.5703125" style="2" bestFit="1" customWidth="1"/>
    <col min="4358" max="4470" width="16.28515625" style="2" customWidth="1"/>
    <col min="4471" max="4609" width="8" style="2" customWidth="1"/>
    <col min="4610" max="4610" width="28.5703125" style="2" customWidth="1"/>
    <col min="4611" max="4611" width="6.85546875" style="2" customWidth="1"/>
    <col min="4612" max="4612" width="37.28515625" style="2" customWidth="1"/>
    <col min="4613" max="4613" width="5.5703125" style="2" bestFit="1" customWidth="1"/>
    <col min="4614" max="4726" width="16.28515625" style="2" customWidth="1"/>
    <col min="4727" max="4865" width="8" style="2" customWidth="1"/>
    <col min="4866" max="4866" width="28.5703125" style="2" customWidth="1"/>
    <col min="4867" max="4867" width="6.85546875" style="2" customWidth="1"/>
    <col min="4868" max="4868" width="37.28515625" style="2" customWidth="1"/>
    <col min="4869" max="4869" width="5.5703125" style="2" bestFit="1" customWidth="1"/>
    <col min="4870" max="4982" width="16.28515625" style="2" customWidth="1"/>
    <col min="4983" max="5121" width="8" style="2" customWidth="1"/>
    <col min="5122" max="5122" width="28.5703125" style="2" customWidth="1"/>
    <col min="5123" max="5123" width="6.85546875" style="2" customWidth="1"/>
    <col min="5124" max="5124" width="37.28515625" style="2" customWidth="1"/>
    <col min="5125" max="5125" width="5.5703125" style="2" bestFit="1" customWidth="1"/>
    <col min="5126" max="5238" width="16.28515625" style="2" customWidth="1"/>
    <col min="5239" max="5377" width="8" style="2" customWidth="1"/>
    <col min="5378" max="5378" width="28.5703125" style="2" customWidth="1"/>
    <col min="5379" max="5379" width="6.85546875" style="2" customWidth="1"/>
    <col min="5380" max="5380" width="37.28515625" style="2" customWidth="1"/>
    <col min="5381" max="5381" width="5.5703125" style="2" bestFit="1" customWidth="1"/>
    <col min="5382" max="5494" width="16.28515625" style="2" customWidth="1"/>
    <col min="5495" max="5633" width="8" style="2" customWidth="1"/>
    <col min="5634" max="5634" width="28.5703125" style="2" customWidth="1"/>
    <col min="5635" max="5635" width="6.85546875" style="2" customWidth="1"/>
    <col min="5636" max="5636" width="37.28515625" style="2" customWidth="1"/>
    <col min="5637" max="5637" width="5.5703125" style="2" bestFit="1" customWidth="1"/>
    <col min="5638" max="5750" width="16.28515625" style="2" customWidth="1"/>
    <col min="5751" max="5889" width="8" style="2" customWidth="1"/>
    <col min="5890" max="5890" width="28.5703125" style="2" customWidth="1"/>
    <col min="5891" max="5891" width="6.85546875" style="2" customWidth="1"/>
    <col min="5892" max="5892" width="37.28515625" style="2" customWidth="1"/>
    <col min="5893" max="5893" width="5.5703125" style="2" bestFit="1" customWidth="1"/>
    <col min="5894" max="6006" width="16.28515625" style="2" customWidth="1"/>
    <col min="6007" max="6145" width="8" style="2" customWidth="1"/>
    <col min="6146" max="6146" width="28.5703125" style="2" customWidth="1"/>
    <col min="6147" max="6147" width="6.85546875" style="2" customWidth="1"/>
    <col min="6148" max="6148" width="37.28515625" style="2" customWidth="1"/>
    <col min="6149" max="6149" width="5.5703125" style="2" bestFit="1" customWidth="1"/>
    <col min="6150" max="6262" width="16.28515625" style="2" customWidth="1"/>
    <col min="6263" max="6401" width="8" style="2" customWidth="1"/>
    <col min="6402" max="6402" width="28.5703125" style="2" customWidth="1"/>
    <col min="6403" max="6403" width="6.85546875" style="2" customWidth="1"/>
    <col min="6404" max="6404" width="37.28515625" style="2" customWidth="1"/>
    <col min="6405" max="6405" width="5.5703125" style="2" bestFit="1" customWidth="1"/>
    <col min="6406" max="6518" width="16.28515625" style="2" customWidth="1"/>
    <col min="6519" max="6657" width="8" style="2" customWidth="1"/>
    <col min="6658" max="6658" width="28.5703125" style="2" customWidth="1"/>
    <col min="6659" max="6659" width="6.85546875" style="2" customWidth="1"/>
    <col min="6660" max="6660" width="37.28515625" style="2" customWidth="1"/>
    <col min="6661" max="6661" width="5.5703125" style="2" bestFit="1" customWidth="1"/>
    <col min="6662" max="6774" width="16.28515625" style="2" customWidth="1"/>
    <col min="6775" max="6913" width="8" style="2" customWidth="1"/>
    <col min="6914" max="6914" width="28.5703125" style="2" customWidth="1"/>
    <col min="6915" max="6915" width="6.85546875" style="2" customWidth="1"/>
    <col min="6916" max="6916" width="37.28515625" style="2" customWidth="1"/>
    <col min="6917" max="6917" width="5.5703125" style="2" bestFit="1" customWidth="1"/>
    <col min="6918" max="7030" width="16.28515625" style="2" customWidth="1"/>
    <col min="7031" max="7169" width="8" style="2" customWidth="1"/>
    <col min="7170" max="7170" width="28.5703125" style="2" customWidth="1"/>
    <col min="7171" max="7171" width="6.85546875" style="2" customWidth="1"/>
    <col min="7172" max="7172" width="37.28515625" style="2" customWidth="1"/>
    <col min="7173" max="7173" width="5.5703125" style="2" bestFit="1" customWidth="1"/>
    <col min="7174" max="7286" width="16.28515625" style="2" customWidth="1"/>
    <col min="7287" max="7425" width="8" style="2" customWidth="1"/>
    <col min="7426" max="7426" width="28.5703125" style="2" customWidth="1"/>
    <col min="7427" max="7427" width="6.85546875" style="2" customWidth="1"/>
    <col min="7428" max="7428" width="37.28515625" style="2" customWidth="1"/>
    <col min="7429" max="7429" width="5.5703125" style="2" bestFit="1" customWidth="1"/>
    <col min="7430" max="7542" width="16.28515625" style="2" customWidth="1"/>
    <col min="7543" max="7681" width="8" style="2" customWidth="1"/>
    <col min="7682" max="7682" width="28.5703125" style="2" customWidth="1"/>
    <col min="7683" max="7683" width="6.85546875" style="2" customWidth="1"/>
    <col min="7684" max="7684" width="37.28515625" style="2" customWidth="1"/>
    <col min="7685" max="7685" width="5.5703125" style="2" bestFit="1" customWidth="1"/>
    <col min="7686" max="7798" width="16.28515625" style="2" customWidth="1"/>
    <col min="7799" max="7937" width="8" style="2" customWidth="1"/>
    <col min="7938" max="7938" width="28.5703125" style="2" customWidth="1"/>
    <col min="7939" max="7939" width="6.85546875" style="2" customWidth="1"/>
    <col min="7940" max="7940" width="37.28515625" style="2" customWidth="1"/>
    <col min="7941" max="7941" width="5.5703125" style="2" bestFit="1" customWidth="1"/>
    <col min="7942" max="8054" width="16.28515625" style="2" customWidth="1"/>
    <col min="8055" max="8193" width="8" style="2" customWidth="1"/>
    <col min="8194" max="8194" width="28.5703125" style="2" customWidth="1"/>
    <col min="8195" max="8195" width="6.85546875" style="2" customWidth="1"/>
    <col min="8196" max="8196" width="37.28515625" style="2" customWidth="1"/>
    <col min="8197" max="8197" width="5.5703125" style="2" bestFit="1" customWidth="1"/>
    <col min="8198" max="8310" width="16.28515625" style="2" customWidth="1"/>
    <col min="8311" max="8449" width="8" style="2" customWidth="1"/>
    <col min="8450" max="8450" width="28.5703125" style="2" customWidth="1"/>
    <col min="8451" max="8451" width="6.85546875" style="2" customWidth="1"/>
    <col min="8452" max="8452" width="37.28515625" style="2" customWidth="1"/>
    <col min="8453" max="8453" width="5.5703125" style="2" bestFit="1" customWidth="1"/>
    <col min="8454" max="8566" width="16.28515625" style="2" customWidth="1"/>
    <col min="8567" max="8705" width="8" style="2" customWidth="1"/>
    <col min="8706" max="8706" width="28.5703125" style="2" customWidth="1"/>
    <col min="8707" max="8707" width="6.85546875" style="2" customWidth="1"/>
    <col min="8708" max="8708" width="37.28515625" style="2" customWidth="1"/>
    <col min="8709" max="8709" width="5.5703125" style="2" bestFit="1" customWidth="1"/>
    <col min="8710" max="8822" width="16.28515625" style="2" customWidth="1"/>
    <col min="8823" max="8961" width="8" style="2" customWidth="1"/>
    <col min="8962" max="8962" width="28.5703125" style="2" customWidth="1"/>
    <col min="8963" max="8963" width="6.85546875" style="2" customWidth="1"/>
    <col min="8964" max="8964" width="37.28515625" style="2" customWidth="1"/>
    <col min="8965" max="8965" width="5.5703125" style="2" bestFit="1" customWidth="1"/>
    <col min="8966" max="9078" width="16.28515625" style="2" customWidth="1"/>
    <col min="9079" max="9217" width="8" style="2" customWidth="1"/>
    <col min="9218" max="9218" width="28.5703125" style="2" customWidth="1"/>
    <col min="9219" max="9219" width="6.85546875" style="2" customWidth="1"/>
    <col min="9220" max="9220" width="37.28515625" style="2" customWidth="1"/>
    <col min="9221" max="9221" width="5.5703125" style="2" bestFit="1" customWidth="1"/>
    <col min="9222" max="9334" width="16.28515625" style="2" customWidth="1"/>
    <col min="9335" max="9473" width="8" style="2" customWidth="1"/>
    <col min="9474" max="9474" width="28.5703125" style="2" customWidth="1"/>
    <col min="9475" max="9475" width="6.85546875" style="2" customWidth="1"/>
    <col min="9476" max="9476" width="37.28515625" style="2" customWidth="1"/>
    <col min="9477" max="9477" width="5.5703125" style="2" bestFit="1" customWidth="1"/>
    <col min="9478" max="9590" width="16.28515625" style="2" customWidth="1"/>
    <col min="9591" max="9729" width="8" style="2" customWidth="1"/>
    <col min="9730" max="9730" width="28.5703125" style="2" customWidth="1"/>
    <col min="9731" max="9731" width="6.85546875" style="2" customWidth="1"/>
    <col min="9732" max="9732" width="37.28515625" style="2" customWidth="1"/>
    <col min="9733" max="9733" width="5.5703125" style="2" bestFit="1" customWidth="1"/>
    <col min="9734" max="9846" width="16.28515625" style="2" customWidth="1"/>
    <col min="9847" max="9985" width="8" style="2" customWidth="1"/>
    <col min="9986" max="9986" width="28.5703125" style="2" customWidth="1"/>
    <col min="9987" max="9987" width="6.85546875" style="2" customWidth="1"/>
    <col min="9988" max="9988" width="37.28515625" style="2" customWidth="1"/>
    <col min="9989" max="9989" width="5.5703125" style="2" bestFit="1" customWidth="1"/>
    <col min="9990" max="10102" width="16.28515625" style="2" customWidth="1"/>
    <col min="10103" max="10241" width="8" style="2" customWidth="1"/>
    <col min="10242" max="10242" width="28.5703125" style="2" customWidth="1"/>
    <col min="10243" max="10243" width="6.85546875" style="2" customWidth="1"/>
    <col min="10244" max="10244" width="37.28515625" style="2" customWidth="1"/>
    <col min="10245" max="10245" width="5.5703125" style="2" bestFit="1" customWidth="1"/>
    <col min="10246" max="10358" width="16.28515625" style="2" customWidth="1"/>
    <col min="10359" max="10497" width="8" style="2" customWidth="1"/>
    <col min="10498" max="10498" width="28.5703125" style="2" customWidth="1"/>
    <col min="10499" max="10499" width="6.85546875" style="2" customWidth="1"/>
    <col min="10500" max="10500" width="37.28515625" style="2" customWidth="1"/>
    <col min="10501" max="10501" width="5.5703125" style="2" bestFit="1" customWidth="1"/>
    <col min="10502" max="10614" width="16.28515625" style="2" customWidth="1"/>
    <col min="10615" max="10753" width="8" style="2" customWidth="1"/>
    <col min="10754" max="10754" width="28.5703125" style="2" customWidth="1"/>
    <col min="10755" max="10755" width="6.85546875" style="2" customWidth="1"/>
    <col min="10756" max="10756" width="37.28515625" style="2" customWidth="1"/>
    <col min="10757" max="10757" width="5.5703125" style="2" bestFit="1" customWidth="1"/>
    <col min="10758" max="10870" width="16.28515625" style="2" customWidth="1"/>
    <col min="10871" max="11009" width="8" style="2" customWidth="1"/>
    <col min="11010" max="11010" width="28.5703125" style="2" customWidth="1"/>
    <col min="11011" max="11011" width="6.85546875" style="2" customWidth="1"/>
    <col min="11012" max="11012" width="37.28515625" style="2" customWidth="1"/>
    <col min="11013" max="11013" width="5.5703125" style="2" bestFit="1" customWidth="1"/>
    <col min="11014" max="11126" width="16.28515625" style="2" customWidth="1"/>
    <col min="11127" max="11265" width="8" style="2" customWidth="1"/>
    <col min="11266" max="11266" width="28.5703125" style="2" customWidth="1"/>
    <col min="11267" max="11267" width="6.85546875" style="2" customWidth="1"/>
    <col min="11268" max="11268" width="37.28515625" style="2" customWidth="1"/>
    <col min="11269" max="11269" width="5.5703125" style="2" bestFit="1" customWidth="1"/>
    <col min="11270" max="11382" width="16.28515625" style="2" customWidth="1"/>
    <col min="11383" max="11521" width="8" style="2" customWidth="1"/>
    <col min="11522" max="11522" width="28.5703125" style="2" customWidth="1"/>
    <col min="11523" max="11523" width="6.85546875" style="2" customWidth="1"/>
    <col min="11524" max="11524" width="37.28515625" style="2" customWidth="1"/>
    <col min="11525" max="11525" width="5.5703125" style="2" bestFit="1" customWidth="1"/>
    <col min="11526" max="11638" width="16.28515625" style="2" customWidth="1"/>
    <col min="11639" max="11777" width="8" style="2" customWidth="1"/>
    <col min="11778" max="11778" width="28.5703125" style="2" customWidth="1"/>
    <col min="11779" max="11779" width="6.85546875" style="2" customWidth="1"/>
    <col min="11780" max="11780" width="37.28515625" style="2" customWidth="1"/>
    <col min="11781" max="11781" width="5.5703125" style="2" bestFit="1" customWidth="1"/>
    <col min="11782" max="11894" width="16.28515625" style="2" customWidth="1"/>
    <col min="11895" max="12033" width="8" style="2" customWidth="1"/>
    <col min="12034" max="12034" width="28.5703125" style="2" customWidth="1"/>
    <col min="12035" max="12035" width="6.85546875" style="2" customWidth="1"/>
    <col min="12036" max="12036" width="37.28515625" style="2" customWidth="1"/>
    <col min="12037" max="12037" width="5.5703125" style="2" bestFit="1" customWidth="1"/>
    <col min="12038" max="12150" width="16.28515625" style="2" customWidth="1"/>
    <col min="12151" max="12289" width="8" style="2" customWidth="1"/>
    <col min="12290" max="12290" width="28.5703125" style="2" customWidth="1"/>
    <col min="12291" max="12291" width="6.85546875" style="2" customWidth="1"/>
    <col min="12292" max="12292" width="37.28515625" style="2" customWidth="1"/>
    <col min="12293" max="12293" width="5.5703125" style="2" bestFit="1" customWidth="1"/>
    <col min="12294" max="12406" width="16.28515625" style="2" customWidth="1"/>
    <col min="12407" max="12545" width="8" style="2" customWidth="1"/>
    <col min="12546" max="12546" width="28.5703125" style="2" customWidth="1"/>
    <col min="12547" max="12547" width="6.85546875" style="2" customWidth="1"/>
    <col min="12548" max="12548" width="37.28515625" style="2" customWidth="1"/>
    <col min="12549" max="12549" width="5.5703125" style="2" bestFit="1" customWidth="1"/>
    <col min="12550" max="12662" width="16.28515625" style="2" customWidth="1"/>
    <col min="12663" max="12801" width="8" style="2" customWidth="1"/>
    <col min="12802" max="12802" width="28.5703125" style="2" customWidth="1"/>
    <col min="12803" max="12803" width="6.85546875" style="2" customWidth="1"/>
    <col min="12804" max="12804" width="37.28515625" style="2" customWidth="1"/>
    <col min="12805" max="12805" width="5.5703125" style="2" bestFit="1" customWidth="1"/>
    <col min="12806" max="12918" width="16.28515625" style="2" customWidth="1"/>
    <col min="12919" max="13057" width="8" style="2" customWidth="1"/>
    <col min="13058" max="13058" width="28.5703125" style="2" customWidth="1"/>
    <col min="13059" max="13059" width="6.85546875" style="2" customWidth="1"/>
    <col min="13060" max="13060" width="37.28515625" style="2" customWidth="1"/>
    <col min="13061" max="13061" width="5.5703125" style="2" bestFit="1" customWidth="1"/>
    <col min="13062" max="13174" width="16.28515625" style="2" customWidth="1"/>
    <col min="13175" max="13313" width="8" style="2" customWidth="1"/>
    <col min="13314" max="13314" width="28.5703125" style="2" customWidth="1"/>
    <col min="13315" max="13315" width="6.85546875" style="2" customWidth="1"/>
    <col min="13316" max="13316" width="37.28515625" style="2" customWidth="1"/>
    <col min="13317" max="13317" width="5.5703125" style="2" bestFit="1" customWidth="1"/>
    <col min="13318" max="13430" width="16.28515625" style="2" customWidth="1"/>
    <col min="13431" max="13569" width="8" style="2" customWidth="1"/>
    <col min="13570" max="13570" width="28.5703125" style="2" customWidth="1"/>
    <col min="13571" max="13571" width="6.85546875" style="2" customWidth="1"/>
    <col min="13572" max="13572" width="37.28515625" style="2" customWidth="1"/>
    <col min="13573" max="13573" width="5.5703125" style="2" bestFit="1" customWidth="1"/>
    <col min="13574" max="13686" width="16.28515625" style="2" customWidth="1"/>
    <col min="13687" max="13825" width="8" style="2" customWidth="1"/>
    <col min="13826" max="13826" width="28.5703125" style="2" customWidth="1"/>
    <col min="13827" max="13827" width="6.85546875" style="2" customWidth="1"/>
    <col min="13828" max="13828" width="37.28515625" style="2" customWidth="1"/>
    <col min="13829" max="13829" width="5.5703125" style="2" bestFit="1" customWidth="1"/>
    <col min="13830" max="13942" width="16.28515625" style="2" customWidth="1"/>
    <col min="13943" max="14081" width="8" style="2" customWidth="1"/>
    <col min="14082" max="14082" width="28.5703125" style="2" customWidth="1"/>
    <col min="14083" max="14083" width="6.85546875" style="2" customWidth="1"/>
    <col min="14084" max="14084" width="37.28515625" style="2" customWidth="1"/>
    <col min="14085" max="14085" width="5.5703125" style="2" bestFit="1" customWidth="1"/>
    <col min="14086" max="14198" width="16.28515625" style="2" customWidth="1"/>
    <col min="14199" max="14337" width="8" style="2" customWidth="1"/>
    <col min="14338" max="14338" width="28.5703125" style="2" customWidth="1"/>
    <col min="14339" max="14339" width="6.85546875" style="2" customWidth="1"/>
    <col min="14340" max="14340" width="37.28515625" style="2" customWidth="1"/>
    <col min="14341" max="14341" width="5.5703125" style="2" bestFit="1" customWidth="1"/>
    <col min="14342" max="14454" width="16.28515625" style="2" customWidth="1"/>
    <col min="14455" max="14593" width="8" style="2" customWidth="1"/>
    <col min="14594" max="14594" width="28.5703125" style="2" customWidth="1"/>
    <col min="14595" max="14595" width="6.85546875" style="2" customWidth="1"/>
    <col min="14596" max="14596" width="37.28515625" style="2" customWidth="1"/>
    <col min="14597" max="14597" width="5.5703125" style="2" bestFit="1" customWidth="1"/>
    <col min="14598" max="14710" width="16.28515625" style="2" customWidth="1"/>
    <col min="14711" max="14849" width="8" style="2" customWidth="1"/>
    <col min="14850" max="14850" width="28.5703125" style="2" customWidth="1"/>
    <col min="14851" max="14851" width="6.85546875" style="2" customWidth="1"/>
    <col min="14852" max="14852" width="37.28515625" style="2" customWidth="1"/>
    <col min="14853" max="14853" width="5.5703125" style="2" bestFit="1" customWidth="1"/>
    <col min="14854" max="14966" width="16.28515625" style="2" customWidth="1"/>
    <col min="14967" max="15105" width="8" style="2" customWidth="1"/>
    <col min="15106" max="15106" width="28.5703125" style="2" customWidth="1"/>
    <col min="15107" max="15107" width="6.85546875" style="2" customWidth="1"/>
    <col min="15108" max="15108" width="37.28515625" style="2" customWidth="1"/>
    <col min="15109" max="15109" width="5.5703125" style="2" bestFit="1" customWidth="1"/>
    <col min="15110" max="15222" width="16.28515625" style="2" customWidth="1"/>
    <col min="15223" max="15361" width="8" style="2" customWidth="1"/>
    <col min="15362" max="15362" width="28.5703125" style="2" customWidth="1"/>
    <col min="15363" max="15363" width="6.85546875" style="2" customWidth="1"/>
    <col min="15364" max="15364" width="37.28515625" style="2" customWidth="1"/>
    <col min="15365" max="15365" width="5.5703125" style="2" bestFit="1" customWidth="1"/>
    <col min="15366" max="15478" width="16.28515625" style="2" customWidth="1"/>
    <col min="15479" max="15617" width="8" style="2" customWidth="1"/>
    <col min="15618" max="15618" width="28.5703125" style="2" customWidth="1"/>
    <col min="15619" max="15619" width="6.85546875" style="2" customWidth="1"/>
    <col min="15620" max="15620" width="37.28515625" style="2" customWidth="1"/>
    <col min="15621" max="15621" width="5.5703125" style="2" bestFit="1" customWidth="1"/>
    <col min="15622" max="15734" width="16.28515625" style="2" customWidth="1"/>
    <col min="15735" max="15873" width="8" style="2" customWidth="1"/>
    <col min="15874" max="15874" width="28.5703125" style="2" customWidth="1"/>
    <col min="15875" max="15875" width="6.85546875" style="2" customWidth="1"/>
    <col min="15876" max="15876" width="37.28515625" style="2" customWidth="1"/>
    <col min="15877" max="15877" width="5.5703125" style="2" bestFit="1" customWidth="1"/>
    <col min="15878" max="15990" width="16.28515625" style="2" customWidth="1"/>
    <col min="15991" max="16129" width="8" style="2" customWidth="1"/>
    <col min="16130" max="16130" width="28.5703125" style="2" customWidth="1"/>
    <col min="16131" max="16131" width="6.85546875" style="2" customWidth="1"/>
    <col min="16132" max="16132" width="37.28515625" style="2" customWidth="1"/>
    <col min="16133" max="16133" width="5.5703125" style="2" bestFit="1" customWidth="1"/>
    <col min="16134" max="16246" width="16.28515625" style="2" customWidth="1"/>
    <col min="16247" max="16384" width="8" style="2" customWidth="1"/>
  </cols>
  <sheetData>
    <row r="1" spans="1:118" ht="12.75" customHeight="1" x14ac:dyDescent="0.2"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1" t="s">
        <v>57</v>
      </c>
      <c r="AX1" s="1" t="s">
        <v>58</v>
      </c>
      <c r="AY1" s="1" t="s">
        <v>59</v>
      </c>
      <c r="AZ1" s="1" t="s">
        <v>60</v>
      </c>
      <c r="BA1" s="1" t="s">
        <v>61</v>
      </c>
      <c r="BB1" s="1" t="s">
        <v>62</v>
      </c>
      <c r="BC1" s="1" t="s">
        <v>63</v>
      </c>
      <c r="BD1" s="1" t="s">
        <v>64</v>
      </c>
      <c r="BE1" s="1" t="s">
        <v>65</v>
      </c>
      <c r="BF1" s="1" t="s">
        <v>66</v>
      </c>
      <c r="BG1" s="1" t="s">
        <v>67</v>
      </c>
      <c r="BH1" s="1" t="s">
        <v>68</v>
      </c>
      <c r="BI1" s="1" t="s">
        <v>69</v>
      </c>
      <c r="BJ1" s="1" t="s">
        <v>70</v>
      </c>
      <c r="BK1" s="1" t="s">
        <v>71</v>
      </c>
      <c r="BL1" s="1" t="s">
        <v>72</v>
      </c>
      <c r="BM1" s="1" t="s">
        <v>73</v>
      </c>
      <c r="BN1" s="1" t="s">
        <v>74</v>
      </c>
      <c r="BO1" s="1" t="s">
        <v>75</v>
      </c>
      <c r="BP1" s="1" t="s">
        <v>76</v>
      </c>
      <c r="BQ1" s="1" t="s">
        <v>77</v>
      </c>
      <c r="BR1" s="1" t="s">
        <v>78</v>
      </c>
      <c r="BS1" s="1" t="s">
        <v>79</v>
      </c>
      <c r="BT1" s="1" t="s">
        <v>80</v>
      </c>
      <c r="BU1" s="1" t="s">
        <v>81</v>
      </c>
      <c r="BV1" s="1" t="s">
        <v>82</v>
      </c>
      <c r="BW1" s="1" t="s">
        <v>83</v>
      </c>
      <c r="BX1" s="1" t="s">
        <v>84</v>
      </c>
      <c r="BY1" s="1" t="s">
        <v>85</v>
      </c>
      <c r="BZ1" s="1" t="s">
        <v>86</v>
      </c>
      <c r="CA1" s="1" t="s">
        <v>87</v>
      </c>
      <c r="CB1" s="1" t="s">
        <v>88</v>
      </c>
      <c r="CC1" s="1" t="s">
        <v>89</v>
      </c>
      <c r="CD1" s="1" t="s">
        <v>90</v>
      </c>
      <c r="CE1" s="1" t="s">
        <v>91</v>
      </c>
      <c r="CF1" s="1" t="s">
        <v>92</v>
      </c>
      <c r="CG1" s="1" t="s">
        <v>93</v>
      </c>
      <c r="CH1" s="1" t="s">
        <v>94</v>
      </c>
      <c r="CI1" s="1" t="s">
        <v>95</v>
      </c>
      <c r="CJ1" s="1" t="s">
        <v>96</v>
      </c>
      <c r="CK1" s="1" t="s">
        <v>97</v>
      </c>
      <c r="CL1" s="1" t="s">
        <v>98</v>
      </c>
      <c r="CM1" s="1" t="s">
        <v>99</v>
      </c>
      <c r="CN1" s="1" t="s">
        <v>100</v>
      </c>
      <c r="CO1" s="1" t="s">
        <v>101</v>
      </c>
      <c r="CP1" s="1" t="s">
        <v>102</v>
      </c>
      <c r="CQ1" s="1" t="s">
        <v>103</v>
      </c>
      <c r="CR1" s="1" t="s">
        <v>104</v>
      </c>
      <c r="CS1" s="1" t="s">
        <v>105</v>
      </c>
      <c r="CT1" s="1" t="s">
        <v>106</v>
      </c>
      <c r="CU1" s="1" t="s">
        <v>107</v>
      </c>
      <c r="CV1" s="1" t="s">
        <v>108</v>
      </c>
      <c r="CW1" s="1" t="s">
        <v>109</v>
      </c>
      <c r="CX1" s="1" t="s">
        <v>110</v>
      </c>
      <c r="CY1" s="1" t="s">
        <v>111</v>
      </c>
      <c r="CZ1" s="1" t="s">
        <v>112</v>
      </c>
      <c r="DA1" s="1" t="s">
        <v>113</v>
      </c>
      <c r="DB1" s="1" t="s">
        <v>114</v>
      </c>
      <c r="DC1" s="1" t="s">
        <v>115</v>
      </c>
      <c r="DD1" s="1" t="s">
        <v>116</v>
      </c>
      <c r="DE1" s="1" t="s">
        <v>117</v>
      </c>
      <c r="DF1" s="1" t="s">
        <v>118</v>
      </c>
      <c r="DG1" s="1" t="s">
        <v>119</v>
      </c>
      <c r="DH1" s="1" t="s">
        <v>120</v>
      </c>
      <c r="DI1" s="1" t="s">
        <v>121</v>
      </c>
      <c r="DJ1" s="1" t="s">
        <v>122</v>
      </c>
      <c r="DK1" s="1" t="s">
        <v>123</v>
      </c>
      <c r="DL1" s="1" t="s">
        <v>124</v>
      </c>
      <c r="DM1" s="1" t="s">
        <v>125</v>
      </c>
      <c r="DN1" s="1" t="s">
        <v>126</v>
      </c>
    </row>
    <row r="2" spans="1:118" ht="12.75" customHeight="1" x14ac:dyDescent="0.2">
      <c r="A2" s="1" t="s">
        <v>10</v>
      </c>
      <c r="B2" s="1" t="s">
        <v>11</v>
      </c>
      <c r="C2" s="1" t="s">
        <v>12</v>
      </c>
      <c r="D2" s="7" t="s">
        <v>13</v>
      </c>
      <c r="E2" s="7" t="s">
        <v>127</v>
      </c>
      <c r="F2" s="1" t="str">
        <f>TEXT(WEEKDAY(F1,1),"дддд")</f>
        <v>понедельник</v>
      </c>
      <c r="G2" s="1" t="str">
        <f t="shared" ref="G2:BR2" si="0">TEXT(WEEKDAY(G1,1),"дддд")</f>
        <v>вторник</v>
      </c>
      <c r="H2" s="1" t="str">
        <f t="shared" si="0"/>
        <v>среда</v>
      </c>
      <c r="I2" s="1" t="str">
        <f t="shared" si="0"/>
        <v>четверг</v>
      </c>
      <c r="J2" s="1" t="str">
        <f t="shared" si="0"/>
        <v>пятница</v>
      </c>
      <c r="K2" s="1" t="str">
        <f t="shared" si="0"/>
        <v>суббота</v>
      </c>
      <c r="L2" s="1" t="str">
        <f t="shared" si="0"/>
        <v>воскресенье</v>
      </c>
      <c r="M2" s="1" t="str">
        <f t="shared" si="0"/>
        <v>понедельник</v>
      </c>
      <c r="N2" s="1" t="str">
        <f t="shared" si="0"/>
        <v>вторник</v>
      </c>
      <c r="O2" s="1" t="str">
        <f t="shared" si="0"/>
        <v>среда</v>
      </c>
      <c r="P2" s="1" t="str">
        <f t="shared" si="0"/>
        <v>четверг</v>
      </c>
      <c r="Q2" s="1" t="str">
        <f t="shared" si="0"/>
        <v>пятница</v>
      </c>
      <c r="R2" s="1" t="str">
        <f t="shared" si="0"/>
        <v>суббота</v>
      </c>
      <c r="S2" s="1" t="str">
        <f t="shared" si="0"/>
        <v>воскресенье</v>
      </c>
      <c r="T2" s="1" t="str">
        <f t="shared" si="0"/>
        <v>понедельник</v>
      </c>
      <c r="U2" s="1" t="str">
        <f t="shared" si="0"/>
        <v>вторник</v>
      </c>
      <c r="V2" s="1" t="str">
        <f t="shared" si="0"/>
        <v>среда</v>
      </c>
      <c r="W2" s="1" t="str">
        <f t="shared" si="0"/>
        <v>четверг</v>
      </c>
      <c r="X2" s="1" t="str">
        <f t="shared" si="0"/>
        <v>пятница</v>
      </c>
      <c r="Y2" s="1" t="str">
        <f t="shared" si="0"/>
        <v>суббота</v>
      </c>
      <c r="Z2" s="1" t="str">
        <f t="shared" si="0"/>
        <v>воскресенье</v>
      </c>
      <c r="AA2" s="1" t="str">
        <f t="shared" si="0"/>
        <v>понедельник</v>
      </c>
      <c r="AB2" s="1" t="str">
        <f t="shared" si="0"/>
        <v>вторник</v>
      </c>
      <c r="AC2" s="1" t="str">
        <f t="shared" si="0"/>
        <v>среда</v>
      </c>
      <c r="AD2" s="1" t="str">
        <f t="shared" si="0"/>
        <v>четверг</v>
      </c>
      <c r="AE2" s="1" t="str">
        <f t="shared" si="0"/>
        <v>пятница</v>
      </c>
      <c r="AF2" s="1" t="str">
        <f t="shared" si="0"/>
        <v>суббота</v>
      </c>
      <c r="AG2" s="1" t="str">
        <f t="shared" si="0"/>
        <v>воскресенье</v>
      </c>
      <c r="AH2" s="1" t="str">
        <f t="shared" si="0"/>
        <v>понедельник</v>
      </c>
      <c r="AI2" s="1" t="str">
        <f t="shared" si="0"/>
        <v>вторник</v>
      </c>
      <c r="AJ2" s="1" t="str">
        <f t="shared" si="0"/>
        <v>среда</v>
      </c>
      <c r="AK2" s="1" t="str">
        <f t="shared" si="0"/>
        <v>четверг</v>
      </c>
      <c r="AL2" s="1" t="str">
        <f t="shared" si="0"/>
        <v>пятница</v>
      </c>
      <c r="AM2" s="1" t="str">
        <f t="shared" si="0"/>
        <v>суббота</v>
      </c>
      <c r="AN2" s="1" t="str">
        <f t="shared" si="0"/>
        <v>воскресенье</v>
      </c>
      <c r="AO2" s="1" t="str">
        <f t="shared" si="0"/>
        <v>понедельник</v>
      </c>
      <c r="AP2" s="1" t="str">
        <f t="shared" si="0"/>
        <v>вторник</v>
      </c>
      <c r="AQ2" s="1" t="str">
        <f t="shared" si="0"/>
        <v>среда</v>
      </c>
      <c r="AR2" s="1" t="str">
        <f t="shared" si="0"/>
        <v>четверг</v>
      </c>
      <c r="AS2" s="1" t="str">
        <f t="shared" si="0"/>
        <v>пятница</v>
      </c>
      <c r="AT2" s="1" t="str">
        <f t="shared" si="0"/>
        <v>суббота</v>
      </c>
      <c r="AU2" s="1" t="str">
        <f t="shared" si="0"/>
        <v>воскресенье</v>
      </c>
      <c r="AV2" s="1" t="str">
        <f t="shared" si="0"/>
        <v>понедельник</v>
      </c>
      <c r="AW2" s="1" t="str">
        <f t="shared" si="0"/>
        <v>вторник</v>
      </c>
      <c r="AX2" s="1" t="str">
        <f t="shared" si="0"/>
        <v>среда</v>
      </c>
      <c r="AY2" s="1" t="str">
        <f t="shared" si="0"/>
        <v>четверг</v>
      </c>
      <c r="AZ2" s="1" t="str">
        <f t="shared" si="0"/>
        <v>пятница</v>
      </c>
      <c r="BA2" s="1" t="str">
        <f t="shared" si="0"/>
        <v>суббота</v>
      </c>
      <c r="BB2" s="1" t="str">
        <f t="shared" si="0"/>
        <v>воскресенье</v>
      </c>
      <c r="BC2" s="1" t="str">
        <f t="shared" si="0"/>
        <v>понедельник</v>
      </c>
      <c r="BD2" s="1" t="str">
        <f t="shared" si="0"/>
        <v>вторник</v>
      </c>
      <c r="BE2" s="1" t="str">
        <f t="shared" si="0"/>
        <v>среда</v>
      </c>
      <c r="BF2" s="1" t="str">
        <f t="shared" si="0"/>
        <v>четверг</v>
      </c>
      <c r="BG2" s="1" t="str">
        <f t="shared" si="0"/>
        <v>пятница</v>
      </c>
      <c r="BH2" s="1" t="str">
        <f t="shared" si="0"/>
        <v>суббота</v>
      </c>
      <c r="BI2" s="1" t="str">
        <f t="shared" si="0"/>
        <v>воскресенье</v>
      </c>
      <c r="BJ2" s="1" t="str">
        <f t="shared" si="0"/>
        <v>понедельник</v>
      </c>
      <c r="BK2" s="1" t="str">
        <f t="shared" si="0"/>
        <v>вторник</v>
      </c>
      <c r="BL2" s="1" t="str">
        <f t="shared" si="0"/>
        <v>среда</v>
      </c>
      <c r="BM2" s="1" t="str">
        <f t="shared" si="0"/>
        <v>четверг</v>
      </c>
      <c r="BN2" s="1" t="str">
        <f t="shared" si="0"/>
        <v>пятница</v>
      </c>
      <c r="BO2" s="1" t="str">
        <f t="shared" si="0"/>
        <v>суббота</v>
      </c>
      <c r="BP2" s="1" t="str">
        <f t="shared" si="0"/>
        <v>воскресенье</v>
      </c>
      <c r="BQ2" s="1" t="str">
        <f t="shared" si="0"/>
        <v>понедельник</v>
      </c>
      <c r="BR2" s="1" t="str">
        <f t="shared" si="0"/>
        <v>вторник</v>
      </c>
      <c r="BS2" s="1" t="str">
        <f t="shared" ref="BS2:DN2" si="1">TEXT(WEEKDAY(BS1,1),"дддд")</f>
        <v>среда</v>
      </c>
      <c r="BT2" s="1" t="str">
        <f t="shared" si="1"/>
        <v>четверг</v>
      </c>
      <c r="BU2" s="1" t="str">
        <f t="shared" si="1"/>
        <v>пятница</v>
      </c>
      <c r="BV2" s="1" t="str">
        <f t="shared" si="1"/>
        <v>суббота</v>
      </c>
      <c r="BW2" s="1" t="str">
        <f t="shared" si="1"/>
        <v>воскресенье</v>
      </c>
      <c r="BX2" s="1" t="str">
        <f t="shared" si="1"/>
        <v>понедельник</v>
      </c>
      <c r="BY2" s="1" t="str">
        <f t="shared" si="1"/>
        <v>вторник</v>
      </c>
      <c r="BZ2" s="1" t="str">
        <f t="shared" si="1"/>
        <v>среда</v>
      </c>
      <c r="CA2" s="1" t="str">
        <f t="shared" si="1"/>
        <v>четверг</v>
      </c>
      <c r="CB2" s="1" t="str">
        <f t="shared" si="1"/>
        <v>пятница</v>
      </c>
      <c r="CC2" s="1" t="str">
        <f t="shared" si="1"/>
        <v>суббота</v>
      </c>
      <c r="CD2" s="1" t="str">
        <f t="shared" si="1"/>
        <v>воскресенье</v>
      </c>
      <c r="CE2" s="1" t="str">
        <f t="shared" si="1"/>
        <v>понедельник</v>
      </c>
      <c r="CF2" s="1" t="str">
        <f t="shared" si="1"/>
        <v>вторник</v>
      </c>
      <c r="CG2" s="1" t="str">
        <f t="shared" si="1"/>
        <v>среда</v>
      </c>
      <c r="CH2" s="1" t="str">
        <f t="shared" si="1"/>
        <v>четверг</v>
      </c>
      <c r="CI2" s="1" t="str">
        <f t="shared" si="1"/>
        <v>пятница</v>
      </c>
      <c r="CJ2" s="1" t="str">
        <f t="shared" si="1"/>
        <v>суббота</v>
      </c>
      <c r="CK2" s="1" t="str">
        <f t="shared" si="1"/>
        <v>воскресенье</v>
      </c>
      <c r="CL2" s="1" t="str">
        <f t="shared" si="1"/>
        <v>понедельник</v>
      </c>
      <c r="CM2" s="1" t="str">
        <f t="shared" si="1"/>
        <v>вторник</v>
      </c>
      <c r="CN2" s="1" t="str">
        <f t="shared" si="1"/>
        <v>среда</v>
      </c>
      <c r="CO2" s="1" t="str">
        <f t="shared" si="1"/>
        <v>четверг</v>
      </c>
      <c r="CP2" s="1" t="str">
        <f t="shared" si="1"/>
        <v>пятница</v>
      </c>
      <c r="CQ2" s="1" t="str">
        <f t="shared" si="1"/>
        <v>суббота</v>
      </c>
      <c r="CR2" s="1" t="str">
        <f t="shared" si="1"/>
        <v>воскресенье</v>
      </c>
      <c r="CS2" s="1" t="str">
        <f t="shared" si="1"/>
        <v>понедельник</v>
      </c>
      <c r="CT2" s="1" t="str">
        <f t="shared" si="1"/>
        <v>вторник</v>
      </c>
      <c r="CU2" s="1" t="str">
        <f t="shared" si="1"/>
        <v>среда</v>
      </c>
      <c r="CV2" s="1" t="str">
        <f t="shared" si="1"/>
        <v>четверг</v>
      </c>
      <c r="CW2" s="1" t="str">
        <f t="shared" si="1"/>
        <v>пятница</v>
      </c>
      <c r="CX2" s="1" t="str">
        <f t="shared" si="1"/>
        <v>суббота</v>
      </c>
      <c r="CY2" s="1" t="str">
        <f t="shared" si="1"/>
        <v>воскресенье</v>
      </c>
      <c r="CZ2" s="1" t="str">
        <f t="shared" si="1"/>
        <v>понедельник</v>
      </c>
      <c r="DA2" s="1" t="str">
        <f t="shared" si="1"/>
        <v>вторник</v>
      </c>
      <c r="DB2" s="1" t="str">
        <f t="shared" si="1"/>
        <v>среда</v>
      </c>
      <c r="DC2" s="1" t="str">
        <f t="shared" si="1"/>
        <v>четверг</v>
      </c>
      <c r="DD2" s="1" t="str">
        <f t="shared" si="1"/>
        <v>пятница</v>
      </c>
      <c r="DE2" s="1" t="str">
        <f t="shared" si="1"/>
        <v>суббота</v>
      </c>
      <c r="DF2" s="1" t="str">
        <f t="shared" si="1"/>
        <v>воскресенье</v>
      </c>
      <c r="DG2" s="1" t="str">
        <f t="shared" si="1"/>
        <v>понедельник</v>
      </c>
      <c r="DH2" s="1" t="str">
        <f t="shared" si="1"/>
        <v>вторник</v>
      </c>
      <c r="DI2" s="1" t="str">
        <f t="shared" si="1"/>
        <v>среда</v>
      </c>
      <c r="DJ2" s="1" t="str">
        <f t="shared" si="1"/>
        <v>четверг</v>
      </c>
      <c r="DK2" s="1" t="str">
        <f t="shared" si="1"/>
        <v>пятница</v>
      </c>
      <c r="DL2" s="1" t="str">
        <f t="shared" si="1"/>
        <v>суббота</v>
      </c>
      <c r="DM2" s="1" t="str">
        <f t="shared" si="1"/>
        <v>воскресенье</v>
      </c>
      <c r="DN2" s="1" t="str">
        <f t="shared" si="1"/>
        <v>понедельник</v>
      </c>
    </row>
    <row r="3" spans="1:118" ht="11.25" customHeight="1" x14ac:dyDescent="0.2">
      <c r="A3" s="8" t="s">
        <v>128</v>
      </c>
      <c r="B3" s="8" t="s">
        <v>134</v>
      </c>
      <c r="C3" s="8" t="s">
        <v>135</v>
      </c>
      <c r="D3" s="9">
        <v>115</v>
      </c>
      <c r="E3" s="6" t="str">
        <f>A3&amp;B3&amp;C3&amp;D3</f>
        <v>Точка1Яблококрасное115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>
        <v>0.59399999999999997</v>
      </c>
      <c r="BP3" s="3"/>
      <c r="BQ3" s="4">
        <v>1.75</v>
      </c>
      <c r="BR3" s="3"/>
      <c r="BS3" s="4">
        <v>0.64200000000000002</v>
      </c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1.25" customHeight="1" x14ac:dyDescent="0.2">
      <c r="A4" s="8" t="s">
        <v>129</v>
      </c>
      <c r="B4" s="8" t="s">
        <v>134</v>
      </c>
      <c r="C4" s="8" t="s">
        <v>135</v>
      </c>
      <c r="D4" s="9">
        <v>115</v>
      </c>
      <c r="E4" s="6" t="str">
        <f t="shared" ref="E4:E10" si="2">A4&amp;B4&amp;C4&amp;D4</f>
        <v>Точка2Яблококрасное115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4">
        <v>0.88400000000000001</v>
      </c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4">
        <v>1.3080000000000001</v>
      </c>
      <c r="DG4" s="3"/>
      <c r="DH4" s="3"/>
      <c r="DI4" s="3"/>
      <c r="DJ4" s="4">
        <v>1.046</v>
      </c>
      <c r="DK4" s="3"/>
      <c r="DL4" s="4">
        <v>0.26800000000000002</v>
      </c>
      <c r="DM4" s="4">
        <v>1.33</v>
      </c>
      <c r="DN4" s="3"/>
    </row>
    <row r="5" spans="1:118" ht="11.25" customHeight="1" x14ac:dyDescent="0.2">
      <c r="A5" s="8" t="s">
        <v>130</v>
      </c>
      <c r="B5" s="8" t="s">
        <v>134</v>
      </c>
      <c r="C5" s="8" t="s">
        <v>135</v>
      </c>
      <c r="D5" s="9">
        <v>115</v>
      </c>
      <c r="E5" s="6" t="str">
        <f t="shared" si="2"/>
        <v>Точка3Яблококрасное115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4">
        <v>0.82099999999999995</v>
      </c>
      <c r="BV5" s="4">
        <v>1.3320000000000001</v>
      </c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11.25" customHeight="1" x14ac:dyDescent="0.2">
      <c r="A6" s="8" t="s">
        <v>131</v>
      </c>
      <c r="B6" s="8" t="s">
        <v>134</v>
      </c>
      <c r="C6" s="8" t="s">
        <v>135</v>
      </c>
      <c r="D6" s="9">
        <v>115</v>
      </c>
      <c r="E6" s="6" t="str">
        <f>A6&amp;B6&amp;C6&amp;D6</f>
        <v>Точка4Яблококрасное115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4">
        <v>0.38400000000000001</v>
      </c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11.25" customHeight="1" x14ac:dyDescent="0.2">
      <c r="A7" s="8" t="s">
        <v>132</v>
      </c>
      <c r="B7" s="8" t="s">
        <v>134</v>
      </c>
      <c r="C7" s="8" t="s">
        <v>136</v>
      </c>
      <c r="D7" s="9">
        <v>130</v>
      </c>
      <c r="E7" s="6" t="str">
        <f t="shared" si="2"/>
        <v>Точка 5Яблокожелтое130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>
        <v>1.274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ht="11.25" customHeight="1" x14ac:dyDescent="0.2">
      <c r="A8" s="8" t="s">
        <v>133</v>
      </c>
      <c r="B8" s="8" t="s">
        <v>137</v>
      </c>
      <c r="C8" s="8" t="s">
        <v>138</v>
      </c>
      <c r="D8" s="9">
        <v>120</v>
      </c>
      <c r="E8" s="6" t="str">
        <f t="shared" si="2"/>
        <v>Точка 1Грушазеленая120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4">
        <v>2.37</v>
      </c>
      <c r="CQ8" s="4">
        <v>0.71799999999999997</v>
      </c>
      <c r="CR8" s="3"/>
      <c r="CS8" s="3"/>
      <c r="CT8" s="3"/>
      <c r="CU8" s="4">
        <v>1.08</v>
      </c>
      <c r="CV8" s="4">
        <v>0.32200000000000001</v>
      </c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>
        <v>3.13</v>
      </c>
      <c r="DL8" s="3"/>
      <c r="DM8" s="3"/>
      <c r="DN8" s="3"/>
    </row>
    <row r="9" spans="1:118" ht="11.25" customHeight="1" x14ac:dyDescent="0.2">
      <c r="A9" s="8" t="s">
        <v>129</v>
      </c>
      <c r="B9" s="8" t="s">
        <v>137</v>
      </c>
      <c r="C9" s="8" t="s">
        <v>138</v>
      </c>
      <c r="D9" s="9">
        <v>120</v>
      </c>
      <c r="E9" s="6" t="str">
        <f t="shared" si="2"/>
        <v>Точка2Грушазеленая120</v>
      </c>
      <c r="F9" s="3"/>
      <c r="G9" s="3">
        <v>55</v>
      </c>
      <c r="H9" s="4">
        <v>1.8919999999999999</v>
      </c>
      <c r="I9" s="3"/>
      <c r="J9" s="4">
        <v>3.1259999999999999</v>
      </c>
      <c r="K9" s="4">
        <v>0.77200000000000002</v>
      </c>
      <c r="L9" s="4">
        <v>0.48199999999999998</v>
      </c>
      <c r="M9" s="4">
        <v>1.0660000000000001</v>
      </c>
      <c r="N9" s="4">
        <v>1.0980000000000001</v>
      </c>
      <c r="O9" s="3"/>
      <c r="P9" s="3"/>
      <c r="Q9" s="3"/>
      <c r="R9" s="3"/>
      <c r="S9" s="4">
        <v>1.556</v>
      </c>
      <c r="T9" s="4">
        <v>0.374</v>
      </c>
      <c r="U9" s="3"/>
      <c r="V9" s="4">
        <v>0.66600000000000004</v>
      </c>
      <c r="W9" s="4">
        <v>0.86799999999999999</v>
      </c>
      <c r="X9" s="4">
        <v>1.5920000000000001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>
        <v>0.80200000000000005</v>
      </c>
      <c r="AK9" s="3"/>
      <c r="AL9" s="4">
        <v>0.3</v>
      </c>
      <c r="AM9" s="4">
        <v>1.718</v>
      </c>
      <c r="AN9" s="3"/>
      <c r="AO9" s="3"/>
      <c r="AP9" s="3"/>
      <c r="AQ9" s="3"/>
      <c r="AR9" s="3"/>
      <c r="AS9" s="4">
        <v>2.0640000000000001</v>
      </c>
      <c r="AT9" s="3"/>
      <c r="AU9" s="3"/>
      <c r="AV9" s="4">
        <v>1.2290000000000001</v>
      </c>
      <c r="AW9" s="4">
        <v>0.50600000000000001</v>
      </c>
      <c r="AX9" s="3"/>
      <c r="AY9" s="4">
        <v>0.82199999999999995</v>
      </c>
      <c r="AZ9" s="3"/>
      <c r="BA9" s="3"/>
      <c r="BB9" s="3"/>
      <c r="BC9" s="4">
        <v>0.66200000000000003</v>
      </c>
      <c r="BD9" s="3"/>
      <c r="BE9" s="4">
        <v>0.72599999999999998</v>
      </c>
      <c r="BF9" s="3"/>
      <c r="BG9" s="4">
        <v>2.444</v>
      </c>
      <c r="BH9" s="4">
        <v>0.77800000000000002</v>
      </c>
      <c r="BI9" s="3"/>
      <c r="BJ9" s="4">
        <v>1.82</v>
      </c>
      <c r="BK9" s="4">
        <v>0.61199999999999999</v>
      </c>
      <c r="BL9" s="4">
        <v>2.202</v>
      </c>
      <c r="BM9" s="3"/>
      <c r="BN9" s="3"/>
      <c r="BO9" s="4">
        <v>2.8439999999999999</v>
      </c>
      <c r="BP9" s="3"/>
      <c r="BQ9" s="3"/>
      <c r="BR9" s="3"/>
      <c r="BS9" s="4">
        <v>3.0880000000000001</v>
      </c>
      <c r="BT9" s="3"/>
      <c r="BU9" s="4">
        <v>2.1539999999999999</v>
      </c>
      <c r="BV9" s="3"/>
      <c r="BW9" s="3"/>
      <c r="BX9" s="3"/>
      <c r="BY9" s="3"/>
      <c r="BZ9" s="3"/>
      <c r="CA9" s="4">
        <v>1.4019999999999999</v>
      </c>
      <c r="CB9" s="4">
        <v>2.5499999999999998</v>
      </c>
      <c r="CC9" s="3"/>
      <c r="CD9" s="3"/>
      <c r="CE9" s="3"/>
      <c r="CF9" s="4">
        <v>0.38800000000000001</v>
      </c>
      <c r="CG9" s="4">
        <v>1.1140000000000001</v>
      </c>
      <c r="CH9" s="4">
        <v>1.728</v>
      </c>
      <c r="CI9" s="4">
        <v>3.27</v>
      </c>
      <c r="CJ9" s="4">
        <v>1.6839999999999999</v>
      </c>
      <c r="CK9" s="4">
        <v>0.51800000000000002</v>
      </c>
      <c r="CL9" s="4">
        <v>0.97399999999999998</v>
      </c>
      <c r="CM9" s="4">
        <v>1.038</v>
      </c>
      <c r="CN9" s="4">
        <v>1.294</v>
      </c>
      <c r="CO9" s="3"/>
      <c r="CP9" s="3"/>
      <c r="CQ9" s="3"/>
      <c r="CR9" s="3"/>
      <c r="CS9" s="3"/>
      <c r="CT9" s="4">
        <v>2.3839999999999999</v>
      </c>
      <c r="CU9" s="3"/>
      <c r="CV9" s="4">
        <v>3.6339999999999999</v>
      </c>
      <c r="CW9" s="3"/>
      <c r="CX9" s="4">
        <v>0.622</v>
      </c>
      <c r="CY9" s="4">
        <v>1.454</v>
      </c>
      <c r="CZ9" s="3"/>
      <c r="DA9" s="3"/>
      <c r="DB9" s="3"/>
      <c r="DC9" s="3"/>
      <c r="DD9" s="3"/>
      <c r="DE9" s="4">
        <v>1.6639999999999999</v>
      </c>
      <c r="DF9" s="4">
        <v>0.76600000000000001</v>
      </c>
      <c r="DG9" s="4">
        <v>0.66600000000000004</v>
      </c>
      <c r="DH9" s="4">
        <v>1.1919999999999999</v>
      </c>
      <c r="DI9" s="4">
        <v>0.49</v>
      </c>
      <c r="DJ9" s="4">
        <v>2.9940000000000002</v>
      </c>
      <c r="DK9" s="3"/>
      <c r="DL9" s="4">
        <v>1.0860000000000001</v>
      </c>
      <c r="DM9" s="4">
        <v>1.6819999999999999</v>
      </c>
      <c r="DN9" s="3"/>
    </row>
    <row r="10" spans="1:118" ht="11.25" customHeight="1" x14ac:dyDescent="0.2">
      <c r="A10" s="8" t="s">
        <v>130</v>
      </c>
      <c r="B10" s="8" t="s">
        <v>137</v>
      </c>
      <c r="C10" s="8" t="s">
        <v>138</v>
      </c>
      <c r="D10" s="9">
        <v>120</v>
      </c>
      <c r="E10" s="6" t="str">
        <f t="shared" si="2"/>
        <v>Точка3Грушазеленая120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4">
        <v>0.98599999999999999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</row>
  </sheetData>
  <autoFilter ref="A1:DN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</vt:lpstr>
      <vt:lpstr>продажи для рассч.ср.реализ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Наталья Владимировна</dc:creator>
  <cp:lastModifiedBy>ГАВ</cp:lastModifiedBy>
  <dcterms:created xsi:type="dcterms:W3CDTF">2017-08-16T08:45:57Z</dcterms:created>
  <dcterms:modified xsi:type="dcterms:W3CDTF">2017-08-22T15:01:35Z</dcterms:modified>
</cp:coreProperties>
</file>