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130" tabRatio="34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J3" i="1" l="1"/>
  <c r="H3" i="1"/>
  <c r="L13" i="1"/>
  <c r="L14" i="1"/>
  <c r="L15" i="1"/>
  <c r="L16" i="1"/>
  <c r="L17" i="1"/>
  <c r="L18" i="1"/>
  <c r="L5" i="1"/>
  <c r="L6" i="1"/>
  <c r="L7" i="1"/>
  <c r="L8" i="1"/>
  <c r="L9" i="1"/>
  <c r="L10" i="1"/>
  <c r="L11" i="1"/>
  <c r="L12" i="1"/>
  <c r="M12" i="1"/>
  <c r="M13" i="1"/>
  <c r="M14" i="1"/>
  <c r="M15" i="1"/>
  <c r="M16" i="1"/>
  <c r="M17" i="1"/>
  <c r="M18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<sst xmlns="http://schemas.openxmlformats.org/spreadsheetml/2006/main" count="403" uniqueCount="107">
  <si>
    <t>№</t>
  </si>
  <si>
    <t>Год</t>
  </si>
  <si>
    <t>Название</t>
  </si>
  <si>
    <t>Описание</t>
  </si>
  <si>
    <t>Дата</t>
  </si>
  <si>
    <t>Тираж</t>
  </si>
  <si>
    <t>СПМД</t>
  </si>
  <si>
    <t>5 млн</t>
  </si>
  <si>
    <t>ММД</t>
  </si>
  <si>
    <t>10 млн</t>
  </si>
  <si>
    <t>Москва</t>
  </si>
  <si>
    <t>Смоленск</t>
  </si>
  <si>
    <t>Гагарин</t>
  </si>
  <si>
    <t>40 лет полету в космос Гагарина</t>
  </si>
  <si>
    <t>10 рублей (десятирублевые монеты)</t>
  </si>
  <si>
    <t>55 лет Великой Победы</t>
  </si>
  <si>
    <t>55 лет Победе в Вов 1941-1945 гг</t>
  </si>
  <si>
    <t>Дербент</t>
  </si>
  <si>
    <t>Древние города России</t>
  </si>
  <si>
    <t>Кострома</t>
  </si>
  <si>
    <t>Старая Русса</t>
  </si>
  <si>
    <t>Вооруженные силы РФ</t>
  </si>
  <si>
    <t>200-летие образования министерств</t>
  </si>
  <si>
    <t>Министерство иностранных дел РФ</t>
  </si>
  <si>
    <t>Министерство юстиции РФ</t>
  </si>
  <si>
    <t>Министерство внутренних дел РФ</t>
  </si>
  <si>
    <t>Министерство финансов РФ</t>
  </si>
  <si>
    <t>Мин-во экономразвития и торговли</t>
  </si>
  <si>
    <t>Министерство образования РФ</t>
  </si>
  <si>
    <t>Псков</t>
  </si>
  <si>
    <t>Муром</t>
  </si>
  <si>
    <t>Дорогобуж</t>
  </si>
  <si>
    <t>Касимов</t>
  </si>
  <si>
    <t>Дмитров</t>
  </si>
  <si>
    <t>Ряжск</t>
  </si>
  <si>
    <t>Кемь</t>
  </si>
  <si>
    <t>60 лет Великой Победы</t>
  </si>
  <si>
    <t>60 лет Победе в Вов 1941-1945 гг</t>
  </si>
  <si>
    <t>30 млн</t>
  </si>
  <si>
    <t>Калининград</t>
  </si>
  <si>
    <t>Казань</t>
  </si>
  <si>
    <t>Мценск</t>
  </si>
  <si>
    <t>Боровск</t>
  </si>
  <si>
    <t>Ленинградская область</t>
  </si>
  <si>
    <t>Регионы Российской Федерации</t>
  </si>
  <si>
    <t>Тверская область</t>
  </si>
  <si>
    <t>Орловская область</t>
  </si>
  <si>
    <t>Краснодарский край</t>
  </si>
  <si>
    <t>Республика Татарстан</t>
  </si>
  <si>
    <t>Приморский край</t>
  </si>
  <si>
    <t>Сахалинская область</t>
  </si>
  <si>
    <t>Республика Саха (Якутия)</t>
  </si>
  <si>
    <t>Читинская область</t>
  </si>
  <si>
    <t>Республика Алтай</t>
  </si>
  <si>
    <t>Белгород</t>
  </si>
  <si>
    <t>Торжок</t>
  </si>
  <si>
    <t>Каргополь</t>
  </si>
  <si>
    <t>Республика Башкортостан</t>
  </si>
  <si>
    <t>Ростовская область</t>
  </si>
  <si>
    <t>Новосибирская область</t>
  </si>
  <si>
    <t>Республика Хакасия</t>
  </si>
  <si>
    <t>Липецкая область</t>
  </si>
  <si>
    <t>Архангельская область</t>
  </si>
  <si>
    <t>Вологда</t>
  </si>
  <si>
    <t>Великий Устюг</t>
  </si>
  <si>
    <t>Гдов</t>
  </si>
  <si>
    <t>Владимир</t>
  </si>
  <si>
    <t>Удмуртская Республика</t>
  </si>
  <si>
    <t>Астраханская область</t>
  </si>
  <si>
    <t>Свердловская область</t>
  </si>
  <si>
    <t>Кабардино-Балкарская республика</t>
  </si>
  <si>
    <t>Приозерск</t>
  </si>
  <si>
    <t>Азов</t>
  </si>
  <si>
    <t>Республика Калмыкия</t>
  </si>
  <si>
    <t>Выборг</t>
  </si>
  <si>
    <t>Галич</t>
  </si>
  <si>
    <t>Калуга</t>
  </si>
  <si>
    <t>Еврейская автономная область</t>
  </si>
  <si>
    <t>Республика Адыгея</t>
  </si>
  <si>
    <t>Великий Новгород</t>
  </si>
  <si>
    <t>Республика Коми</t>
  </si>
  <si>
    <t>Кировская область</t>
  </si>
  <si>
    <t>Брянск</t>
  </si>
  <si>
    <t>Юрьевец</t>
  </si>
  <si>
    <t>Пермский край</t>
  </si>
  <si>
    <t>200 тыс</t>
  </si>
  <si>
    <t>Ненецкий автономный округ</t>
  </si>
  <si>
    <t>1,95 млн</t>
  </si>
  <si>
    <t>Всероссийская перепись населения</t>
  </si>
  <si>
    <t>Перепись населения 2010 года</t>
  </si>
  <si>
    <t>2,3 млн</t>
  </si>
  <si>
    <t>Чеченская Республика</t>
  </si>
  <si>
    <t>100 тыс</t>
  </si>
  <si>
    <t>Ямало-Ненецкий автономный округ</t>
  </si>
  <si>
    <t>Елец</t>
  </si>
  <si>
    <t>Соликамск</t>
  </si>
  <si>
    <t>Республика Бурятия</t>
  </si>
  <si>
    <t>Воронежская область</t>
  </si>
  <si>
    <t>Белозерск</t>
  </si>
  <si>
    <r>
      <rPr>
        <sz val="9"/>
        <color indexed="10"/>
        <rFont val="Arial"/>
        <family val="2"/>
        <charset val="204"/>
      </rPr>
      <t>Примечание</t>
    </r>
    <r>
      <rPr>
        <sz val="9"/>
        <rFont val="Arial"/>
        <family val="2"/>
        <charset val="204"/>
      </rPr>
      <t>: 1-монета есть в одной из коллекций, 2-монета есть в двух коллекциях</t>
    </r>
  </si>
  <si>
    <t>Монетный двор</t>
  </si>
  <si>
    <t>монетный двор</t>
  </si>
  <si>
    <t>название</t>
  </si>
  <si>
    <t>Есть</t>
  </si>
  <si>
    <t>Лишние</t>
  </si>
  <si>
    <t>Нужно: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</si>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</sst>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6" formatCode="dd/mm/yy;@"/>
    <numFmt numFmtId="167" formatCode="0;\-0;"/>
  </numFmts>
  <fonts count="9" x14ac:knownFonts="1"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rgb="FF0000FF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22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66" fontId="1" fillId="0" borderId="0" xfId="0" applyNumberFormat="1" applyFont="1" applyFill="1" applyBorder="1" applyAlignment="1">
      <alignment horizontal="left" vertical="center"/>
    </xf>
    <xf numFmtId="166" fontId="0" fillId="0" borderId="0" xfId="0" applyNumberFormat="1" applyFont="1" applyFill="1" applyBorder="1" applyAlignment="1">
      <alignment vertical="center" wrapText="1"/>
    </xf>
    <xf numFmtId="167" fontId="7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Arial"/>
        <scheme val="none"/>
      </font>
      <numFmt numFmtId="167" formatCode="0;\-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dd/mm/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J101" totalsRowShown="0" headerRowDxfId="11" dataDxfId="10">
  <autoFilter ref="A4:J101"/>
  <tableColumns count="10">
    <tableColumn id="1" name="№" dataDxfId="9"/>
    <tableColumn id="2" name="Год" dataDxfId="8"/>
    <tableColumn id="3" name="Монетный двор" dataDxfId="7"/>
    <tableColumn id="4" name="Название" dataDxfId="6"/>
    <tableColumn id="5" name="Описание" dataDxfId="5"/>
    <tableColumn id="6" name="Дата" dataDxfId="3"/>
    <tableColumn id="7" name="Тираж" dataDxfId="4"/>
    <tableColumn id="8" name="Есть" dataDxfId="2"/>
    <tableColumn id="10" name="Нет" dataDxfId="0">
      <calculatedColumnFormula>Таблица1[[#This Row],[Есть]]-(SUMPRODUCT((Таблица1[Название]=Таблица1[[#This Row],[Название]])*(Таблица1[Описание]=Таблица1[[#This Row],[Описание]]))=1)-1</calculatedColumnFormula>
    </tableColumn>
    <tableColumn id="9" name="Лишние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zoomScale="105" zoomScaleNormal="105" workbookViewId="0">
      <selection activeCell="L20" sqref="L20"/>
    </sheetView>
  </sheetViews>
  <sheetFormatPr defaultColWidth="11.5703125" defaultRowHeight="12.75" x14ac:dyDescent="0.2"/>
  <cols>
    <col min="1" max="1" width="4.85546875" customWidth="1"/>
    <col min="2" max="2" width="6.140625" customWidth="1"/>
    <col min="3" max="3" width="17.140625" customWidth="1"/>
    <col min="4" max="4" width="32.140625" customWidth="1"/>
    <col min="5" max="5" width="28.28515625" customWidth="1"/>
    <col min="6" max="6" width="8.42578125" customWidth="1"/>
    <col min="7" max="7" width="8.7109375" customWidth="1"/>
    <col min="8" max="8" width="7" customWidth="1"/>
    <col min="9" max="9" width="6.28515625" bestFit="1" customWidth="1"/>
    <col min="10" max="10" width="10" style="1" customWidth="1"/>
    <col min="11" max="14" width="11.5703125" style="1"/>
  </cols>
  <sheetData>
    <row r="1" spans="1:13" x14ac:dyDescent="0.2">
      <c r="A1" s="1"/>
      <c r="B1" s="2"/>
      <c r="C1" s="1"/>
      <c r="D1" s="4"/>
      <c r="E1" s="4"/>
      <c r="F1" s="3"/>
      <c r="G1" s="1"/>
      <c r="H1" s="1" t="s">
        <v>99</v>
      </c>
      <c r="I1" s="1"/>
    </row>
    <row r="2" spans="1:13" x14ac:dyDescent="0.2">
      <c r="A2" s="1"/>
      <c r="B2" s="2"/>
      <c r="C2" s="1"/>
      <c r="D2" s="1"/>
      <c r="E2" s="1"/>
      <c r="F2" s="1"/>
      <c r="G2" s="1"/>
      <c r="H2" s="1"/>
      <c r="I2" s="1"/>
    </row>
    <row r="3" spans="1:13" x14ac:dyDescent="0.2">
      <c r="A3" s="7" t="s">
        <v>14</v>
      </c>
      <c r="B3" s="8"/>
      <c r="C3" s="8"/>
      <c r="D3" s="8"/>
      <c r="E3" s="8"/>
      <c r="F3" s="8"/>
      <c r="G3" s="8"/>
      <c r="H3" s="9">
        <f ca="1">SUBTOTAL(102,OFFSET(H4,,,COUNT($A:$A)))</f>
        <v>73</v>
      </c>
      <c r="I3" s="9"/>
      <c r="J3" s="9">
        <f ca="1">SUBTOTAL(109,OFFSET(J4,,,COUNT($A:$A)))</f>
        <v>29</v>
      </c>
      <c r="L3" s="2" t="s">
        <v>105</v>
      </c>
      <c r="M3" s="2"/>
    </row>
    <row r="4" spans="1:13" x14ac:dyDescent="0.2">
      <c r="A4" s="6" t="s">
        <v>0</v>
      </c>
      <c r="B4" s="6" t="s">
        <v>1</v>
      </c>
      <c r="C4" s="6" t="s">
        <v>100</v>
      </c>
      <c r="D4" s="6" t="s">
        <v>2</v>
      </c>
      <c r="E4" s="6" t="s">
        <v>3</v>
      </c>
      <c r="F4" s="6" t="s">
        <v>4</v>
      </c>
      <c r="G4" s="6" t="s">
        <v>5</v>
      </c>
      <c r="H4" s="5" t="s">
        <v>103</v>
      </c>
      <c r="I4" s="5" t="s">
        <v>106</v>
      </c>
      <c r="J4" s="5" t="s">
        <v>104</v>
      </c>
      <c r="L4" s="2" t="s">
        <v>101</v>
      </c>
      <c r="M4" s="2" t="s">
        <v>102</v>
      </c>
    </row>
    <row r="5" spans="1:13" x14ac:dyDescent="0.2">
      <c r="A5" s="10">
        <v>1</v>
      </c>
      <c r="B5" s="11">
        <v>2000</v>
      </c>
      <c r="C5" s="12" t="s">
        <v>6</v>
      </c>
      <c r="D5" s="13" t="s">
        <v>15</v>
      </c>
      <c r="E5" s="12" t="s">
        <v>16</v>
      </c>
      <c r="F5" s="16">
        <v>36650</v>
      </c>
      <c r="G5" s="12" t="s">
        <v>9</v>
      </c>
      <c r="H5" s="12"/>
      <c r="I5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5" s="12"/>
      <c r="L5" s="1" t="str">
        <f t="shared" ref="L5:L11" si="0">IF(H5=2,"есть",IF(H5=1,C5,"нет"))</f>
        <v>нет</v>
      </c>
      <c r="M5" s="1" t="str">
        <f t="shared" ref="M5:M10" si="1">IF(H5=2,"есть",IF(H5=1,D5,"нет"))</f>
        <v>нет</v>
      </c>
    </row>
    <row r="6" spans="1:13" x14ac:dyDescent="0.2">
      <c r="A6" s="10">
        <v>2</v>
      </c>
      <c r="B6" s="11">
        <v>2000</v>
      </c>
      <c r="C6" s="12" t="s">
        <v>8</v>
      </c>
      <c r="D6" s="13" t="s">
        <v>15</v>
      </c>
      <c r="E6" s="12" t="s">
        <v>16</v>
      </c>
      <c r="F6" s="16">
        <v>36650</v>
      </c>
      <c r="G6" s="12" t="s">
        <v>9</v>
      </c>
      <c r="H6" s="12">
        <v>1</v>
      </c>
      <c r="I6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6" s="12">
        <v>4</v>
      </c>
      <c r="L6" s="1" t="str">
        <f t="shared" si="0"/>
        <v>ММД</v>
      </c>
      <c r="M6" s="1" t="str">
        <f t="shared" si="1"/>
        <v>55 лет Великой Победы</v>
      </c>
    </row>
    <row r="7" spans="1:13" x14ac:dyDescent="0.2">
      <c r="A7" s="10">
        <v>3</v>
      </c>
      <c r="B7" s="11">
        <v>2001</v>
      </c>
      <c r="C7" s="12" t="s">
        <v>6</v>
      </c>
      <c r="D7" s="13" t="s">
        <v>12</v>
      </c>
      <c r="E7" s="12" t="s">
        <v>13</v>
      </c>
      <c r="F7" s="16">
        <v>36992</v>
      </c>
      <c r="G7" s="12" t="s">
        <v>9</v>
      </c>
      <c r="H7" s="12">
        <v>1</v>
      </c>
      <c r="I7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7" s="12"/>
      <c r="L7" s="1" t="str">
        <f t="shared" si="0"/>
        <v>СПМД</v>
      </c>
      <c r="M7" s="1" t="str">
        <f t="shared" si="1"/>
        <v>Гагарин</v>
      </c>
    </row>
    <row r="8" spans="1:13" x14ac:dyDescent="0.2">
      <c r="A8" s="10">
        <v>4</v>
      </c>
      <c r="B8" s="11">
        <v>2001</v>
      </c>
      <c r="C8" s="12" t="s">
        <v>8</v>
      </c>
      <c r="D8" s="13" t="s">
        <v>12</v>
      </c>
      <c r="E8" s="12" t="s">
        <v>13</v>
      </c>
      <c r="F8" s="16">
        <v>36992</v>
      </c>
      <c r="G8" s="12" t="s">
        <v>9</v>
      </c>
      <c r="H8" s="12">
        <v>1</v>
      </c>
      <c r="I8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8" s="12"/>
      <c r="L8" s="1" t="str">
        <f t="shared" si="0"/>
        <v>ММД</v>
      </c>
      <c r="M8" s="1" t="str">
        <f t="shared" si="1"/>
        <v>Гагарин</v>
      </c>
    </row>
    <row r="9" spans="1:13" x14ac:dyDescent="0.2">
      <c r="A9" s="10">
        <v>5</v>
      </c>
      <c r="B9" s="11">
        <v>2002</v>
      </c>
      <c r="C9" s="12" t="s">
        <v>8</v>
      </c>
      <c r="D9" s="13" t="s">
        <v>17</v>
      </c>
      <c r="E9" s="12" t="s">
        <v>18</v>
      </c>
      <c r="F9" s="16">
        <v>37434</v>
      </c>
      <c r="G9" s="12" t="s">
        <v>7</v>
      </c>
      <c r="H9" s="12">
        <v>2</v>
      </c>
      <c r="I9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9" s="12"/>
      <c r="L9" s="1" t="str">
        <f t="shared" si="0"/>
        <v>есть</v>
      </c>
      <c r="M9" s="1" t="str">
        <f t="shared" si="1"/>
        <v>есть</v>
      </c>
    </row>
    <row r="10" spans="1:13" x14ac:dyDescent="0.2">
      <c r="A10" s="10">
        <v>6</v>
      </c>
      <c r="B10" s="11">
        <v>2002</v>
      </c>
      <c r="C10" s="12" t="s">
        <v>6</v>
      </c>
      <c r="D10" s="13" t="s">
        <v>19</v>
      </c>
      <c r="E10" s="12" t="s">
        <v>18</v>
      </c>
      <c r="F10" s="16">
        <v>37434</v>
      </c>
      <c r="G10" s="12" t="s">
        <v>7</v>
      </c>
      <c r="H10" s="12">
        <v>2</v>
      </c>
      <c r="I10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10" s="12">
        <v>3</v>
      </c>
      <c r="L10" s="1" t="str">
        <f t="shared" si="0"/>
        <v>есть</v>
      </c>
      <c r="M10" s="1" t="str">
        <f t="shared" si="1"/>
        <v>есть</v>
      </c>
    </row>
    <row r="11" spans="1:13" x14ac:dyDescent="0.2">
      <c r="A11" s="10">
        <v>7</v>
      </c>
      <c r="B11" s="11">
        <v>2002</v>
      </c>
      <c r="C11" s="12" t="s">
        <v>6</v>
      </c>
      <c r="D11" s="13" t="s">
        <v>20</v>
      </c>
      <c r="E11" s="12" t="s">
        <v>18</v>
      </c>
      <c r="F11" s="16">
        <v>37434</v>
      </c>
      <c r="G11" s="12" t="s">
        <v>7</v>
      </c>
      <c r="H11" s="12">
        <v>1</v>
      </c>
      <c r="I11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11" s="12"/>
      <c r="L11" s="1" t="str">
        <f t="shared" si="0"/>
        <v>СПМД</v>
      </c>
      <c r="M11" s="1" t="str">
        <f>IF(H11=2,"есть",IF(H11=1,D11,"нет"))</f>
        <v>Старая Русса</v>
      </c>
    </row>
    <row r="12" spans="1:13" ht="12.4" customHeight="1" x14ac:dyDescent="0.2">
      <c r="A12" s="10">
        <v>8</v>
      </c>
      <c r="B12" s="11">
        <v>2002</v>
      </c>
      <c r="C12" s="12" t="s">
        <v>8</v>
      </c>
      <c r="D12" s="13" t="s">
        <v>21</v>
      </c>
      <c r="E12" s="14" t="s">
        <v>22</v>
      </c>
      <c r="F12" s="16">
        <v>37505</v>
      </c>
      <c r="G12" s="12" t="s">
        <v>7</v>
      </c>
      <c r="H12" s="12">
        <v>1</v>
      </c>
      <c r="I12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12" s="12"/>
      <c r="L12" s="1" t="str">
        <f>IF(H12=2,"есть",IF(H12=1,C12,"нет"))</f>
        <v>ММД</v>
      </c>
      <c r="M12" s="1" t="str">
        <f t="shared" ref="M12:M18" si="2">IF(H12=2,"есть",IF(H12=1,D12,"нет"))</f>
        <v>Вооруженные силы РФ</v>
      </c>
    </row>
    <row r="13" spans="1:13" ht="24" x14ac:dyDescent="0.2">
      <c r="A13" s="10">
        <v>9</v>
      </c>
      <c r="B13" s="11">
        <v>2002</v>
      </c>
      <c r="C13" s="12" t="s">
        <v>6</v>
      </c>
      <c r="D13" s="13" t="s">
        <v>23</v>
      </c>
      <c r="E13" s="14" t="s">
        <v>22</v>
      </c>
      <c r="F13" s="16">
        <v>37505</v>
      </c>
      <c r="G13" s="12" t="s">
        <v>7</v>
      </c>
      <c r="H13" s="12">
        <v>2</v>
      </c>
      <c r="I13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13" s="12"/>
      <c r="L13" s="1" t="str">
        <f t="shared" ref="L13:L18" si="3">IF(H13=2,"есть",IF(H13=1,C13,"нет"))</f>
        <v>есть</v>
      </c>
      <c r="M13" s="1" t="str">
        <f t="shared" si="2"/>
        <v>есть</v>
      </c>
    </row>
    <row r="14" spans="1:13" ht="24" x14ac:dyDescent="0.2">
      <c r="A14" s="10">
        <v>10</v>
      </c>
      <c r="B14" s="11">
        <v>2002</v>
      </c>
      <c r="C14" s="12" t="s">
        <v>6</v>
      </c>
      <c r="D14" s="13" t="s">
        <v>24</v>
      </c>
      <c r="E14" s="14" t="s">
        <v>22</v>
      </c>
      <c r="F14" s="16">
        <v>37505</v>
      </c>
      <c r="G14" s="12" t="s">
        <v>7</v>
      </c>
      <c r="H14" s="12">
        <v>1</v>
      </c>
      <c r="I14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14" s="12"/>
      <c r="L14" s="1" t="str">
        <f t="shared" si="3"/>
        <v>СПМД</v>
      </c>
      <c r="M14" s="1" t="str">
        <f t="shared" si="2"/>
        <v>Министерство юстиции РФ</v>
      </c>
    </row>
    <row r="15" spans="1:13" ht="24" x14ac:dyDescent="0.2">
      <c r="A15" s="10">
        <v>11</v>
      </c>
      <c r="B15" s="11">
        <v>2002</v>
      </c>
      <c r="C15" s="12" t="s">
        <v>8</v>
      </c>
      <c r="D15" s="13" t="s">
        <v>25</v>
      </c>
      <c r="E15" s="14" t="s">
        <v>22</v>
      </c>
      <c r="F15" s="16">
        <v>37505</v>
      </c>
      <c r="G15" s="12" t="s">
        <v>7</v>
      </c>
      <c r="H15" s="12">
        <v>2</v>
      </c>
      <c r="I15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15" s="12"/>
      <c r="L15" s="1" t="str">
        <f t="shared" si="3"/>
        <v>есть</v>
      </c>
      <c r="M15" s="1" t="str">
        <f t="shared" si="2"/>
        <v>есть</v>
      </c>
    </row>
    <row r="16" spans="1:13" ht="24" x14ac:dyDescent="0.2">
      <c r="A16" s="10">
        <v>12</v>
      </c>
      <c r="B16" s="11">
        <v>2002</v>
      </c>
      <c r="C16" s="12" t="s">
        <v>6</v>
      </c>
      <c r="D16" s="13" t="s">
        <v>26</v>
      </c>
      <c r="E16" s="14" t="s">
        <v>22</v>
      </c>
      <c r="F16" s="16">
        <v>37505</v>
      </c>
      <c r="G16" s="12" t="s">
        <v>7</v>
      </c>
      <c r="H16" s="12">
        <v>1</v>
      </c>
      <c r="I16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16" s="12"/>
      <c r="L16" s="1" t="str">
        <f t="shared" si="3"/>
        <v>СПМД</v>
      </c>
      <c r="M16" s="1" t="str">
        <f t="shared" si="2"/>
        <v>Министерство финансов РФ</v>
      </c>
    </row>
    <row r="17" spans="1:13" ht="24" x14ac:dyDescent="0.2">
      <c r="A17" s="10">
        <v>13</v>
      </c>
      <c r="B17" s="11">
        <v>2002</v>
      </c>
      <c r="C17" s="12" t="s">
        <v>6</v>
      </c>
      <c r="D17" s="13" t="s">
        <v>27</v>
      </c>
      <c r="E17" s="14" t="s">
        <v>22</v>
      </c>
      <c r="F17" s="16">
        <v>37505</v>
      </c>
      <c r="G17" s="12" t="s">
        <v>7</v>
      </c>
      <c r="H17" s="12">
        <v>1</v>
      </c>
      <c r="I17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17" s="12"/>
      <c r="L17" s="1" t="str">
        <f t="shared" si="3"/>
        <v>СПМД</v>
      </c>
      <c r="M17" s="1" t="str">
        <f t="shared" si="2"/>
        <v>Мин-во экономразвития и торговли</v>
      </c>
    </row>
    <row r="18" spans="1:13" ht="24" x14ac:dyDescent="0.2">
      <c r="A18" s="10">
        <v>14</v>
      </c>
      <c r="B18" s="11">
        <v>2002</v>
      </c>
      <c r="C18" s="12" t="s">
        <v>8</v>
      </c>
      <c r="D18" s="13" t="s">
        <v>28</v>
      </c>
      <c r="E18" s="14" t="s">
        <v>22</v>
      </c>
      <c r="F18" s="16">
        <v>37505</v>
      </c>
      <c r="G18" s="12" t="s">
        <v>7</v>
      </c>
      <c r="H18" s="12"/>
      <c r="I18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18" s="12"/>
      <c r="L18" s="1" t="str">
        <f t="shared" si="3"/>
        <v>нет</v>
      </c>
      <c r="M18" s="1" t="str">
        <f t="shared" si="2"/>
        <v>нет</v>
      </c>
    </row>
    <row r="19" spans="1:13" x14ac:dyDescent="0.2">
      <c r="A19" s="10">
        <v>15</v>
      </c>
      <c r="B19" s="11">
        <v>2003</v>
      </c>
      <c r="C19" s="12" t="s">
        <v>6</v>
      </c>
      <c r="D19" s="13" t="s">
        <v>29</v>
      </c>
      <c r="E19" s="12" t="s">
        <v>18</v>
      </c>
      <c r="F19" s="16">
        <v>37677</v>
      </c>
      <c r="G19" s="12" t="s">
        <v>7</v>
      </c>
      <c r="H19" s="12"/>
      <c r="I19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19" s="12"/>
    </row>
    <row r="20" spans="1:13" x14ac:dyDescent="0.2">
      <c r="A20" s="10">
        <v>16</v>
      </c>
      <c r="B20" s="11">
        <v>2003</v>
      </c>
      <c r="C20" s="12" t="s">
        <v>6</v>
      </c>
      <c r="D20" s="13" t="s">
        <v>30</v>
      </c>
      <c r="E20" s="12" t="s">
        <v>18</v>
      </c>
      <c r="F20" s="16">
        <v>37900</v>
      </c>
      <c r="G20" s="12" t="s">
        <v>7</v>
      </c>
      <c r="H20" s="12">
        <v>2</v>
      </c>
      <c r="I20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20" s="12">
        <v>5</v>
      </c>
    </row>
    <row r="21" spans="1:13" x14ac:dyDescent="0.2">
      <c r="A21" s="10">
        <v>17</v>
      </c>
      <c r="B21" s="11">
        <v>2003</v>
      </c>
      <c r="C21" s="12" t="s">
        <v>8</v>
      </c>
      <c r="D21" s="13" t="s">
        <v>31</v>
      </c>
      <c r="E21" s="12" t="s">
        <v>18</v>
      </c>
      <c r="F21" s="16">
        <v>37900</v>
      </c>
      <c r="G21" s="12" t="s">
        <v>7</v>
      </c>
      <c r="H21" s="12">
        <v>2</v>
      </c>
      <c r="I21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21" s="12"/>
    </row>
    <row r="22" spans="1:13" x14ac:dyDescent="0.2">
      <c r="A22" s="10">
        <v>18</v>
      </c>
      <c r="B22" s="11">
        <v>2003</v>
      </c>
      <c r="C22" s="12" t="s">
        <v>6</v>
      </c>
      <c r="D22" s="13" t="s">
        <v>32</v>
      </c>
      <c r="E22" s="12" t="s">
        <v>18</v>
      </c>
      <c r="F22" s="16">
        <v>37900</v>
      </c>
      <c r="G22" s="12" t="s">
        <v>7</v>
      </c>
      <c r="H22" s="12"/>
      <c r="I22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22" s="12"/>
    </row>
    <row r="23" spans="1:13" x14ac:dyDescent="0.2">
      <c r="A23" s="10">
        <v>19</v>
      </c>
      <c r="B23" s="11">
        <v>2004</v>
      </c>
      <c r="C23" s="12" t="s">
        <v>8</v>
      </c>
      <c r="D23" s="13" t="s">
        <v>33</v>
      </c>
      <c r="E23" s="12" t="s">
        <v>18</v>
      </c>
      <c r="F23" s="16">
        <v>38252</v>
      </c>
      <c r="G23" s="12" t="s">
        <v>7</v>
      </c>
      <c r="H23" s="12">
        <v>1</v>
      </c>
      <c r="I23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23" s="12"/>
    </row>
    <row r="24" spans="1:13" x14ac:dyDescent="0.2">
      <c r="A24" s="10">
        <v>20</v>
      </c>
      <c r="B24" s="11">
        <v>2004</v>
      </c>
      <c r="C24" s="12" t="s">
        <v>8</v>
      </c>
      <c r="D24" s="13" t="s">
        <v>34</v>
      </c>
      <c r="E24" s="12" t="s">
        <v>18</v>
      </c>
      <c r="F24" s="16">
        <v>38252</v>
      </c>
      <c r="G24" s="12" t="s">
        <v>7</v>
      </c>
      <c r="H24" s="12">
        <v>2</v>
      </c>
      <c r="I24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24" s="12"/>
    </row>
    <row r="25" spans="1:13" x14ac:dyDescent="0.2">
      <c r="A25" s="10">
        <v>21</v>
      </c>
      <c r="B25" s="11">
        <v>2004</v>
      </c>
      <c r="C25" s="12" t="s">
        <v>6</v>
      </c>
      <c r="D25" s="13" t="s">
        <v>35</v>
      </c>
      <c r="E25" s="12" t="s">
        <v>18</v>
      </c>
      <c r="F25" s="16">
        <v>38252</v>
      </c>
      <c r="G25" s="12" t="s">
        <v>7</v>
      </c>
      <c r="H25" s="12"/>
      <c r="I25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25" s="12"/>
    </row>
    <row r="26" spans="1:13" x14ac:dyDescent="0.2">
      <c r="A26" s="10">
        <v>22</v>
      </c>
      <c r="B26" s="11">
        <v>2005</v>
      </c>
      <c r="C26" s="12" t="s">
        <v>6</v>
      </c>
      <c r="D26" s="13" t="s">
        <v>36</v>
      </c>
      <c r="E26" s="12" t="s">
        <v>37</v>
      </c>
      <c r="F26" s="16">
        <v>38363</v>
      </c>
      <c r="G26" s="12" t="s">
        <v>38</v>
      </c>
      <c r="H26" s="12">
        <v>1</v>
      </c>
      <c r="I26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26" s="12"/>
    </row>
    <row r="27" spans="1:13" x14ac:dyDescent="0.2">
      <c r="A27" s="10">
        <v>23</v>
      </c>
      <c r="B27" s="11">
        <v>2005</v>
      </c>
      <c r="C27" s="12" t="s">
        <v>8</v>
      </c>
      <c r="D27" s="13" t="s">
        <v>36</v>
      </c>
      <c r="E27" s="12" t="s">
        <v>37</v>
      </c>
      <c r="F27" s="16">
        <v>38363</v>
      </c>
      <c r="G27" s="12" t="s">
        <v>38</v>
      </c>
      <c r="H27" s="12">
        <v>1</v>
      </c>
      <c r="I27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27" s="12"/>
    </row>
    <row r="28" spans="1:13" x14ac:dyDescent="0.2">
      <c r="A28" s="10">
        <v>24</v>
      </c>
      <c r="B28" s="11">
        <v>2005</v>
      </c>
      <c r="C28" s="12" t="s">
        <v>8</v>
      </c>
      <c r="D28" s="13" t="s">
        <v>39</v>
      </c>
      <c r="E28" s="12" t="s">
        <v>18</v>
      </c>
      <c r="F28" s="16">
        <v>38491</v>
      </c>
      <c r="G28" s="12" t="s">
        <v>7</v>
      </c>
      <c r="H28" s="12"/>
      <c r="I28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28" s="12"/>
    </row>
    <row r="29" spans="1:13" x14ac:dyDescent="0.2">
      <c r="A29" s="10">
        <v>25</v>
      </c>
      <c r="B29" s="11">
        <v>2005</v>
      </c>
      <c r="C29" s="12" t="s">
        <v>6</v>
      </c>
      <c r="D29" s="13" t="s">
        <v>40</v>
      </c>
      <c r="E29" s="12" t="s">
        <v>18</v>
      </c>
      <c r="F29" s="16">
        <v>38491</v>
      </c>
      <c r="G29" s="12" t="s">
        <v>7</v>
      </c>
      <c r="H29" s="12">
        <v>2</v>
      </c>
      <c r="I29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29" s="12">
        <v>7</v>
      </c>
    </row>
    <row r="30" spans="1:13" x14ac:dyDescent="0.2">
      <c r="A30" s="10">
        <v>26</v>
      </c>
      <c r="B30" s="11">
        <v>2005</v>
      </c>
      <c r="C30" s="12" t="s">
        <v>8</v>
      </c>
      <c r="D30" s="13" t="s">
        <v>41</v>
      </c>
      <c r="E30" s="12" t="s">
        <v>18</v>
      </c>
      <c r="F30" s="16">
        <v>38629</v>
      </c>
      <c r="G30" s="12" t="s">
        <v>7</v>
      </c>
      <c r="H30" s="12">
        <v>1</v>
      </c>
      <c r="I30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30" s="12"/>
    </row>
    <row r="31" spans="1:13" x14ac:dyDescent="0.2">
      <c r="A31" s="10">
        <v>27</v>
      </c>
      <c r="B31" s="11">
        <v>2005</v>
      </c>
      <c r="C31" s="12" t="s">
        <v>6</v>
      </c>
      <c r="D31" s="13" t="s">
        <v>42</v>
      </c>
      <c r="E31" s="12" t="s">
        <v>18</v>
      </c>
      <c r="F31" s="16">
        <v>38629</v>
      </c>
      <c r="G31" s="12" t="s">
        <v>7</v>
      </c>
      <c r="H31" s="12"/>
      <c r="I31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31" s="12"/>
    </row>
    <row r="32" spans="1:13" x14ac:dyDescent="0.2">
      <c r="A32" s="10">
        <v>28</v>
      </c>
      <c r="B32" s="11">
        <v>2005</v>
      </c>
      <c r="C32" s="12" t="s">
        <v>6</v>
      </c>
      <c r="D32" s="13" t="s">
        <v>43</v>
      </c>
      <c r="E32" s="12" t="s">
        <v>44</v>
      </c>
      <c r="F32" s="16">
        <v>38713</v>
      </c>
      <c r="G32" s="12" t="s">
        <v>9</v>
      </c>
      <c r="H32" s="12">
        <v>2</v>
      </c>
      <c r="I32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32" s="12"/>
    </row>
    <row r="33" spans="1:10" x14ac:dyDescent="0.2">
      <c r="A33" s="10">
        <v>29</v>
      </c>
      <c r="B33" s="11">
        <v>2005</v>
      </c>
      <c r="C33" s="12" t="s">
        <v>8</v>
      </c>
      <c r="D33" s="13" t="s">
        <v>45</v>
      </c>
      <c r="E33" s="12" t="s">
        <v>44</v>
      </c>
      <c r="F33" s="16">
        <v>38713</v>
      </c>
      <c r="G33" s="12" t="s">
        <v>9</v>
      </c>
      <c r="H33" s="12">
        <v>2</v>
      </c>
      <c r="I33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33" s="12"/>
    </row>
    <row r="34" spans="1:10" x14ac:dyDescent="0.2">
      <c r="A34" s="10">
        <v>30</v>
      </c>
      <c r="B34" s="11">
        <v>2005</v>
      </c>
      <c r="C34" s="12" t="s">
        <v>8</v>
      </c>
      <c r="D34" s="13" t="s">
        <v>46</v>
      </c>
      <c r="E34" s="12" t="s">
        <v>44</v>
      </c>
      <c r="F34" s="16">
        <v>38713</v>
      </c>
      <c r="G34" s="12" t="s">
        <v>9</v>
      </c>
      <c r="H34" s="12">
        <v>2</v>
      </c>
      <c r="I34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34" s="12"/>
    </row>
    <row r="35" spans="1:10" x14ac:dyDescent="0.2">
      <c r="A35" s="10">
        <v>31</v>
      </c>
      <c r="B35" s="11">
        <v>2005</v>
      </c>
      <c r="C35" s="12" t="s">
        <v>8</v>
      </c>
      <c r="D35" s="13" t="s">
        <v>47</v>
      </c>
      <c r="E35" s="12" t="s">
        <v>44</v>
      </c>
      <c r="F35" s="16">
        <v>38713</v>
      </c>
      <c r="G35" s="12" t="s">
        <v>9</v>
      </c>
      <c r="H35" s="12">
        <v>2</v>
      </c>
      <c r="I35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35" s="12"/>
    </row>
    <row r="36" spans="1:10" x14ac:dyDescent="0.2">
      <c r="A36" s="10">
        <v>32</v>
      </c>
      <c r="B36" s="11">
        <v>2005</v>
      </c>
      <c r="C36" s="12" t="s">
        <v>6</v>
      </c>
      <c r="D36" s="13" t="s">
        <v>48</v>
      </c>
      <c r="E36" s="12" t="s">
        <v>44</v>
      </c>
      <c r="F36" s="16">
        <v>38713</v>
      </c>
      <c r="G36" s="12" t="s">
        <v>9</v>
      </c>
      <c r="H36" s="12">
        <v>2</v>
      </c>
      <c r="I36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36" s="12">
        <v>1</v>
      </c>
    </row>
    <row r="37" spans="1:10" x14ac:dyDescent="0.2">
      <c r="A37" s="10">
        <v>33</v>
      </c>
      <c r="B37" s="11">
        <v>2005</v>
      </c>
      <c r="C37" s="12" t="s">
        <v>8</v>
      </c>
      <c r="D37" s="13" t="s">
        <v>10</v>
      </c>
      <c r="E37" s="12" t="s">
        <v>44</v>
      </c>
      <c r="F37" s="16">
        <v>38713</v>
      </c>
      <c r="G37" s="12" t="s">
        <v>9</v>
      </c>
      <c r="H37" s="12">
        <v>2</v>
      </c>
      <c r="I37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37" s="12"/>
    </row>
    <row r="38" spans="1:10" x14ac:dyDescent="0.2">
      <c r="A38" s="10">
        <v>34</v>
      </c>
      <c r="B38" s="11">
        <v>2006</v>
      </c>
      <c r="C38" s="12" t="s">
        <v>8</v>
      </c>
      <c r="D38" s="13" t="s">
        <v>49</v>
      </c>
      <c r="E38" s="12" t="s">
        <v>44</v>
      </c>
      <c r="F38" s="16">
        <v>38930</v>
      </c>
      <c r="G38" s="12" t="s">
        <v>9</v>
      </c>
      <c r="H38" s="12">
        <v>2</v>
      </c>
      <c r="I38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38" s="12"/>
    </row>
    <row r="39" spans="1:10" x14ac:dyDescent="0.2">
      <c r="A39" s="10">
        <v>35</v>
      </c>
      <c r="B39" s="11">
        <v>2006</v>
      </c>
      <c r="C39" s="12" t="s">
        <v>8</v>
      </c>
      <c r="D39" s="13" t="s">
        <v>50</v>
      </c>
      <c r="E39" s="12" t="s">
        <v>44</v>
      </c>
      <c r="F39" s="16">
        <v>38930</v>
      </c>
      <c r="G39" s="12" t="s">
        <v>9</v>
      </c>
      <c r="H39" s="12">
        <v>2</v>
      </c>
      <c r="I39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39" s="12"/>
    </row>
    <row r="40" spans="1:10" x14ac:dyDescent="0.2">
      <c r="A40" s="10">
        <v>36</v>
      </c>
      <c r="B40" s="11">
        <v>2006</v>
      </c>
      <c r="C40" s="12" t="s">
        <v>6</v>
      </c>
      <c r="D40" s="13" t="s">
        <v>51</v>
      </c>
      <c r="E40" s="12" t="s">
        <v>44</v>
      </c>
      <c r="F40" s="16">
        <v>38930</v>
      </c>
      <c r="G40" s="12" t="s">
        <v>9</v>
      </c>
      <c r="H40" s="12">
        <v>2</v>
      </c>
      <c r="I40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40" s="12"/>
    </row>
    <row r="41" spans="1:10" x14ac:dyDescent="0.2">
      <c r="A41" s="10">
        <v>37</v>
      </c>
      <c r="B41" s="11">
        <v>2006</v>
      </c>
      <c r="C41" s="12" t="s">
        <v>6</v>
      </c>
      <c r="D41" s="13" t="s">
        <v>52</v>
      </c>
      <c r="E41" s="12" t="s">
        <v>44</v>
      </c>
      <c r="F41" s="16">
        <v>38930</v>
      </c>
      <c r="G41" s="12" t="s">
        <v>9</v>
      </c>
      <c r="H41" s="12">
        <v>2</v>
      </c>
      <c r="I41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41" s="12"/>
    </row>
    <row r="42" spans="1:10" x14ac:dyDescent="0.2">
      <c r="A42" s="10">
        <v>38</v>
      </c>
      <c r="B42" s="11">
        <v>2006</v>
      </c>
      <c r="C42" s="12" t="s">
        <v>6</v>
      </c>
      <c r="D42" s="13" t="s">
        <v>53</v>
      </c>
      <c r="E42" s="12" t="s">
        <v>44</v>
      </c>
      <c r="F42" s="16">
        <v>38930</v>
      </c>
      <c r="G42" s="12" t="s">
        <v>9</v>
      </c>
      <c r="H42" s="12">
        <v>2</v>
      </c>
      <c r="I42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42" s="12"/>
    </row>
    <row r="43" spans="1:10" x14ac:dyDescent="0.2">
      <c r="A43" s="10">
        <v>39</v>
      </c>
      <c r="B43" s="11">
        <v>2006</v>
      </c>
      <c r="C43" s="12" t="s">
        <v>8</v>
      </c>
      <c r="D43" s="13" t="s">
        <v>54</v>
      </c>
      <c r="E43" s="12" t="s">
        <v>18</v>
      </c>
      <c r="F43" s="16">
        <v>38992</v>
      </c>
      <c r="G43" s="12" t="s">
        <v>7</v>
      </c>
      <c r="H43" s="12">
        <v>1</v>
      </c>
      <c r="I43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43" s="12">
        <v>3</v>
      </c>
    </row>
    <row r="44" spans="1:10" x14ac:dyDescent="0.2">
      <c r="A44" s="10">
        <v>40</v>
      </c>
      <c r="B44" s="11">
        <v>2006</v>
      </c>
      <c r="C44" s="12" t="s">
        <v>6</v>
      </c>
      <c r="D44" s="13" t="s">
        <v>55</v>
      </c>
      <c r="E44" s="12" t="s">
        <v>18</v>
      </c>
      <c r="F44" s="16">
        <v>38992</v>
      </c>
      <c r="G44" s="12" t="s">
        <v>7</v>
      </c>
      <c r="H44" s="12">
        <v>1</v>
      </c>
      <c r="I44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44" s="12"/>
    </row>
    <row r="45" spans="1:10" x14ac:dyDescent="0.2">
      <c r="A45" s="10">
        <v>41</v>
      </c>
      <c r="B45" s="11">
        <v>2006</v>
      </c>
      <c r="C45" s="12" t="s">
        <v>8</v>
      </c>
      <c r="D45" s="13" t="s">
        <v>56</v>
      </c>
      <c r="E45" s="12" t="s">
        <v>18</v>
      </c>
      <c r="F45" s="16">
        <v>38992</v>
      </c>
      <c r="G45" s="12" t="s">
        <v>7</v>
      </c>
      <c r="H45" s="12"/>
      <c r="I45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45" s="12"/>
    </row>
    <row r="46" spans="1:10" x14ac:dyDescent="0.2">
      <c r="A46" s="10">
        <v>42</v>
      </c>
      <c r="B46" s="11">
        <v>2007</v>
      </c>
      <c r="C46" s="12" t="s">
        <v>8</v>
      </c>
      <c r="D46" s="13" t="s">
        <v>57</v>
      </c>
      <c r="E46" s="12" t="s">
        <v>44</v>
      </c>
      <c r="F46" s="16">
        <v>39174</v>
      </c>
      <c r="G46" s="12" t="s">
        <v>9</v>
      </c>
      <c r="H46" s="12">
        <v>1</v>
      </c>
      <c r="I46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46" s="12"/>
    </row>
    <row r="47" spans="1:10" x14ac:dyDescent="0.2">
      <c r="A47" s="10">
        <v>43</v>
      </c>
      <c r="B47" s="11">
        <v>2007</v>
      </c>
      <c r="C47" s="12" t="s">
        <v>6</v>
      </c>
      <c r="D47" s="13" t="s">
        <v>58</v>
      </c>
      <c r="E47" s="12" t="s">
        <v>44</v>
      </c>
      <c r="F47" s="16">
        <v>39174</v>
      </c>
      <c r="G47" s="12" t="s">
        <v>9</v>
      </c>
      <c r="H47" s="12">
        <v>2</v>
      </c>
      <c r="I47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47" s="12"/>
    </row>
    <row r="48" spans="1:10" x14ac:dyDescent="0.2">
      <c r="A48" s="10">
        <v>44</v>
      </c>
      <c r="B48" s="11">
        <v>2007</v>
      </c>
      <c r="C48" s="12" t="s">
        <v>8</v>
      </c>
      <c r="D48" s="13" t="s">
        <v>59</v>
      </c>
      <c r="E48" s="12" t="s">
        <v>44</v>
      </c>
      <c r="F48" s="16">
        <v>39174</v>
      </c>
      <c r="G48" s="12" t="s">
        <v>9</v>
      </c>
      <c r="H48" s="12">
        <v>2</v>
      </c>
      <c r="I48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48" s="12"/>
    </row>
    <row r="49" spans="1:10" x14ac:dyDescent="0.2">
      <c r="A49" s="10">
        <v>45</v>
      </c>
      <c r="B49" s="11">
        <v>2007</v>
      </c>
      <c r="C49" s="12" t="s">
        <v>6</v>
      </c>
      <c r="D49" s="13" t="s">
        <v>60</v>
      </c>
      <c r="E49" s="12" t="s">
        <v>44</v>
      </c>
      <c r="F49" s="16">
        <v>39265</v>
      </c>
      <c r="G49" s="12" t="s">
        <v>9</v>
      </c>
      <c r="H49" s="12">
        <v>2</v>
      </c>
      <c r="I49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49" s="12"/>
    </row>
    <row r="50" spans="1:10" x14ac:dyDescent="0.2">
      <c r="A50" s="10">
        <v>46</v>
      </c>
      <c r="B50" s="11">
        <v>2007</v>
      </c>
      <c r="C50" s="12" t="s">
        <v>8</v>
      </c>
      <c r="D50" s="13" t="s">
        <v>61</v>
      </c>
      <c r="E50" s="12" t="s">
        <v>44</v>
      </c>
      <c r="F50" s="16">
        <v>39265</v>
      </c>
      <c r="G50" s="12" t="s">
        <v>9</v>
      </c>
      <c r="H50" s="12">
        <v>1</v>
      </c>
      <c r="I50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50" s="12"/>
    </row>
    <row r="51" spans="1:10" x14ac:dyDescent="0.2">
      <c r="A51" s="10">
        <v>47</v>
      </c>
      <c r="B51" s="11">
        <v>2007</v>
      </c>
      <c r="C51" s="12" t="s">
        <v>6</v>
      </c>
      <c r="D51" s="13" t="s">
        <v>62</v>
      </c>
      <c r="E51" s="12" t="s">
        <v>44</v>
      </c>
      <c r="F51" s="16">
        <v>39265</v>
      </c>
      <c r="G51" s="12" t="s">
        <v>9</v>
      </c>
      <c r="H51" s="12">
        <v>1</v>
      </c>
      <c r="I51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51" s="12">
        <v>2</v>
      </c>
    </row>
    <row r="52" spans="1:10" x14ac:dyDescent="0.2">
      <c r="A52" s="10">
        <v>48</v>
      </c>
      <c r="B52" s="11">
        <v>2007</v>
      </c>
      <c r="C52" s="12" t="s">
        <v>6</v>
      </c>
      <c r="D52" s="13" t="s">
        <v>63</v>
      </c>
      <c r="E52" s="12" t="s">
        <v>18</v>
      </c>
      <c r="F52" s="16">
        <v>39356</v>
      </c>
      <c r="G52" s="12" t="s">
        <v>7</v>
      </c>
      <c r="H52" s="12"/>
      <c r="I52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52" s="12"/>
    </row>
    <row r="53" spans="1:10" x14ac:dyDescent="0.2">
      <c r="A53" s="10">
        <v>49</v>
      </c>
      <c r="B53" s="11">
        <v>2007</v>
      </c>
      <c r="C53" s="12" t="s">
        <v>8</v>
      </c>
      <c r="D53" s="13" t="s">
        <v>63</v>
      </c>
      <c r="E53" s="12" t="s">
        <v>18</v>
      </c>
      <c r="F53" s="16">
        <v>39356</v>
      </c>
      <c r="G53" s="12" t="s">
        <v>7</v>
      </c>
      <c r="H53" s="12"/>
      <c r="I53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53" s="12"/>
    </row>
    <row r="54" spans="1:10" x14ac:dyDescent="0.2">
      <c r="A54" s="10">
        <v>50</v>
      </c>
      <c r="B54" s="11">
        <v>2007</v>
      </c>
      <c r="C54" s="12" t="s">
        <v>6</v>
      </c>
      <c r="D54" s="13" t="s">
        <v>64</v>
      </c>
      <c r="E54" s="12" t="s">
        <v>18</v>
      </c>
      <c r="F54" s="16">
        <v>39356</v>
      </c>
      <c r="G54" s="12" t="s">
        <v>7</v>
      </c>
      <c r="H54" s="12"/>
      <c r="I54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54" s="12"/>
    </row>
    <row r="55" spans="1:10" x14ac:dyDescent="0.2">
      <c r="A55" s="10">
        <v>51</v>
      </c>
      <c r="B55" s="11">
        <v>2007</v>
      </c>
      <c r="C55" s="12" t="s">
        <v>8</v>
      </c>
      <c r="D55" s="13" t="s">
        <v>64</v>
      </c>
      <c r="E55" s="12" t="s">
        <v>18</v>
      </c>
      <c r="F55" s="16">
        <v>39356</v>
      </c>
      <c r="G55" s="12" t="s">
        <v>7</v>
      </c>
      <c r="H55" s="12">
        <v>1</v>
      </c>
      <c r="I55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55" s="12"/>
    </row>
    <row r="56" spans="1:10" x14ac:dyDescent="0.2">
      <c r="A56" s="10">
        <v>52</v>
      </c>
      <c r="B56" s="11">
        <v>2007</v>
      </c>
      <c r="C56" s="12" t="s">
        <v>6</v>
      </c>
      <c r="D56" s="13" t="s">
        <v>65</v>
      </c>
      <c r="E56" s="12" t="s">
        <v>18</v>
      </c>
      <c r="F56" s="16">
        <v>39356</v>
      </c>
      <c r="G56" s="12" t="s">
        <v>7</v>
      </c>
      <c r="H56" s="12">
        <v>1</v>
      </c>
      <c r="I56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56" s="12"/>
    </row>
    <row r="57" spans="1:10" x14ac:dyDescent="0.2">
      <c r="A57" s="10">
        <v>53</v>
      </c>
      <c r="B57" s="11">
        <v>2007</v>
      </c>
      <c r="C57" s="12" t="s">
        <v>8</v>
      </c>
      <c r="D57" s="13" t="s">
        <v>65</v>
      </c>
      <c r="E57" s="12" t="s">
        <v>18</v>
      </c>
      <c r="F57" s="16">
        <v>39356</v>
      </c>
      <c r="G57" s="12" t="s">
        <v>7</v>
      </c>
      <c r="H57" s="12">
        <v>1</v>
      </c>
      <c r="I57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57" s="12"/>
    </row>
    <row r="58" spans="1:10" x14ac:dyDescent="0.2">
      <c r="A58" s="10">
        <v>54</v>
      </c>
      <c r="B58" s="11">
        <v>2008</v>
      </c>
      <c r="C58" s="12" t="s">
        <v>6</v>
      </c>
      <c r="D58" s="13" t="s">
        <v>66</v>
      </c>
      <c r="E58" s="12" t="s">
        <v>18</v>
      </c>
      <c r="F58" s="16">
        <v>39479</v>
      </c>
      <c r="G58" s="12" t="s">
        <v>7</v>
      </c>
      <c r="H58" s="12">
        <v>1</v>
      </c>
      <c r="I58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58" s="12"/>
    </row>
    <row r="59" spans="1:10" x14ac:dyDescent="0.2">
      <c r="A59" s="10">
        <v>55</v>
      </c>
      <c r="B59" s="11">
        <v>2008</v>
      </c>
      <c r="C59" s="12" t="s">
        <v>8</v>
      </c>
      <c r="D59" s="13" t="s">
        <v>66</v>
      </c>
      <c r="E59" s="12" t="s">
        <v>18</v>
      </c>
      <c r="F59" s="16">
        <v>39479</v>
      </c>
      <c r="G59" s="12" t="s">
        <v>7</v>
      </c>
      <c r="H59" s="12">
        <v>1</v>
      </c>
      <c r="I59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59" s="12"/>
    </row>
    <row r="60" spans="1:10" x14ac:dyDescent="0.2">
      <c r="A60" s="10">
        <v>56</v>
      </c>
      <c r="B60" s="11">
        <v>2008</v>
      </c>
      <c r="C60" s="12" t="s">
        <v>6</v>
      </c>
      <c r="D60" s="13" t="s">
        <v>67</v>
      </c>
      <c r="E60" s="12" t="s">
        <v>44</v>
      </c>
      <c r="F60" s="16">
        <v>39479</v>
      </c>
      <c r="G60" s="12" t="s">
        <v>9</v>
      </c>
      <c r="H60" s="12">
        <v>1</v>
      </c>
      <c r="I60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60" s="12">
        <v>3</v>
      </c>
    </row>
    <row r="61" spans="1:10" x14ac:dyDescent="0.2">
      <c r="A61" s="10">
        <v>57</v>
      </c>
      <c r="B61" s="11">
        <v>2008</v>
      </c>
      <c r="C61" s="12" t="s">
        <v>8</v>
      </c>
      <c r="D61" s="13" t="s">
        <v>67</v>
      </c>
      <c r="E61" s="12" t="s">
        <v>44</v>
      </c>
      <c r="F61" s="16">
        <v>39479</v>
      </c>
      <c r="G61" s="12" t="s">
        <v>9</v>
      </c>
      <c r="H61" s="12">
        <v>1</v>
      </c>
      <c r="I61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61" s="12"/>
    </row>
    <row r="62" spans="1:10" x14ac:dyDescent="0.2">
      <c r="A62" s="10">
        <v>58</v>
      </c>
      <c r="B62" s="11">
        <v>2008</v>
      </c>
      <c r="C62" s="12" t="s">
        <v>6</v>
      </c>
      <c r="D62" s="13" t="s">
        <v>68</v>
      </c>
      <c r="E62" s="12" t="s">
        <v>44</v>
      </c>
      <c r="F62" s="16">
        <v>39539</v>
      </c>
      <c r="G62" s="12" t="s">
        <v>9</v>
      </c>
      <c r="H62" s="12">
        <v>1</v>
      </c>
      <c r="I62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62" s="12"/>
    </row>
    <row r="63" spans="1:10" x14ac:dyDescent="0.2">
      <c r="A63" s="10">
        <v>59</v>
      </c>
      <c r="B63" s="11">
        <v>2008</v>
      </c>
      <c r="C63" s="12" t="s">
        <v>8</v>
      </c>
      <c r="D63" s="13" t="s">
        <v>68</v>
      </c>
      <c r="E63" s="12" t="s">
        <v>44</v>
      </c>
      <c r="F63" s="16">
        <v>39539</v>
      </c>
      <c r="G63" s="12" t="s">
        <v>9</v>
      </c>
      <c r="H63" s="12">
        <v>1</v>
      </c>
      <c r="I63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63" s="12"/>
    </row>
    <row r="64" spans="1:10" x14ac:dyDescent="0.2">
      <c r="A64" s="10">
        <v>60</v>
      </c>
      <c r="B64" s="11">
        <v>2008</v>
      </c>
      <c r="C64" s="12" t="s">
        <v>6</v>
      </c>
      <c r="D64" s="13" t="s">
        <v>69</v>
      </c>
      <c r="E64" s="12" t="s">
        <v>44</v>
      </c>
      <c r="F64" s="16">
        <v>39601</v>
      </c>
      <c r="G64" s="12" t="s">
        <v>9</v>
      </c>
      <c r="H64" s="12">
        <v>1</v>
      </c>
      <c r="I64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64" s="12"/>
    </row>
    <row r="65" spans="1:10" x14ac:dyDescent="0.2">
      <c r="A65" s="10">
        <v>61</v>
      </c>
      <c r="B65" s="11">
        <v>2008</v>
      </c>
      <c r="C65" s="12" t="s">
        <v>8</v>
      </c>
      <c r="D65" s="13" t="s">
        <v>69</v>
      </c>
      <c r="E65" s="12" t="s">
        <v>44</v>
      </c>
      <c r="F65" s="16">
        <v>39601</v>
      </c>
      <c r="G65" s="12" t="s">
        <v>9</v>
      </c>
      <c r="H65" s="12">
        <v>1</v>
      </c>
      <c r="I65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65" s="12">
        <v>1</v>
      </c>
    </row>
    <row r="66" spans="1:10" x14ac:dyDescent="0.2">
      <c r="A66" s="10">
        <v>62</v>
      </c>
      <c r="B66" s="11">
        <v>2008</v>
      </c>
      <c r="C66" s="12" t="s">
        <v>6</v>
      </c>
      <c r="D66" s="13" t="s">
        <v>70</v>
      </c>
      <c r="E66" s="12" t="s">
        <v>44</v>
      </c>
      <c r="F66" s="16">
        <v>39661</v>
      </c>
      <c r="G66" s="12" t="s">
        <v>9</v>
      </c>
      <c r="H66" s="12">
        <v>1</v>
      </c>
      <c r="I66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66" s="12"/>
    </row>
    <row r="67" spans="1:10" x14ac:dyDescent="0.2">
      <c r="A67" s="10">
        <v>63</v>
      </c>
      <c r="B67" s="11">
        <v>2008</v>
      </c>
      <c r="C67" s="12" t="s">
        <v>8</v>
      </c>
      <c r="D67" s="13" t="s">
        <v>70</v>
      </c>
      <c r="E67" s="12" t="s">
        <v>44</v>
      </c>
      <c r="F67" s="16">
        <v>39661</v>
      </c>
      <c r="G67" s="12" t="s">
        <v>9</v>
      </c>
      <c r="H67" s="12">
        <v>1</v>
      </c>
      <c r="I67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67" s="12"/>
    </row>
    <row r="68" spans="1:10" x14ac:dyDescent="0.2">
      <c r="A68" s="10">
        <v>64</v>
      </c>
      <c r="B68" s="11">
        <v>2008</v>
      </c>
      <c r="C68" s="12" t="s">
        <v>6</v>
      </c>
      <c r="D68" s="13" t="s">
        <v>71</v>
      </c>
      <c r="E68" s="12" t="s">
        <v>18</v>
      </c>
      <c r="F68" s="16">
        <v>39661</v>
      </c>
      <c r="G68" s="12" t="s">
        <v>7</v>
      </c>
      <c r="H68" s="12"/>
      <c r="I68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68" s="12"/>
    </row>
    <row r="69" spans="1:10" x14ac:dyDescent="0.2">
      <c r="A69" s="10">
        <v>65</v>
      </c>
      <c r="B69" s="11">
        <v>2008</v>
      </c>
      <c r="C69" s="12" t="s">
        <v>8</v>
      </c>
      <c r="D69" s="13" t="s">
        <v>71</v>
      </c>
      <c r="E69" s="12" t="s">
        <v>18</v>
      </c>
      <c r="F69" s="16">
        <v>39661</v>
      </c>
      <c r="G69" s="12" t="s">
        <v>7</v>
      </c>
      <c r="H69" s="12"/>
      <c r="I69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69" s="12"/>
    </row>
    <row r="70" spans="1:10" x14ac:dyDescent="0.2">
      <c r="A70" s="10">
        <v>66</v>
      </c>
      <c r="B70" s="11">
        <v>2008</v>
      </c>
      <c r="C70" s="12" t="s">
        <v>6</v>
      </c>
      <c r="D70" s="13" t="s">
        <v>11</v>
      </c>
      <c r="E70" s="12" t="s">
        <v>18</v>
      </c>
      <c r="F70" s="16">
        <v>39753</v>
      </c>
      <c r="G70" s="12" t="s">
        <v>7</v>
      </c>
      <c r="H70" s="12"/>
      <c r="I70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70" s="12"/>
    </row>
    <row r="71" spans="1:10" x14ac:dyDescent="0.2">
      <c r="A71" s="10">
        <v>67</v>
      </c>
      <c r="B71" s="11">
        <v>2008</v>
      </c>
      <c r="C71" s="12" t="s">
        <v>8</v>
      </c>
      <c r="D71" s="13" t="s">
        <v>11</v>
      </c>
      <c r="E71" s="12" t="s">
        <v>18</v>
      </c>
      <c r="F71" s="16">
        <v>39753</v>
      </c>
      <c r="G71" s="12" t="s">
        <v>7</v>
      </c>
      <c r="H71" s="12">
        <v>1</v>
      </c>
      <c r="I71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71" s="12"/>
    </row>
    <row r="72" spans="1:10" x14ac:dyDescent="0.2">
      <c r="A72" s="10">
        <v>68</v>
      </c>
      <c r="B72" s="11">
        <v>2008</v>
      </c>
      <c r="C72" s="12" t="s">
        <v>6</v>
      </c>
      <c r="D72" s="13" t="s">
        <v>72</v>
      </c>
      <c r="E72" s="12" t="s">
        <v>18</v>
      </c>
      <c r="F72" s="16">
        <v>39753</v>
      </c>
      <c r="G72" s="12" t="s">
        <v>7</v>
      </c>
      <c r="H72" s="12">
        <v>1</v>
      </c>
      <c r="I72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72" s="12"/>
    </row>
    <row r="73" spans="1:10" x14ac:dyDescent="0.2">
      <c r="A73" s="10">
        <v>69</v>
      </c>
      <c r="B73" s="11">
        <v>2008</v>
      </c>
      <c r="C73" s="12" t="s">
        <v>8</v>
      </c>
      <c r="D73" s="13" t="s">
        <v>72</v>
      </c>
      <c r="E73" s="12" t="s">
        <v>18</v>
      </c>
      <c r="F73" s="16">
        <v>39753</v>
      </c>
      <c r="G73" s="12" t="s">
        <v>7</v>
      </c>
      <c r="H73" s="12">
        <v>1</v>
      </c>
      <c r="I73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73" s="12"/>
    </row>
    <row r="74" spans="1:10" x14ac:dyDescent="0.2">
      <c r="A74" s="10">
        <v>70</v>
      </c>
      <c r="B74" s="11">
        <v>2009</v>
      </c>
      <c r="C74" s="12" t="s">
        <v>6</v>
      </c>
      <c r="D74" s="13" t="s">
        <v>73</v>
      </c>
      <c r="E74" s="12" t="s">
        <v>44</v>
      </c>
      <c r="F74" s="16">
        <v>39874</v>
      </c>
      <c r="G74" s="12" t="s">
        <v>9</v>
      </c>
      <c r="H74" s="12">
        <v>1</v>
      </c>
      <c r="I74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74" s="12"/>
    </row>
    <row r="75" spans="1:10" x14ac:dyDescent="0.2">
      <c r="A75" s="10">
        <v>71</v>
      </c>
      <c r="B75" s="11">
        <v>2009</v>
      </c>
      <c r="C75" s="12" t="s">
        <v>8</v>
      </c>
      <c r="D75" s="13" t="s">
        <v>73</v>
      </c>
      <c r="E75" s="12" t="s">
        <v>44</v>
      </c>
      <c r="F75" s="16">
        <v>39874</v>
      </c>
      <c r="G75" s="12" t="s">
        <v>9</v>
      </c>
      <c r="H75" s="12">
        <v>1</v>
      </c>
      <c r="I75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75" s="12"/>
    </row>
    <row r="76" spans="1:10" x14ac:dyDescent="0.2">
      <c r="A76" s="10">
        <v>72</v>
      </c>
      <c r="B76" s="11">
        <v>2009</v>
      </c>
      <c r="C76" s="12" t="s">
        <v>6</v>
      </c>
      <c r="D76" s="13" t="s">
        <v>74</v>
      </c>
      <c r="E76" s="12" t="s">
        <v>18</v>
      </c>
      <c r="F76" s="16">
        <v>39874</v>
      </c>
      <c r="G76" s="12" t="s">
        <v>7</v>
      </c>
      <c r="H76" s="12"/>
      <c r="I76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76" s="12"/>
    </row>
    <row r="77" spans="1:10" x14ac:dyDescent="0.2">
      <c r="A77" s="10">
        <v>73</v>
      </c>
      <c r="B77" s="11">
        <v>2009</v>
      </c>
      <c r="C77" s="12" t="s">
        <v>8</v>
      </c>
      <c r="D77" s="13" t="s">
        <v>74</v>
      </c>
      <c r="E77" s="12" t="s">
        <v>18</v>
      </c>
      <c r="F77" s="16">
        <v>39874</v>
      </c>
      <c r="G77" s="12" t="s">
        <v>7</v>
      </c>
      <c r="H77" s="12"/>
      <c r="I77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77" s="12"/>
    </row>
    <row r="78" spans="1:10" x14ac:dyDescent="0.2">
      <c r="A78" s="10">
        <v>74</v>
      </c>
      <c r="B78" s="11">
        <v>2009</v>
      </c>
      <c r="C78" s="12" t="s">
        <v>6</v>
      </c>
      <c r="D78" s="13" t="s">
        <v>75</v>
      </c>
      <c r="E78" s="12" t="s">
        <v>18</v>
      </c>
      <c r="F78" s="16">
        <v>39965</v>
      </c>
      <c r="G78" s="12" t="s">
        <v>7</v>
      </c>
      <c r="H78" s="12">
        <v>1</v>
      </c>
      <c r="I78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78" s="12"/>
    </row>
    <row r="79" spans="1:10" x14ac:dyDescent="0.2">
      <c r="A79" s="10">
        <v>75</v>
      </c>
      <c r="B79" s="11">
        <v>2009</v>
      </c>
      <c r="C79" s="12" t="s">
        <v>8</v>
      </c>
      <c r="D79" s="13" t="s">
        <v>75</v>
      </c>
      <c r="E79" s="12" t="s">
        <v>18</v>
      </c>
      <c r="F79" s="16">
        <v>39965</v>
      </c>
      <c r="G79" s="12" t="s">
        <v>7</v>
      </c>
      <c r="H79" s="12">
        <v>1</v>
      </c>
      <c r="I79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79" s="12"/>
    </row>
    <row r="80" spans="1:10" x14ac:dyDescent="0.2">
      <c r="A80" s="10">
        <v>76</v>
      </c>
      <c r="B80" s="11">
        <v>2009</v>
      </c>
      <c r="C80" s="12" t="s">
        <v>6</v>
      </c>
      <c r="D80" s="13" t="s">
        <v>76</v>
      </c>
      <c r="E80" s="12" t="s">
        <v>18</v>
      </c>
      <c r="F80" s="16">
        <v>39965</v>
      </c>
      <c r="G80" s="12" t="s">
        <v>7</v>
      </c>
      <c r="H80" s="12"/>
      <c r="I80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80" s="12"/>
    </row>
    <row r="81" spans="1:10" x14ac:dyDescent="0.2">
      <c r="A81" s="10">
        <v>77</v>
      </c>
      <c r="B81" s="11">
        <v>2009</v>
      </c>
      <c r="C81" s="12" t="s">
        <v>8</v>
      </c>
      <c r="D81" s="13" t="s">
        <v>76</v>
      </c>
      <c r="E81" s="12" t="s">
        <v>18</v>
      </c>
      <c r="F81" s="16">
        <v>39965</v>
      </c>
      <c r="G81" s="12" t="s">
        <v>7</v>
      </c>
      <c r="H81" s="12">
        <v>1</v>
      </c>
      <c r="I81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81" s="12"/>
    </row>
    <row r="82" spans="1:10" x14ac:dyDescent="0.2">
      <c r="A82" s="10">
        <v>78</v>
      </c>
      <c r="B82" s="11">
        <v>2009</v>
      </c>
      <c r="C82" s="12" t="s">
        <v>6</v>
      </c>
      <c r="D82" s="13" t="s">
        <v>77</v>
      </c>
      <c r="E82" s="12" t="s">
        <v>44</v>
      </c>
      <c r="F82" s="16">
        <v>39965</v>
      </c>
      <c r="G82" s="12" t="s">
        <v>9</v>
      </c>
      <c r="H82" s="12"/>
      <c r="I82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82" s="12"/>
    </row>
    <row r="83" spans="1:10" x14ac:dyDescent="0.2">
      <c r="A83" s="10">
        <v>79</v>
      </c>
      <c r="B83" s="11">
        <v>2009</v>
      </c>
      <c r="C83" s="12" t="s">
        <v>8</v>
      </c>
      <c r="D83" s="13" t="s">
        <v>77</v>
      </c>
      <c r="E83" s="12" t="s">
        <v>44</v>
      </c>
      <c r="F83" s="16">
        <v>39965</v>
      </c>
      <c r="G83" s="12" t="s">
        <v>9</v>
      </c>
      <c r="H83" s="12">
        <v>1</v>
      </c>
      <c r="I83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83" s="12"/>
    </row>
    <row r="84" spans="1:10" x14ac:dyDescent="0.2">
      <c r="A84" s="10">
        <v>80</v>
      </c>
      <c r="B84" s="11">
        <v>2009</v>
      </c>
      <c r="C84" s="12" t="s">
        <v>6</v>
      </c>
      <c r="D84" s="13" t="s">
        <v>78</v>
      </c>
      <c r="E84" s="12" t="s">
        <v>44</v>
      </c>
      <c r="F84" s="16">
        <v>40057</v>
      </c>
      <c r="G84" s="12" t="s">
        <v>9</v>
      </c>
      <c r="H84" s="12"/>
      <c r="I84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84" s="12"/>
    </row>
    <row r="85" spans="1:10" x14ac:dyDescent="0.2">
      <c r="A85" s="10">
        <v>81</v>
      </c>
      <c r="B85" s="11">
        <v>2009</v>
      </c>
      <c r="C85" s="12" t="s">
        <v>8</v>
      </c>
      <c r="D85" s="13" t="s">
        <v>78</v>
      </c>
      <c r="E85" s="12" t="s">
        <v>44</v>
      </c>
      <c r="F85" s="16">
        <v>40057</v>
      </c>
      <c r="G85" s="12" t="s">
        <v>9</v>
      </c>
      <c r="H85" s="12">
        <v>1</v>
      </c>
      <c r="I85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85" s="12"/>
    </row>
    <row r="86" spans="1:10" x14ac:dyDescent="0.2">
      <c r="A86" s="10">
        <v>82</v>
      </c>
      <c r="B86" s="11">
        <v>2009</v>
      </c>
      <c r="C86" s="12" t="s">
        <v>6</v>
      </c>
      <c r="D86" s="13" t="s">
        <v>79</v>
      </c>
      <c r="E86" s="12" t="s">
        <v>18</v>
      </c>
      <c r="F86" s="16">
        <v>40028</v>
      </c>
      <c r="G86" s="12" t="s">
        <v>7</v>
      </c>
      <c r="H86" s="12">
        <v>1</v>
      </c>
      <c r="I86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86" s="12"/>
    </row>
    <row r="87" spans="1:10" x14ac:dyDescent="0.2">
      <c r="A87" s="10">
        <v>83</v>
      </c>
      <c r="B87" s="11">
        <v>2009</v>
      </c>
      <c r="C87" s="12" t="s">
        <v>8</v>
      </c>
      <c r="D87" s="13" t="s">
        <v>79</v>
      </c>
      <c r="E87" s="12" t="s">
        <v>18</v>
      </c>
      <c r="F87" s="16">
        <v>40028</v>
      </c>
      <c r="G87" s="12" t="s">
        <v>7</v>
      </c>
      <c r="H87" s="12">
        <v>1</v>
      </c>
      <c r="I87" s="18">
        <f>Таблица1[[#This Row],[Есть]]-(SUMPRODUCT((Таблица1[Название]=Таблица1[[#This Row],[Название]])*(Таблица1[Описание]=Таблица1[[#This Row],[Описание]]))=1)-1</f>
        <v>0</v>
      </c>
      <c r="J87" s="12"/>
    </row>
    <row r="88" spans="1:10" x14ac:dyDescent="0.2">
      <c r="A88" s="10">
        <v>84</v>
      </c>
      <c r="B88" s="11">
        <v>2009</v>
      </c>
      <c r="C88" s="12" t="s">
        <v>6</v>
      </c>
      <c r="D88" s="13" t="s">
        <v>80</v>
      </c>
      <c r="E88" s="12" t="s">
        <v>44</v>
      </c>
      <c r="F88" s="16">
        <v>40087</v>
      </c>
      <c r="G88" s="12" t="s">
        <v>9</v>
      </c>
      <c r="H88" s="12">
        <v>1</v>
      </c>
      <c r="I88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88" s="12"/>
    </row>
    <row r="89" spans="1:10" x14ac:dyDescent="0.2">
      <c r="A89" s="10">
        <v>85</v>
      </c>
      <c r="B89" s="11">
        <v>2009</v>
      </c>
      <c r="C89" s="12" t="s">
        <v>6</v>
      </c>
      <c r="D89" s="13" t="s">
        <v>81</v>
      </c>
      <c r="E89" s="12" t="s">
        <v>44</v>
      </c>
      <c r="F89" s="16">
        <v>40119</v>
      </c>
      <c r="G89" s="12" t="s">
        <v>9</v>
      </c>
      <c r="H89" s="12">
        <v>1</v>
      </c>
      <c r="I89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89" s="12"/>
    </row>
    <row r="90" spans="1:10" x14ac:dyDescent="0.2">
      <c r="A90" s="10">
        <v>86</v>
      </c>
      <c r="B90" s="11">
        <v>2010</v>
      </c>
      <c r="C90" s="12" t="s">
        <v>6</v>
      </c>
      <c r="D90" s="13" t="s">
        <v>82</v>
      </c>
      <c r="E90" s="12" t="s">
        <v>18</v>
      </c>
      <c r="F90" s="16">
        <v>40238</v>
      </c>
      <c r="G90" s="12" t="s">
        <v>7</v>
      </c>
      <c r="H90" s="12">
        <v>1</v>
      </c>
      <c r="I90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90" s="12"/>
    </row>
    <row r="91" spans="1:10" x14ac:dyDescent="0.2">
      <c r="A91" s="10">
        <v>87</v>
      </c>
      <c r="B91" s="11">
        <v>2010</v>
      </c>
      <c r="C91" s="12" t="s">
        <v>6</v>
      </c>
      <c r="D91" s="13" t="s">
        <v>83</v>
      </c>
      <c r="E91" s="12" t="s">
        <v>18</v>
      </c>
      <c r="F91" s="16">
        <v>40238</v>
      </c>
      <c r="G91" s="12" t="s">
        <v>7</v>
      </c>
      <c r="H91" s="12">
        <v>1</v>
      </c>
      <c r="I91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91" s="12"/>
    </row>
    <row r="92" spans="1:10" x14ac:dyDescent="0.2">
      <c r="A92" s="10">
        <v>88</v>
      </c>
      <c r="B92" s="11">
        <v>2010</v>
      </c>
      <c r="C92" s="12" t="s">
        <v>6</v>
      </c>
      <c r="D92" s="13" t="s">
        <v>84</v>
      </c>
      <c r="E92" s="12" t="s">
        <v>44</v>
      </c>
      <c r="F92" s="16">
        <v>40360</v>
      </c>
      <c r="G92" s="12" t="s">
        <v>85</v>
      </c>
      <c r="H92" s="12"/>
      <c r="I92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92" s="12"/>
    </row>
    <row r="93" spans="1:10" x14ac:dyDescent="0.2">
      <c r="A93" s="10">
        <v>89</v>
      </c>
      <c r="B93" s="11">
        <v>2010</v>
      </c>
      <c r="C93" s="12" t="s">
        <v>6</v>
      </c>
      <c r="D93" s="13" t="s">
        <v>86</v>
      </c>
      <c r="E93" s="12" t="s">
        <v>44</v>
      </c>
      <c r="F93" s="16">
        <v>40360</v>
      </c>
      <c r="G93" s="12" t="s">
        <v>87</v>
      </c>
      <c r="H93" s="12"/>
      <c r="I93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93" s="12"/>
    </row>
    <row r="94" spans="1:10" x14ac:dyDescent="0.2">
      <c r="A94" s="10">
        <v>90</v>
      </c>
      <c r="B94" s="11">
        <v>2010</v>
      </c>
      <c r="C94" s="12" t="s">
        <v>6</v>
      </c>
      <c r="D94" s="13" t="s">
        <v>88</v>
      </c>
      <c r="E94" s="12" t="s">
        <v>89</v>
      </c>
      <c r="F94" s="16">
        <v>40392</v>
      </c>
      <c r="G94" s="12" t="s">
        <v>90</v>
      </c>
      <c r="H94" s="12">
        <v>1</v>
      </c>
      <c r="I94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94" s="12"/>
    </row>
    <row r="95" spans="1:10" x14ac:dyDescent="0.2">
      <c r="A95" s="10">
        <v>91</v>
      </c>
      <c r="B95" s="11">
        <v>2010</v>
      </c>
      <c r="C95" s="12" t="s">
        <v>6</v>
      </c>
      <c r="D95" s="13" t="s">
        <v>91</v>
      </c>
      <c r="E95" s="12" t="s">
        <v>44</v>
      </c>
      <c r="F95" s="16">
        <v>40452</v>
      </c>
      <c r="G95" s="12" t="s">
        <v>92</v>
      </c>
      <c r="H95" s="12"/>
      <c r="I95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95" s="12"/>
    </row>
    <row r="96" spans="1:10" x14ac:dyDescent="0.2">
      <c r="A96" s="10">
        <v>92</v>
      </c>
      <c r="B96" s="11">
        <v>2010</v>
      </c>
      <c r="C96" s="12" t="s">
        <v>6</v>
      </c>
      <c r="D96" s="13" t="s">
        <v>93</v>
      </c>
      <c r="E96" s="12" t="s">
        <v>44</v>
      </c>
      <c r="F96" s="16">
        <v>40452</v>
      </c>
      <c r="G96" s="12" t="s">
        <v>92</v>
      </c>
      <c r="H96" s="12"/>
      <c r="I96" s="18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96" s="12"/>
    </row>
    <row r="97" spans="1:10" x14ac:dyDescent="0.2">
      <c r="A97" s="10">
        <v>93</v>
      </c>
      <c r="B97" s="11">
        <v>2011</v>
      </c>
      <c r="C97" s="12" t="s">
        <v>6</v>
      </c>
      <c r="D97" s="13" t="s">
        <v>94</v>
      </c>
      <c r="E97" s="12" t="s">
        <v>18</v>
      </c>
      <c r="F97" s="16">
        <v>40603</v>
      </c>
      <c r="G97" s="12" t="s">
        <v>7</v>
      </c>
      <c r="H97" s="12">
        <v>1</v>
      </c>
      <c r="I97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97" s="12"/>
    </row>
    <row r="98" spans="1:10" x14ac:dyDescent="0.2">
      <c r="A98" s="10">
        <v>94</v>
      </c>
      <c r="B98" s="11">
        <v>2011</v>
      </c>
      <c r="C98" s="12" t="s">
        <v>6</v>
      </c>
      <c r="D98" s="13" t="s">
        <v>95</v>
      </c>
      <c r="E98" s="12" t="s">
        <v>18</v>
      </c>
      <c r="F98" s="16">
        <v>40603</v>
      </c>
      <c r="G98" s="12" t="s">
        <v>7</v>
      </c>
      <c r="H98" s="12">
        <v>1</v>
      </c>
      <c r="I98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98" s="12"/>
    </row>
    <row r="99" spans="1:10" x14ac:dyDescent="0.2">
      <c r="A99" s="10">
        <v>95</v>
      </c>
      <c r="B99" s="11">
        <v>2011</v>
      </c>
      <c r="C99" s="12" t="s">
        <v>6</v>
      </c>
      <c r="D99" s="13" t="s">
        <v>96</v>
      </c>
      <c r="E99" s="12" t="s">
        <v>44</v>
      </c>
      <c r="F99" s="16">
        <v>40634</v>
      </c>
      <c r="G99" s="12" t="s">
        <v>9</v>
      </c>
      <c r="H99" s="12">
        <v>1</v>
      </c>
      <c r="I99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99" s="12"/>
    </row>
    <row r="100" spans="1:10" x14ac:dyDescent="0.2">
      <c r="A100" s="10">
        <v>96</v>
      </c>
      <c r="B100" s="11">
        <v>2011</v>
      </c>
      <c r="C100" s="12" t="s">
        <v>6</v>
      </c>
      <c r="D100" s="13" t="s">
        <v>97</v>
      </c>
      <c r="E100" s="12" t="s">
        <v>44</v>
      </c>
      <c r="F100" s="16">
        <v>40725</v>
      </c>
      <c r="G100" s="12" t="s">
        <v>9</v>
      </c>
      <c r="H100" s="12">
        <v>1</v>
      </c>
      <c r="I100" s="18">
        <f>Таблица1[[#This Row],[Есть]]-(SUMPRODUCT((Таблица1[Название]=Таблица1[[#This Row],[Название]])*(Таблица1[Описание]=Таблица1[[#This Row],[Описание]]))=1)-1</f>
        <v>-1</v>
      </c>
      <c r="J100" s="12"/>
    </row>
    <row r="101" spans="1:10" x14ac:dyDescent="0.2">
      <c r="A101" s="10">
        <v>97</v>
      </c>
      <c r="B101" s="11">
        <v>2012</v>
      </c>
      <c r="C101" s="12" t="s">
        <v>6</v>
      </c>
      <c r="D101" s="13" t="s">
        <v>98</v>
      </c>
      <c r="E101" s="12" t="s">
        <v>18</v>
      </c>
      <c r="F101" s="17">
        <v>41059</v>
      </c>
      <c r="G101" s="12" t="s">
        <v>9</v>
      </c>
      <c r="H101" s="15"/>
      <c r="I101" s="19">
        <f>Таблица1[[#This Row],[Есть]]-(SUMPRODUCT((Таблица1[Название]=Таблица1[[#This Row],[Название]])*(Таблица1[Описание]=Таблица1[[#This Row],[Описание]]))=1)-1</f>
        <v>-2</v>
      </c>
      <c r="J101" s="15"/>
    </row>
  </sheetData>
  <sheetProtection selectLockedCells="1" selectUnlockedCells="1"/>
  <pageMargins left="0.39374999999999999" right="0.39374999999999999" top="0.49236111111111114" bottom="0.49236111111111114" header="0.51180555555555551" footer="0.51180555555555551"/>
  <pageSetup paperSize="9" orientation="portrait" useFirstPageNumber="1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39374999999999999" right="0.39374999999999999" top="0.49236111111111114" bottom="0.49236111111111114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Летучий голландец</dc:creator>
  <cp:lastModifiedBy> </cp:lastModifiedBy>
  <dcterms:created xsi:type="dcterms:W3CDTF">2013-01-30T08:33:58Z</dcterms:created>
  <dcterms:modified xsi:type="dcterms:W3CDTF">2013-01-30T13:23:43Z</dcterms:modified>
</cp:coreProperties>
</file>