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hidePivotFieldList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  <pivotCaches>
    <pivotCache cacheId="4" r:id="rId4"/>
  </pivotCaches>
</workbook>
</file>

<file path=xl/calcChain.xml><?xml version="1.0" encoding="utf-8"?>
<calcChain xmlns="http://schemas.openxmlformats.org/spreadsheetml/2006/main">
  <c r="F3" i="1" l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" i="1"/>
  <c r="K2" i="1"/>
  <c r="L2" i="1"/>
  <c r="K3" i="1"/>
  <c r="L3" i="1"/>
  <c r="K4" i="1"/>
  <c r="L4" i="1"/>
  <c r="K5" i="1"/>
  <c r="L5" i="1"/>
  <c r="K6" i="1"/>
  <c r="L6" i="1"/>
  <c r="J3" i="1"/>
  <c r="J4" i="1"/>
  <c r="J5" i="1"/>
  <c r="J6" i="1"/>
  <c r="J2" i="1"/>
</calcChain>
</file>

<file path=xl/sharedStrings.xml><?xml version="1.0" encoding="utf-8"?>
<sst xmlns="http://schemas.openxmlformats.org/spreadsheetml/2006/main" count="96" uniqueCount="37">
  <si>
    <t>Группа</t>
  </si>
  <si>
    <t>Наименование товара</t>
  </si>
  <si>
    <t>00600</t>
  </si>
  <si>
    <t xml:space="preserve">Муфта 1П4ОТп-4/Х отв.35-50(6-50)        </t>
  </si>
  <si>
    <t xml:space="preserve">Муфта 1П5ОТп-1/Х отв.35-50(6-50)        </t>
  </si>
  <si>
    <t xml:space="preserve">Муфта 1П5ОТп-1М/Х отв.16-25(6-25)       </t>
  </si>
  <si>
    <t xml:space="preserve">Муфта 1ПКВТп(4х10) концевая 6-10        </t>
  </si>
  <si>
    <t xml:space="preserve">Муфта 1ПКВТп(5х10) концевая 6-10        </t>
  </si>
  <si>
    <t>00620</t>
  </si>
  <si>
    <t xml:space="preserve">Муфта 10КВТп-3х(70-120) до 10 кВ        </t>
  </si>
  <si>
    <t>00630</t>
  </si>
  <si>
    <t>Число заявок</t>
  </si>
  <si>
    <t>Объем заказов</t>
  </si>
  <si>
    <t>Кол-во номенклатурных позиций в группе</t>
  </si>
  <si>
    <t xml:space="preserve">Муфта 10КВТп-3х(16-25) до 10 кВ         </t>
  </si>
  <si>
    <t xml:space="preserve">Муфта 10КВТп-3х(25-50) до 10 кВ         </t>
  </si>
  <si>
    <t xml:space="preserve">Муфта 10КВТп-3х(35-50) до 10 кВ         </t>
  </si>
  <si>
    <t xml:space="preserve">Муфта Стп-10   70/120     Подольск      </t>
  </si>
  <si>
    <t>00636</t>
  </si>
  <si>
    <t xml:space="preserve">Муфта EPKJ-17C/1XU-3SB           п      </t>
  </si>
  <si>
    <t xml:space="preserve">Муфта SJKR 4.47               п         </t>
  </si>
  <si>
    <t xml:space="preserve">Муфта STKR 4.47               п         </t>
  </si>
  <si>
    <t>00638</t>
  </si>
  <si>
    <t xml:space="preserve">Адаптер RICS 3133 Т-образный     п      </t>
  </si>
  <si>
    <t xml:space="preserve">Адаптер RICS 5133 Т-образный     п      </t>
  </si>
  <si>
    <t xml:space="preserve">Горелка газ.пропан.SIEVERT MATIC п      </t>
  </si>
  <si>
    <t xml:space="preserve">Инструмент IT-1000-017-2(KMS 70/400)    </t>
  </si>
  <si>
    <t xml:space="preserve">Капа 102L044-135-R05/239         п      </t>
  </si>
  <si>
    <t>Преобразить вот в такую?</t>
  </si>
  <si>
    <t>СПАСИБО ! ! !</t>
  </si>
  <si>
    <t>С помощью какой формулы эту таблицу…</t>
  </si>
  <si>
    <t>Уник</t>
  </si>
  <si>
    <t>Общий итог</t>
  </si>
  <si>
    <t>Значения</t>
  </si>
  <si>
    <t xml:space="preserve"> Число заявок</t>
  </si>
  <si>
    <t xml:space="preserve"> Объем заказов</t>
  </si>
  <si>
    <t xml:space="preserve"> Кол-во номенклатурных позиций в группе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</si>
</sst>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9"/>
      <color theme="1"/>
      <name val="Calibri"/>
      <family val="2"/>
      <charset val="204"/>
      <scheme val="minor"/>
    </font>
    <font>
      <b/>
      <sz val="9"/>
      <color indexed="10"/>
      <name val="Calibri"/>
      <family val="2"/>
      <charset val="204"/>
      <scheme val="minor"/>
    </font>
    <font>
      <b/>
      <sz val="9"/>
      <color indexed="17"/>
      <name val="Calibri"/>
      <family val="2"/>
      <charset val="204"/>
      <scheme val="minor"/>
    </font>
    <font>
      <b/>
      <sz val="18"/>
      <color theme="3" tint="0.39997558519241921"/>
      <name val="Calibri"/>
      <family val="2"/>
      <charset val="204"/>
      <scheme val="minor"/>
    </font>
    <font>
      <b/>
      <sz val="20"/>
      <color theme="3" tint="0.39997558519241921"/>
      <name val="Calibri"/>
      <family val="2"/>
      <charset val="204"/>
      <scheme val="minor"/>
    </font>
    <font>
      <b/>
      <sz val="12"/>
      <color rgb="FF00B05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49" fontId="1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/>
    <xf numFmtId="49" fontId="3" fillId="0" borderId="1" xfId="0" applyNumberFormat="1" applyFont="1" applyBorder="1"/>
    <xf numFmtId="49" fontId="1" fillId="0" borderId="1" xfId="0" applyNumberFormat="1" applyFont="1" applyBorder="1"/>
    <xf numFmtId="49" fontId="1" fillId="0" borderId="2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49" fontId="4" fillId="2" borderId="0" xfId="0" applyNumberFormat="1" applyFont="1" applyFill="1" applyBorder="1"/>
    <xf numFmtId="0" fontId="5" fillId="2" borderId="0" xfId="0" applyFont="1" applyFill="1"/>
    <xf numFmtId="0" fontId="0" fillId="2" borderId="0" xfId="0" applyFill="1"/>
    <xf numFmtId="0" fontId="6" fillId="3" borderId="0" xfId="0" applyFont="1" applyFill="1"/>
    <xf numFmtId="0" fontId="0" fillId="3" borderId="0" xfId="0" applyFill="1"/>
    <xf numFmtId="0" fontId="0" fillId="0" borderId="0" xfId="0" pivotButton="1"/>
    <xf numFmtId="0" fontId="0" fillId="0" borderId="0" xfId="0" applyNumberFormat="1"/>
    <xf numFmtId="0" fontId="0" fillId="0" borderId="0" xfId="0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Автор" refreshedDate="41309.504381018516" createdVersion="4" refreshedVersion="4" minRefreshableVersion="3" recordCount="27">
  <cacheSource type="worksheet">
    <worksheetSource ref="A1:F28" sheet="Лист1"/>
  </cacheSource>
  <cacheFields count="6">
    <cacheField name="Группа" numFmtId="49">
      <sharedItems count="5">
        <s v="00600"/>
        <s v="00620"/>
        <s v="00630"/>
        <s v="00636"/>
        <s v="00638"/>
      </sharedItems>
    </cacheField>
    <cacheField name="Наименование товара" numFmtId="49">
      <sharedItems count="18">
        <s v="Муфта 1П4ОТп-4/Х отв.35-50(6-50)        "/>
        <s v="Муфта 1П5ОТп-1/Х отв.35-50(6-50)        "/>
        <s v="Муфта 1П5ОТп-1М/Х отв.16-25(6-25)       "/>
        <s v="Муфта 1ПКВТп(4х10) концевая 6-10        "/>
        <s v="Муфта 1ПКВТп(5х10) концевая 6-10        "/>
        <s v="Муфта 10КВТп-3х(16-25) до 10 кВ         "/>
        <s v="Муфта 10КВТп-3х(25-50) до 10 кВ         "/>
        <s v="Муфта 10КВТп-3х(35-50) до 10 кВ         "/>
        <s v="Муфта 10КВТп-3х(70-120) до 10 кВ        "/>
        <s v="Муфта Стп-10   70/120     Подольск      "/>
        <s v="Муфта EPKJ-17C/1XU-3SB           п      "/>
        <s v="Муфта SJKR 4.47               п         "/>
        <s v="Муфта STKR 4.47               п         "/>
        <s v="Адаптер RICS 3133 Т-образный     п      "/>
        <s v="Адаптер RICS 5133 Т-образный     п      "/>
        <s v="Горелка газ.пропан.SIEVERT MATIC п      "/>
        <s v="Инструмент IT-1000-017-2(KMS 70/400)    "/>
        <s v="Капа 102L044-135-R05/239         п      "/>
      </sharedItems>
    </cacheField>
    <cacheField name="Число заявок" numFmtId="0">
      <sharedItems containsSemiMixedTypes="0" containsString="0" containsNumber="1" containsInteger="1" minValue="11" maxValue="907"/>
    </cacheField>
    <cacheField name="Объем заказов" numFmtId="0">
      <sharedItems containsSemiMixedTypes="0" containsString="0" containsNumber="1" containsInteger="1" minValue="232" maxValue="17312"/>
    </cacheField>
    <cacheField name="Кол-во номенклатурных позиций в группе" numFmtId="0">
      <sharedItems containsSemiMixedTypes="0" containsString="0" containsNumber="1" containsInteger="1" minValue="11" maxValue="174"/>
    </cacheField>
    <cacheField name="Уник" numFmtId="0">
      <sharedItems containsSemiMixedTypes="0" containsString="0" containsNumber="1" containsInteger="1" minValue="0" maxValue="1" count="2">
        <n v="1"/>
        <n v="0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7">
  <r>
    <x v="0"/>
    <x v="0"/>
    <n v="33"/>
    <n v="1045"/>
    <n v="21"/>
    <x v="0"/>
  </r>
  <r>
    <x v="0"/>
    <x v="1"/>
    <n v="33"/>
    <n v="1045"/>
    <n v="21"/>
    <x v="1"/>
  </r>
  <r>
    <x v="0"/>
    <x v="2"/>
    <n v="33"/>
    <n v="1045"/>
    <n v="21"/>
    <x v="1"/>
  </r>
  <r>
    <x v="0"/>
    <x v="3"/>
    <n v="33"/>
    <n v="1045"/>
    <n v="21"/>
    <x v="1"/>
  </r>
  <r>
    <x v="0"/>
    <x v="4"/>
    <n v="33"/>
    <n v="1045"/>
    <n v="21"/>
    <x v="1"/>
  </r>
  <r>
    <x v="1"/>
    <x v="5"/>
    <n v="352"/>
    <n v="8070"/>
    <n v="78"/>
    <x v="0"/>
  </r>
  <r>
    <x v="1"/>
    <x v="6"/>
    <n v="352"/>
    <n v="8070"/>
    <n v="78"/>
    <x v="1"/>
  </r>
  <r>
    <x v="1"/>
    <x v="6"/>
    <n v="352"/>
    <n v="8070"/>
    <n v="78"/>
    <x v="1"/>
  </r>
  <r>
    <x v="1"/>
    <x v="7"/>
    <n v="352"/>
    <n v="8070"/>
    <n v="78"/>
    <x v="1"/>
  </r>
  <r>
    <x v="1"/>
    <x v="7"/>
    <n v="352"/>
    <n v="8070"/>
    <n v="78"/>
    <x v="1"/>
  </r>
  <r>
    <x v="1"/>
    <x v="8"/>
    <n v="352"/>
    <n v="8070"/>
    <n v="78"/>
    <x v="1"/>
  </r>
  <r>
    <x v="1"/>
    <x v="8"/>
    <n v="352"/>
    <n v="8070"/>
    <n v="78"/>
    <x v="1"/>
  </r>
  <r>
    <x v="2"/>
    <x v="9"/>
    <n v="772"/>
    <n v="8254"/>
    <n v="62"/>
    <x v="0"/>
  </r>
  <r>
    <x v="2"/>
    <x v="9"/>
    <n v="772"/>
    <n v="8254"/>
    <n v="62"/>
    <x v="1"/>
  </r>
  <r>
    <x v="2"/>
    <x v="9"/>
    <n v="772"/>
    <n v="8254"/>
    <n v="62"/>
    <x v="1"/>
  </r>
  <r>
    <x v="2"/>
    <x v="9"/>
    <n v="772"/>
    <n v="8254"/>
    <n v="62"/>
    <x v="1"/>
  </r>
  <r>
    <x v="2"/>
    <x v="9"/>
    <n v="772"/>
    <n v="8254"/>
    <n v="62"/>
    <x v="1"/>
  </r>
  <r>
    <x v="2"/>
    <x v="9"/>
    <n v="772"/>
    <n v="8254"/>
    <n v="62"/>
    <x v="1"/>
  </r>
  <r>
    <x v="3"/>
    <x v="10"/>
    <n v="11"/>
    <n v="232"/>
    <n v="11"/>
    <x v="0"/>
  </r>
  <r>
    <x v="3"/>
    <x v="11"/>
    <n v="11"/>
    <n v="232"/>
    <n v="11"/>
    <x v="1"/>
  </r>
  <r>
    <x v="3"/>
    <x v="12"/>
    <n v="11"/>
    <n v="232"/>
    <n v="11"/>
    <x v="1"/>
  </r>
  <r>
    <x v="4"/>
    <x v="13"/>
    <n v="907"/>
    <n v="17312"/>
    <n v="174"/>
    <x v="0"/>
  </r>
  <r>
    <x v="4"/>
    <x v="14"/>
    <n v="907"/>
    <n v="17312"/>
    <n v="174"/>
    <x v="1"/>
  </r>
  <r>
    <x v="4"/>
    <x v="14"/>
    <n v="907"/>
    <n v="17312"/>
    <n v="174"/>
    <x v="1"/>
  </r>
  <r>
    <x v="4"/>
    <x v="15"/>
    <n v="907"/>
    <n v="17312"/>
    <n v="174"/>
    <x v="1"/>
  </r>
  <r>
    <x v="4"/>
    <x v="16"/>
    <n v="907"/>
    <n v="17312"/>
    <n v="174"/>
    <x v="1"/>
  </r>
  <r>
    <x v="4"/>
    <x v="17"/>
    <n v="907"/>
    <n v="17312"/>
    <n v="174"/>
    <x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4" applyNumberFormats="0" applyBorderFormats="0" applyFontFormats="0" applyPatternFormats="0" applyAlignmentFormats="0" applyWidthHeightFormats="1" dataCaption="Значения" updatedVersion="4" minRefreshableVersion="3" useAutoFormatting="1" itemPrintTitles="1" createdVersion="4" indent="0" compact="0" compactData="0" gridDropZones="1" multipleFieldFilters="0">
  <location ref="H10:L17" firstHeaderRow="1" firstDataRow="2" firstDataCol="2" rowPageCount="1" colPageCount="1"/>
  <pivotFields count="6">
    <pivotField axis="axisRow" compact="0" outline="0" showAll="0" defaultSubtotal="0">
      <items count="5">
        <item x="0"/>
        <item x="1"/>
        <item x="2"/>
        <item x="3"/>
        <item x="4"/>
      </items>
    </pivotField>
    <pivotField axis="axisRow" compact="0" outline="0" showAll="0" defaultSubtotal="0">
      <items count="18">
        <item x="13"/>
        <item x="14"/>
        <item x="15"/>
        <item x="16"/>
        <item x="17"/>
        <item x="5"/>
        <item x="6"/>
        <item x="7"/>
        <item x="8"/>
        <item x="0"/>
        <item x="1"/>
        <item x="2"/>
        <item x="3"/>
        <item x="4"/>
        <item x="10"/>
        <item x="11"/>
        <item x="12"/>
        <item x="9"/>
      </items>
    </pivotField>
    <pivotField dataField="1" compact="0" outline="0" showAll="0" defaultSubtotal="0"/>
    <pivotField dataField="1" compact="0" outline="0" showAll="0" defaultSubtotal="0"/>
    <pivotField dataField="1" compact="0" outline="0" showAll="0" defaultSubtotal="0"/>
    <pivotField axis="axisPage" compact="0" outline="0" multipleItemSelectionAllowed="1" showAll="0" defaultSubtotal="0">
      <items count="2">
        <item h="1" x="1"/>
        <item x="0"/>
      </items>
    </pivotField>
  </pivotFields>
  <rowFields count="2">
    <field x="0"/>
    <field x="1"/>
  </rowFields>
  <rowItems count="6">
    <i>
      <x/>
      <x v="9"/>
    </i>
    <i>
      <x v="1"/>
      <x v="5"/>
    </i>
    <i>
      <x v="2"/>
      <x v="17"/>
    </i>
    <i>
      <x v="3"/>
      <x v="14"/>
    </i>
    <i>
      <x v="4"/>
      <x/>
    </i>
    <i t="grand">
      <x/>
    </i>
  </rowItems>
  <colFields count="1">
    <field x="-2"/>
  </colFields>
  <colItems count="3">
    <i>
      <x/>
    </i>
    <i i="1">
      <x v="1"/>
    </i>
    <i i="2">
      <x v="2"/>
    </i>
  </colItems>
  <pageFields count="1">
    <pageField fld="5" hier="-1"/>
  </pageFields>
  <dataFields count="3">
    <dataField name=" Число заявок" fld="2" baseField="0" baseItem="0"/>
    <dataField name=" Объем заказов" fld="3" baseField="0" baseItem="0"/>
    <dataField name=" Кол-во номенклатурных позиций в группе" fld="4" baseField="0" baseItem="0"/>
  </dataField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abSelected="1" topLeftCell="F1" workbookViewId="0">
      <selection activeCell="L14" sqref="L14"/>
    </sheetView>
  </sheetViews>
  <sheetFormatPr defaultRowHeight="15" x14ac:dyDescent="0.25"/>
  <cols>
    <col min="2" max="2" width="32" customWidth="1"/>
    <col min="5" max="5" width="9.140625" customWidth="1"/>
    <col min="8" max="8" width="11.85546875" bestFit="1" customWidth="1"/>
    <col min="9" max="9" width="36" customWidth="1"/>
    <col min="10" max="10" width="13.5703125" bestFit="1" customWidth="1"/>
    <col min="11" max="11" width="15.28515625" bestFit="1" customWidth="1"/>
    <col min="12" max="12" width="41.42578125" bestFit="1" customWidth="1"/>
  </cols>
  <sheetData>
    <row r="1" spans="1:12" ht="60" x14ac:dyDescent="0.25">
      <c r="A1" s="1" t="s">
        <v>0</v>
      </c>
      <c r="B1" s="1" t="s">
        <v>1</v>
      </c>
      <c r="C1" s="5" t="s">
        <v>11</v>
      </c>
      <c r="D1" s="5" t="s">
        <v>12</v>
      </c>
      <c r="E1" s="6" t="s">
        <v>13</v>
      </c>
      <c r="F1" s="6" t="s">
        <v>31</v>
      </c>
      <c r="H1" s="1" t="s">
        <v>0</v>
      </c>
      <c r="I1" s="1" t="s">
        <v>1</v>
      </c>
      <c r="J1" s="5" t="s">
        <v>11</v>
      </c>
      <c r="K1" s="5" t="s">
        <v>12</v>
      </c>
      <c r="L1" s="6" t="s">
        <v>13</v>
      </c>
    </row>
    <row r="2" spans="1:12" x14ac:dyDescent="0.25">
      <c r="A2" s="2" t="s">
        <v>2</v>
      </c>
      <c r="B2" s="2" t="s">
        <v>3</v>
      </c>
      <c r="C2">
        <v>33</v>
      </c>
      <c r="D2">
        <v>1045</v>
      </c>
      <c r="E2">
        <v>21</v>
      </c>
      <c r="F2">
        <f>--(A2&lt;&gt;A1)</f>
        <v>1</v>
      </c>
      <c r="H2" s="2" t="s">
        <v>2</v>
      </c>
      <c r="I2" s="2" t="s">
        <v>3</v>
      </c>
      <c r="J2">
        <f>VLOOKUP($I2,$B$2:$E$28,COLUMN(B1),0)</f>
        <v>33</v>
      </c>
      <c r="K2">
        <f t="shared" ref="K2:L6" si="0">VLOOKUP($I2,$B$2:$E$28,COLUMN(C1),0)</f>
        <v>1045</v>
      </c>
      <c r="L2">
        <f t="shared" si="0"/>
        <v>21</v>
      </c>
    </row>
    <row r="3" spans="1:12" x14ac:dyDescent="0.25">
      <c r="A3" s="2" t="s">
        <v>2</v>
      </c>
      <c r="B3" s="2" t="s">
        <v>4</v>
      </c>
      <c r="C3">
        <v>33</v>
      </c>
      <c r="D3">
        <v>1045</v>
      </c>
      <c r="E3">
        <v>21</v>
      </c>
      <c r="F3">
        <f t="shared" ref="F3:F28" si="1">--(A3&lt;&gt;A2)</f>
        <v>0</v>
      </c>
      <c r="H3" s="3" t="s">
        <v>8</v>
      </c>
      <c r="I3" s="3" t="s">
        <v>14</v>
      </c>
      <c r="J3">
        <f t="shared" ref="J3:J6" si="2">VLOOKUP($I3,$B$2:$E$28,COLUMN(B2),0)</f>
        <v>352</v>
      </c>
      <c r="K3">
        <f t="shared" si="0"/>
        <v>8070</v>
      </c>
      <c r="L3">
        <f t="shared" si="0"/>
        <v>78</v>
      </c>
    </row>
    <row r="4" spans="1:12" x14ac:dyDescent="0.25">
      <c r="A4" s="2" t="s">
        <v>2</v>
      </c>
      <c r="B4" s="2" t="s">
        <v>5</v>
      </c>
      <c r="C4">
        <v>33</v>
      </c>
      <c r="D4">
        <v>1045</v>
      </c>
      <c r="E4">
        <v>21</v>
      </c>
      <c r="F4">
        <f t="shared" si="1"/>
        <v>0</v>
      </c>
      <c r="H4" s="3" t="s">
        <v>10</v>
      </c>
      <c r="I4" s="3" t="s">
        <v>17</v>
      </c>
      <c r="J4">
        <f t="shared" si="2"/>
        <v>772</v>
      </c>
      <c r="K4">
        <f t="shared" si="0"/>
        <v>8254</v>
      </c>
      <c r="L4">
        <f t="shared" si="0"/>
        <v>62</v>
      </c>
    </row>
    <row r="5" spans="1:12" x14ac:dyDescent="0.25">
      <c r="A5" s="2" t="s">
        <v>2</v>
      </c>
      <c r="B5" s="2" t="s">
        <v>6</v>
      </c>
      <c r="C5">
        <v>33</v>
      </c>
      <c r="D5">
        <v>1045</v>
      </c>
      <c r="E5">
        <v>21</v>
      </c>
      <c r="F5">
        <f t="shared" si="1"/>
        <v>0</v>
      </c>
      <c r="H5" s="2" t="s">
        <v>18</v>
      </c>
      <c r="I5" s="2" t="s">
        <v>19</v>
      </c>
      <c r="J5">
        <f t="shared" si="2"/>
        <v>11</v>
      </c>
      <c r="K5">
        <f t="shared" si="0"/>
        <v>232</v>
      </c>
      <c r="L5">
        <f t="shared" si="0"/>
        <v>11</v>
      </c>
    </row>
    <row r="6" spans="1:12" x14ac:dyDescent="0.25">
      <c r="A6" s="2" t="s">
        <v>2</v>
      </c>
      <c r="B6" s="2" t="s">
        <v>7</v>
      </c>
      <c r="C6">
        <v>33</v>
      </c>
      <c r="D6">
        <v>1045</v>
      </c>
      <c r="E6">
        <v>21</v>
      </c>
      <c r="F6">
        <f t="shared" si="1"/>
        <v>0</v>
      </c>
      <c r="H6" s="2" t="s">
        <v>22</v>
      </c>
      <c r="I6" s="2" t="s">
        <v>23</v>
      </c>
      <c r="J6">
        <f t="shared" si="2"/>
        <v>907</v>
      </c>
      <c r="K6">
        <f t="shared" si="0"/>
        <v>17312</v>
      </c>
      <c r="L6">
        <f t="shared" si="0"/>
        <v>174</v>
      </c>
    </row>
    <row r="7" spans="1:12" x14ac:dyDescent="0.25">
      <c r="A7" s="3" t="s">
        <v>8</v>
      </c>
      <c r="B7" s="3" t="s">
        <v>14</v>
      </c>
      <c r="C7">
        <v>352</v>
      </c>
      <c r="D7">
        <v>8070</v>
      </c>
      <c r="E7">
        <v>78</v>
      </c>
      <c r="F7">
        <f t="shared" si="1"/>
        <v>1</v>
      </c>
    </row>
    <row r="8" spans="1:12" x14ac:dyDescent="0.25">
      <c r="A8" s="2" t="s">
        <v>8</v>
      </c>
      <c r="B8" s="2" t="s">
        <v>15</v>
      </c>
      <c r="C8">
        <v>352</v>
      </c>
      <c r="D8">
        <v>8070</v>
      </c>
      <c r="E8">
        <v>78</v>
      </c>
      <c r="F8">
        <f t="shared" si="1"/>
        <v>0</v>
      </c>
      <c r="H8" s="12" t="s">
        <v>31</v>
      </c>
      <c r="I8" s="14">
        <v>1</v>
      </c>
    </row>
    <row r="9" spans="1:12" x14ac:dyDescent="0.25">
      <c r="A9" s="4" t="s">
        <v>8</v>
      </c>
      <c r="B9" s="4" t="s">
        <v>15</v>
      </c>
      <c r="C9">
        <v>352</v>
      </c>
      <c r="D9">
        <v>8070</v>
      </c>
      <c r="E9">
        <v>78</v>
      </c>
      <c r="F9">
        <f t="shared" si="1"/>
        <v>0</v>
      </c>
    </row>
    <row r="10" spans="1:12" x14ac:dyDescent="0.25">
      <c r="A10" s="3" t="s">
        <v>8</v>
      </c>
      <c r="B10" s="3" t="s">
        <v>16</v>
      </c>
      <c r="C10">
        <v>352</v>
      </c>
      <c r="D10">
        <v>8070</v>
      </c>
      <c r="E10">
        <v>78</v>
      </c>
      <c r="F10">
        <f t="shared" si="1"/>
        <v>0</v>
      </c>
      <c r="J10" s="12" t="s">
        <v>33</v>
      </c>
    </row>
    <row r="11" spans="1:12" ht="17.25" customHeight="1" x14ac:dyDescent="0.25">
      <c r="A11" s="3" t="s">
        <v>8</v>
      </c>
      <c r="B11" s="3" t="s">
        <v>16</v>
      </c>
      <c r="C11">
        <v>352</v>
      </c>
      <c r="D11">
        <v>8070</v>
      </c>
      <c r="E11">
        <v>78</v>
      </c>
      <c r="F11">
        <f t="shared" si="1"/>
        <v>0</v>
      </c>
      <c r="H11" s="12" t="s">
        <v>0</v>
      </c>
      <c r="I11" s="12" t="s">
        <v>1</v>
      </c>
      <c r="J11" t="s">
        <v>34</v>
      </c>
      <c r="K11" t="s">
        <v>35</v>
      </c>
      <c r="L11" t="s">
        <v>36</v>
      </c>
    </row>
    <row r="12" spans="1:12" x14ac:dyDescent="0.25">
      <c r="A12" s="2" t="s">
        <v>8</v>
      </c>
      <c r="B12" s="2" t="s">
        <v>9</v>
      </c>
      <c r="C12">
        <v>352</v>
      </c>
      <c r="D12">
        <v>8070</v>
      </c>
      <c r="E12">
        <v>78</v>
      </c>
      <c r="F12">
        <f t="shared" si="1"/>
        <v>0</v>
      </c>
      <c r="H12" t="s">
        <v>2</v>
      </c>
      <c r="I12" t="s">
        <v>3</v>
      </c>
      <c r="J12" s="13">
        <v>33</v>
      </c>
      <c r="K12" s="13">
        <v>1045</v>
      </c>
      <c r="L12" s="13">
        <v>21</v>
      </c>
    </row>
    <row r="13" spans="1:12" x14ac:dyDescent="0.25">
      <c r="A13" s="3" t="s">
        <v>8</v>
      </c>
      <c r="B13" s="3" t="s">
        <v>9</v>
      </c>
      <c r="C13">
        <v>352</v>
      </c>
      <c r="D13">
        <v>8070</v>
      </c>
      <c r="E13">
        <v>78</v>
      </c>
      <c r="F13">
        <f t="shared" si="1"/>
        <v>0</v>
      </c>
      <c r="H13" t="s">
        <v>8</v>
      </c>
      <c r="I13" t="s">
        <v>14</v>
      </c>
      <c r="J13" s="13">
        <v>352</v>
      </c>
      <c r="K13" s="13">
        <v>8070</v>
      </c>
      <c r="L13" s="13">
        <v>78</v>
      </c>
    </row>
    <row r="14" spans="1:12" x14ac:dyDescent="0.25">
      <c r="A14" s="3" t="s">
        <v>10</v>
      </c>
      <c r="B14" s="3" t="s">
        <v>17</v>
      </c>
      <c r="C14">
        <v>772</v>
      </c>
      <c r="D14">
        <v>8254</v>
      </c>
      <c r="E14">
        <v>62</v>
      </c>
      <c r="F14">
        <f t="shared" si="1"/>
        <v>1</v>
      </c>
      <c r="H14" t="s">
        <v>10</v>
      </c>
      <c r="I14" t="s">
        <v>17</v>
      </c>
      <c r="J14" s="13">
        <v>772</v>
      </c>
      <c r="K14" s="13">
        <v>8254</v>
      </c>
      <c r="L14" s="13">
        <v>62</v>
      </c>
    </row>
    <row r="15" spans="1:12" x14ac:dyDescent="0.25">
      <c r="A15" s="2" t="s">
        <v>10</v>
      </c>
      <c r="B15" s="2" t="s">
        <v>17</v>
      </c>
      <c r="C15">
        <v>772</v>
      </c>
      <c r="D15">
        <v>8254</v>
      </c>
      <c r="E15">
        <v>62</v>
      </c>
      <c r="F15">
        <f t="shared" si="1"/>
        <v>0</v>
      </c>
      <c r="H15" t="s">
        <v>18</v>
      </c>
      <c r="I15" t="s">
        <v>19</v>
      </c>
      <c r="J15" s="13">
        <v>11</v>
      </c>
      <c r="K15" s="13">
        <v>232</v>
      </c>
      <c r="L15" s="13">
        <v>11</v>
      </c>
    </row>
    <row r="16" spans="1:12" x14ac:dyDescent="0.25">
      <c r="A16" s="3" t="s">
        <v>10</v>
      </c>
      <c r="B16" s="3" t="s">
        <v>17</v>
      </c>
      <c r="C16">
        <v>772</v>
      </c>
      <c r="D16">
        <v>8254</v>
      </c>
      <c r="E16">
        <v>62</v>
      </c>
      <c r="F16">
        <f t="shared" si="1"/>
        <v>0</v>
      </c>
      <c r="H16" t="s">
        <v>22</v>
      </c>
      <c r="I16" t="s">
        <v>23</v>
      </c>
      <c r="J16" s="13">
        <v>907</v>
      </c>
      <c r="K16" s="13">
        <v>17312</v>
      </c>
      <c r="L16" s="13">
        <v>174</v>
      </c>
    </row>
    <row r="17" spans="1:12" x14ac:dyDescent="0.25">
      <c r="A17" s="4" t="s">
        <v>10</v>
      </c>
      <c r="B17" s="4" t="s">
        <v>17</v>
      </c>
      <c r="C17">
        <v>772</v>
      </c>
      <c r="D17">
        <v>8254</v>
      </c>
      <c r="E17">
        <v>62</v>
      </c>
      <c r="F17">
        <f t="shared" si="1"/>
        <v>0</v>
      </c>
      <c r="H17" t="s">
        <v>32</v>
      </c>
      <c r="J17" s="13">
        <v>2075</v>
      </c>
      <c r="K17" s="13">
        <v>34913</v>
      </c>
      <c r="L17" s="13">
        <v>346</v>
      </c>
    </row>
    <row r="18" spans="1:12" x14ac:dyDescent="0.25">
      <c r="A18" s="3" t="s">
        <v>10</v>
      </c>
      <c r="B18" s="3" t="s">
        <v>17</v>
      </c>
      <c r="C18">
        <v>772</v>
      </c>
      <c r="D18">
        <v>8254</v>
      </c>
      <c r="E18">
        <v>62</v>
      </c>
      <c r="F18">
        <f t="shared" si="1"/>
        <v>0</v>
      </c>
    </row>
    <row r="19" spans="1:12" x14ac:dyDescent="0.25">
      <c r="A19" s="3" t="s">
        <v>10</v>
      </c>
      <c r="B19" s="3" t="s">
        <v>17</v>
      </c>
      <c r="C19">
        <v>772</v>
      </c>
      <c r="D19">
        <v>8254</v>
      </c>
      <c r="E19">
        <v>62</v>
      </c>
      <c r="F19">
        <f t="shared" si="1"/>
        <v>0</v>
      </c>
    </row>
    <row r="20" spans="1:12" x14ac:dyDescent="0.25">
      <c r="A20" s="2" t="s">
        <v>18</v>
      </c>
      <c r="B20" s="2" t="s">
        <v>19</v>
      </c>
      <c r="C20">
        <v>11</v>
      </c>
      <c r="D20">
        <v>232</v>
      </c>
      <c r="E20">
        <v>11</v>
      </c>
      <c r="F20">
        <f t="shared" si="1"/>
        <v>1</v>
      </c>
    </row>
    <row r="21" spans="1:12" x14ac:dyDescent="0.25">
      <c r="A21" s="2" t="s">
        <v>18</v>
      </c>
      <c r="B21" s="2" t="s">
        <v>20</v>
      </c>
      <c r="C21">
        <v>11</v>
      </c>
      <c r="D21">
        <v>232</v>
      </c>
      <c r="E21">
        <v>11</v>
      </c>
      <c r="F21">
        <f t="shared" si="1"/>
        <v>0</v>
      </c>
    </row>
    <row r="22" spans="1:12" x14ac:dyDescent="0.25">
      <c r="A22" s="2" t="s">
        <v>18</v>
      </c>
      <c r="B22" s="2" t="s">
        <v>21</v>
      </c>
      <c r="C22">
        <v>11</v>
      </c>
      <c r="D22">
        <v>232</v>
      </c>
      <c r="E22">
        <v>11</v>
      </c>
      <c r="F22">
        <f t="shared" si="1"/>
        <v>0</v>
      </c>
    </row>
    <row r="23" spans="1:12" x14ac:dyDescent="0.25">
      <c r="A23" s="2" t="s">
        <v>22</v>
      </c>
      <c r="B23" s="2" t="s">
        <v>23</v>
      </c>
      <c r="C23">
        <v>907</v>
      </c>
      <c r="D23">
        <v>17312</v>
      </c>
      <c r="E23">
        <v>174</v>
      </c>
      <c r="F23">
        <f t="shared" si="1"/>
        <v>1</v>
      </c>
    </row>
    <row r="24" spans="1:12" x14ac:dyDescent="0.25">
      <c r="A24" s="3" t="s">
        <v>22</v>
      </c>
      <c r="B24" s="3" t="s">
        <v>24</v>
      </c>
      <c r="C24">
        <v>907</v>
      </c>
      <c r="D24">
        <v>17312</v>
      </c>
      <c r="E24">
        <v>174</v>
      </c>
      <c r="F24">
        <f t="shared" si="1"/>
        <v>0</v>
      </c>
    </row>
    <row r="25" spans="1:12" x14ac:dyDescent="0.25">
      <c r="A25" s="2" t="s">
        <v>22</v>
      </c>
      <c r="B25" s="2" t="s">
        <v>24</v>
      </c>
      <c r="C25">
        <v>907</v>
      </c>
      <c r="D25">
        <v>17312</v>
      </c>
      <c r="E25">
        <v>174</v>
      </c>
      <c r="F25">
        <f t="shared" si="1"/>
        <v>0</v>
      </c>
    </row>
    <row r="26" spans="1:12" x14ac:dyDescent="0.25">
      <c r="A26" s="3" t="s">
        <v>22</v>
      </c>
      <c r="B26" s="3" t="s">
        <v>25</v>
      </c>
      <c r="C26">
        <v>907</v>
      </c>
      <c r="D26">
        <v>17312</v>
      </c>
      <c r="E26">
        <v>174</v>
      </c>
      <c r="F26">
        <f t="shared" si="1"/>
        <v>0</v>
      </c>
    </row>
    <row r="27" spans="1:12" x14ac:dyDescent="0.25">
      <c r="A27" s="2" t="s">
        <v>22</v>
      </c>
      <c r="B27" s="2" t="s">
        <v>26</v>
      </c>
      <c r="C27">
        <v>907</v>
      </c>
      <c r="D27">
        <v>17312</v>
      </c>
      <c r="E27">
        <v>174</v>
      </c>
      <c r="F27">
        <f t="shared" si="1"/>
        <v>0</v>
      </c>
    </row>
    <row r="28" spans="1:12" x14ac:dyDescent="0.25">
      <c r="A28" s="2" t="s">
        <v>22</v>
      </c>
      <c r="B28" s="2" t="s">
        <v>27</v>
      </c>
      <c r="C28">
        <v>907</v>
      </c>
      <c r="D28">
        <v>17312</v>
      </c>
      <c r="E28">
        <v>174</v>
      </c>
      <c r="F28">
        <f t="shared" si="1"/>
        <v>0</v>
      </c>
    </row>
    <row r="30" spans="1:12" ht="26.25" x14ac:dyDescent="0.4">
      <c r="B30" s="7" t="s">
        <v>30</v>
      </c>
      <c r="C30" s="9"/>
      <c r="D30" s="9"/>
      <c r="E30" s="9"/>
      <c r="F30" s="9"/>
      <c r="I30" s="8" t="s">
        <v>28</v>
      </c>
      <c r="J30" s="9"/>
      <c r="K30" s="9"/>
    </row>
    <row r="32" spans="1:12" ht="15.75" x14ac:dyDescent="0.25">
      <c r="F32" s="10" t="s">
        <v>29</v>
      </c>
      <c r="G32" s="11"/>
    </row>
  </sheetData>
  <pageMargins left="0.7" right="0.7" top="0.75" bottom="0.75" header="0.3" footer="0.3"/>
  <pageSetup paperSize="9"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2013-02-04T08:07:40Z</dcterms:modified>
</cp:coreProperties>
</file>