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G8" i="2" l="1"/>
  <c r="I8" i="2" s="1"/>
  <c r="J8" i="2" s="1"/>
  <c r="H8" i="2"/>
  <c r="G9" i="2"/>
  <c r="H9" i="2"/>
  <c r="G10" i="2"/>
  <c r="I10" i="2" s="1"/>
  <c r="J10" i="2" s="1"/>
  <c r="H10" i="2"/>
  <c r="G7" i="2"/>
  <c r="H7" i="2"/>
  <c r="H6" i="2"/>
  <c r="G6" i="2"/>
  <c r="I9" i="2"/>
  <c r="J9" i="2" s="1"/>
  <c r="G7" i="1"/>
  <c r="G6" i="1"/>
  <c r="H6" i="1"/>
  <c r="I7" i="2" l="1"/>
  <c r="J7" i="2" s="1"/>
  <c r="I6" i="2"/>
  <c r="J6" i="2" s="1"/>
  <c r="I10" i="1"/>
  <c r="J10" i="1" s="1"/>
  <c r="I9" i="1"/>
  <c r="J9" i="1" s="1"/>
  <c r="I8" i="1"/>
  <c r="J8" i="1" s="1"/>
  <c r="I7" i="1"/>
  <c r="J7" i="1" s="1"/>
  <c r="I6" i="1"/>
  <c r="J6" i="1" s="1"/>
  <c r="J11" i="2" l="1"/>
  <c r="J11" i="1"/>
</calcChain>
</file>

<file path=xl/sharedStrings.xml><?xml version="1.0" encoding="utf-8"?>
<sst xmlns="http://schemas.openxmlformats.org/spreadsheetml/2006/main" count="69" uniqueCount="30">
  <si>
    <t>Показатель</t>
  </si>
  <si>
    <t>Вес пока-зателя</t>
  </si>
  <si>
    <t>Параметры оценки</t>
  </si>
  <si>
    <t>Оценка</t>
  </si>
  <si>
    <t xml:space="preserve">Средняя оценка </t>
  </si>
  <si>
    <t>Оценка с учетом веса</t>
  </si>
  <si>
    <t>(гр. 7*0,75+гр.8*0,25)</t>
  </si>
  <si>
    <t>Коэффициент абсолютной ликвидности</t>
  </si>
  <si>
    <t>≥0.25</t>
  </si>
  <si>
    <t xml:space="preserve">от 0.1 до 0.25 </t>
  </si>
  <si>
    <t>от 0 до 0,1</t>
  </si>
  <si>
    <t>Коэффициент быстрой (промежуточной) ликвидности</t>
  </si>
  <si>
    <t>≥0.8</t>
  </si>
  <si>
    <t xml:space="preserve">от 0.5 до 0.8 </t>
  </si>
  <si>
    <t>от 0 -  до 0.5</t>
  </si>
  <si>
    <t>Коэффициент текущей (общей) ликвидности</t>
  </si>
  <si>
    <t>≥2</t>
  </si>
  <si>
    <t xml:space="preserve">от 1.3 до 2 </t>
  </si>
  <si>
    <t>от 1 до 1.3</t>
  </si>
  <si>
    <t>≤1</t>
  </si>
  <si>
    <t>Коэффициент автономии</t>
  </si>
  <si>
    <t>≥0.6</t>
  </si>
  <si>
    <t>от 0.5  до 0.6</t>
  </si>
  <si>
    <t>от 0,2 до 0,5</t>
  </si>
  <si>
    <t>≤0.2</t>
  </si>
  <si>
    <t>Коэффициент обеспеченности собственными оборотными средствами</t>
  </si>
  <si>
    <t>≥0.1</t>
  </si>
  <si>
    <t>0.1</t>
  </si>
  <si>
    <t>≤0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</si>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</sst>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7" xfId="0" applyFont="1" applyBorder="1"/>
    <xf numFmtId="0" fontId="1" fillId="4" borderId="7" xfId="0" applyFont="1" applyFill="1" applyBorder="1"/>
    <xf numFmtId="0" fontId="3" fillId="5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wrapText="1"/>
    </xf>
    <xf numFmtId="0" fontId="1" fillId="6" borderId="7" xfId="0" applyFont="1" applyFill="1" applyBorder="1"/>
    <xf numFmtId="0" fontId="1" fillId="7" borderId="7" xfId="0" applyFont="1" applyFill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8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J17"/>
  <sheetViews>
    <sheetView zoomScale="85" zoomScaleNormal="85" workbookViewId="0">
      <selection sqref="A1:XFD1048576"/>
    </sheetView>
  </sheetViews>
  <sheetFormatPr defaultRowHeight="15.75" x14ac:dyDescent="0.25"/>
  <cols>
    <col min="1" max="1" width="46.42578125" style="1" customWidth="1"/>
    <col min="2" max="2" width="9.140625" style="1"/>
    <col min="3" max="3" width="13.7109375" style="1" customWidth="1"/>
    <col min="4" max="4" width="15" style="1" customWidth="1"/>
    <col min="5" max="5" width="15.28515625" style="1" customWidth="1"/>
    <col min="6" max="6" width="14.7109375" style="1" customWidth="1"/>
    <col min="7" max="7" width="13.7109375" style="1" customWidth="1"/>
    <col min="8" max="8" width="16.140625" style="1" customWidth="1"/>
    <col min="9" max="9" width="15.7109375" style="1" customWidth="1"/>
    <col min="10" max="10" width="16.5703125" style="1" customWidth="1"/>
    <col min="11" max="16384" width="9.140625" style="1"/>
  </cols>
  <sheetData>
    <row r="2" spans="1:10" ht="16.5" thickBot="1" x14ac:dyDescent="0.3"/>
    <row r="3" spans="1:10" ht="32.25" thickBot="1" x14ac:dyDescent="0.3">
      <c r="A3" s="25" t="s">
        <v>0</v>
      </c>
      <c r="B3" s="25" t="s">
        <v>1</v>
      </c>
      <c r="C3" s="22" t="s">
        <v>2</v>
      </c>
      <c r="D3" s="23"/>
      <c r="E3" s="23"/>
      <c r="F3" s="24"/>
      <c r="G3" s="22" t="s">
        <v>3</v>
      </c>
      <c r="H3" s="24"/>
      <c r="I3" s="2" t="s">
        <v>4</v>
      </c>
      <c r="J3" s="3" t="s">
        <v>5</v>
      </c>
    </row>
    <row r="4" spans="1:10" ht="48" thickBot="1" x14ac:dyDescent="0.3">
      <c r="A4" s="26"/>
      <c r="B4" s="26"/>
      <c r="C4" s="4">
        <v>10</v>
      </c>
      <c r="D4" s="4">
        <v>7.5</v>
      </c>
      <c r="E4" s="4">
        <v>2.5</v>
      </c>
      <c r="F4" s="4">
        <v>0</v>
      </c>
      <c r="G4" s="5">
        <v>42735</v>
      </c>
      <c r="H4" s="5">
        <v>42369</v>
      </c>
      <c r="I4" s="2" t="s">
        <v>6</v>
      </c>
      <c r="J4" s="3"/>
    </row>
    <row r="5" spans="1:10" ht="16.5" thickBot="1" x14ac:dyDescent="0.3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2">
        <v>7</v>
      </c>
      <c r="H5" s="2">
        <v>8</v>
      </c>
      <c r="I5" s="2">
        <v>9</v>
      </c>
      <c r="J5" s="2">
        <v>10</v>
      </c>
    </row>
    <row r="6" spans="1:10" ht="79.900000000000006" customHeight="1" thickBot="1" x14ac:dyDescent="0.3">
      <c r="A6" s="7" t="s">
        <v>7</v>
      </c>
      <c r="B6" s="6">
        <v>0.1</v>
      </c>
      <c r="C6" s="6" t="s">
        <v>8</v>
      </c>
      <c r="D6" s="6" t="s">
        <v>9</v>
      </c>
      <c r="E6" s="6" t="s">
        <v>10</v>
      </c>
      <c r="F6" s="6">
        <v>0</v>
      </c>
      <c r="G6" s="17">
        <f>IF(B16,HLOOKUP(B16,{0,0.1,0.25;2.5,7.5,10},2,1),0)</f>
        <v>7.5</v>
      </c>
      <c r="H6" s="8">
        <f>IF(C16,HLOOKUP(C16,{0,0.1,0.25;2.5,7.5,10},2,1),0)</f>
        <v>7.5</v>
      </c>
      <c r="I6" s="9">
        <f>(G6*0.75)+(H6*0.25)</f>
        <v>7.5</v>
      </c>
      <c r="J6" s="9">
        <f>B6*I6</f>
        <v>0.75</v>
      </c>
    </row>
    <row r="7" spans="1:10" ht="93" customHeight="1" thickBot="1" x14ac:dyDescent="0.3">
      <c r="A7" s="7" t="s">
        <v>11</v>
      </c>
      <c r="B7" s="6">
        <v>0.15</v>
      </c>
      <c r="C7" s="6" t="s">
        <v>12</v>
      </c>
      <c r="D7" s="6" t="s">
        <v>13</v>
      </c>
      <c r="E7" s="6" t="s">
        <v>14</v>
      </c>
      <c r="F7" s="6">
        <v>0</v>
      </c>
      <c r="G7" s="8">
        <f>IF(B17,HLOOKUP(B17,{0,0.1,0.25;2.5,7.5,10},2,1),0)</f>
        <v>10</v>
      </c>
      <c r="H7" s="8">
        <v>10</v>
      </c>
      <c r="I7" s="9">
        <f>(G7*0.75)+(H7*0.25)</f>
        <v>10</v>
      </c>
      <c r="J7" s="9">
        <f>B7*I7</f>
        <v>1.5</v>
      </c>
    </row>
    <row r="8" spans="1:10" ht="79.900000000000006" customHeight="1" thickBot="1" x14ac:dyDescent="0.3">
      <c r="A8" s="7" t="s">
        <v>15</v>
      </c>
      <c r="B8" s="6">
        <v>0.3</v>
      </c>
      <c r="C8" s="6" t="s">
        <v>16</v>
      </c>
      <c r="D8" s="6" t="s">
        <v>17</v>
      </c>
      <c r="E8" s="6" t="s">
        <v>18</v>
      </c>
      <c r="F8" s="6" t="s">
        <v>19</v>
      </c>
      <c r="G8" s="8">
        <v>7.5</v>
      </c>
      <c r="H8" s="8">
        <v>10</v>
      </c>
      <c r="I8" s="9">
        <f>(G8*0.75)+(H8*0.25)</f>
        <v>8.125</v>
      </c>
      <c r="J8" s="9">
        <f>B8*I8</f>
        <v>2.4375</v>
      </c>
    </row>
    <row r="9" spans="1:10" ht="53.45" customHeight="1" thickBot="1" x14ac:dyDescent="0.3">
      <c r="A9" s="10" t="s">
        <v>20</v>
      </c>
      <c r="B9" s="6">
        <v>0.3</v>
      </c>
      <c r="C9" s="6" t="s">
        <v>21</v>
      </c>
      <c r="D9" s="6" t="s">
        <v>22</v>
      </c>
      <c r="E9" s="6" t="s">
        <v>23</v>
      </c>
      <c r="F9" s="6" t="s">
        <v>24</v>
      </c>
      <c r="G9" s="8">
        <v>2.5</v>
      </c>
      <c r="H9" s="8">
        <v>10</v>
      </c>
      <c r="I9" s="9">
        <f>(G9*0.75)+(H9*0.25)</f>
        <v>4.375</v>
      </c>
      <c r="J9" s="9">
        <f>B9*I9</f>
        <v>1.3125</v>
      </c>
    </row>
    <row r="10" spans="1:10" ht="132.6" customHeight="1" thickBot="1" x14ac:dyDescent="0.3">
      <c r="A10" s="10" t="s">
        <v>25</v>
      </c>
      <c r="B10" s="6">
        <v>0.15</v>
      </c>
      <c r="C10" s="6" t="s">
        <v>26</v>
      </c>
      <c r="D10" s="6" t="s">
        <v>27</v>
      </c>
      <c r="E10" s="6" t="s">
        <v>10</v>
      </c>
      <c r="F10" s="6" t="s">
        <v>28</v>
      </c>
      <c r="G10" s="8">
        <v>10</v>
      </c>
      <c r="H10" s="8">
        <v>10</v>
      </c>
      <c r="I10" s="9">
        <f>(G10*0.75)+(H10*0.25)</f>
        <v>10</v>
      </c>
      <c r="J10" s="9">
        <f>B10*I10</f>
        <v>1.5</v>
      </c>
    </row>
    <row r="11" spans="1:10" ht="16.5" thickBot="1" x14ac:dyDescent="0.3">
      <c r="A11" s="7" t="s">
        <v>29</v>
      </c>
      <c r="B11" s="11"/>
      <c r="C11" s="12"/>
      <c r="D11" s="12"/>
      <c r="E11" s="12"/>
      <c r="F11" s="12"/>
      <c r="G11" s="12"/>
      <c r="H11" s="12"/>
      <c r="I11" s="13"/>
      <c r="J11" s="14">
        <f>SUM(J6:J10)</f>
        <v>7.5</v>
      </c>
    </row>
    <row r="16" spans="1:10" x14ac:dyDescent="0.25">
      <c r="A16" s="15" t="s">
        <v>7</v>
      </c>
      <c r="B16" s="16">
        <v>0.14000000000000001</v>
      </c>
      <c r="C16" s="1">
        <v>0.15</v>
      </c>
    </row>
    <row r="17" spans="1:2" x14ac:dyDescent="0.25">
      <c r="A17" s="1" t="s">
        <v>11</v>
      </c>
      <c r="B17" s="1">
        <v>0.34</v>
      </c>
    </row>
  </sheetData>
  <mergeCells count="4">
    <mergeCell ref="C3:F3"/>
    <mergeCell ref="G3:H3"/>
    <mergeCell ref="A3:A4"/>
    <mergeCell ref="B3:B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zoomScale="75" zoomScaleNormal="75" workbookViewId="0">
      <selection activeCell="G6" sqref="G6"/>
    </sheetView>
  </sheetViews>
  <sheetFormatPr defaultRowHeight="15.75" x14ac:dyDescent="0.25"/>
  <cols>
    <col min="1" max="1" width="46.42578125" style="1" customWidth="1"/>
    <col min="2" max="2" width="9.140625" style="1"/>
    <col min="3" max="3" width="13.7109375" style="1" customWidth="1"/>
    <col min="4" max="4" width="15" style="1" customWidth="1"/>
    <col min="5" max="5" width="15.28515625" style="1" customWidth="1"/>
    <col min="6" max="6" width="14.7109375" style="1" customWidth="1"/>
    <col min="7" max="7" width="13.7109375" style="1" customWidth="1"/>
    <col min="8" max="8" width="16.140625" style="1" customWidth="1"/>
    <col min="9" max="9" width="15.7109375" style="1" customWidth="1"/>
    <col min="10" max="10" width="16.5703125" style="1" customWidth="1"/>
    <col min="11" max="16384" width="9.140625" style="1"/>
  </cols>
  <sheetData>
    <row r="2" spans="1:10" ht="16.5" thickBot="1" x14ac:dyDescent="0.3"/>
    <row r="3" spans="1:10" ht="32.25" thickBot="1" x14ac:dyDescent="0.3">
      <c r="A3" s="25" t="s">
        <v>0</v>
      </c>
      <c r="B3" s="25" t="s">
        <v>1</v>
      </c>
      <c r="C3" s="22" t="s">
        <v>2</v>
      </c>
      <c r="D3" s="23"/>
      <c r="E3" s="23"/>
      <c r="F3" s="24"/>
      <c r="G3" s="22" t="s">
        <v>3</v>
      </c>
      <c r="H3" s="24"/>
      <c r="I3" s="2" t="s">
        <v>4</v>
      </c>
      <c r="J3" s="3" t="s">
        <v>5</v>
      </c>
    </row>
    <row r="4" spans="1:10" ht="48" thickBot="1" x14ac:dyDescent="0.3">
      <c r="A4" s="26"/>
      <c r="B4" s="26"/>
      <c r="C4" s="4">
        <v>10</v>
      </c>
      <c r="D4" s="4">
        <v>7.5</v>
      </c>
      <c r="E4" s="4">
        <v>2.5</v>
      </c>
      <c r="F4" s="4">
        <v>0</v>
      </c>
      <c r="G4" s="5">
        <v>42735</v>
      </c>
      <c r="H4" s="5">
        <v>42369</v>
      </c>
      <c r="I4" s="2" t="s">
        <v>6</v>
      </c>
      <c r="J4" s="3"/>
    </row>
    <row r="5" spans="1:10" ht="16.5" thickBot="1" x14ac:dyDescent="0.3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2">
        <v>7</v>
      </c>
      <c r="H5" s="2">
        <v>8</v>
      </c>
      <c r="I5" s="2">
        <v>9</v>
      </c>
      <c r="J5" s="2">
        <v>10</v>
      </c>
    </row>
    <row r="6" spans="1:10" ht="79.900000000000006" customHeight="1" thickBot="1" x14ac:dyDescent="0.3">
      <c r="A6" s="7" t="s">
        <v>7</v>
      </c>
      <c r="B6" s="6">
        <v>0.1</v>
      </c>
      <c r="C6" s="6" t="s">
        <v>8</v>
      </c>
      <c r="D6" s="6" t="s">
        <v>9</v>
      </c>
      <c r="E6" s="6" t="s">
        <v>10</v>
      </c>
      <c r="F6" s="6">
        <v>0</v>
      </c>
      <c r="G6" s="8">
        <f>IF($B16,INDEX(D$15:G$15,MATCH($B6,$D16:$G16)),0)</f>
        <v>7.5</v>
      </c>
      <c r="H6" s="8">
        <f>IF($B16,INDEX(E$15:H$15,MATCH($B6,$D16:$G16)),0)</f>
        <v>10</v>
      </c>
      <c r="I6" s="9">
        <f>(G6*0.75)+(H6*0.25)</f>
        <v>8.125</v>
      </c>
      <c r="J6" s="9">
        <f>B6*I6</f>
        <v>0.8125</v>
      </c>
    </row>
    <row r="7" spans="1:10" ht="93" customHeight="1" thickBot="1" x14ac:dyDescent="0.3">
      <c r="A7" s="7" t="s">
        <v>11</v>
      </c>
      <c r="B7" s="6">
        <v>0.15</v>
      </c>
      <c r="C7" s="6" t="s">
        <v>12</v>
      </c>
      <c r="D7" s="6" t="s">
        <v>13</v>
      </c>
      <c r="E7" s="6" t="s">
        <v>14</v>
      </c>
      <c r="F7" s="6">
        <v>0</v>
      </c>
      <c r="G7" s="8">
        <f>IF($B17,INDEX(D$15:G$15,MATCH($B7,$D17:$G17)),0)</f>
        <v>2.5</v>
      </c>
      <c r="H7" s="8">
        <f>IF($B17,INDEX(E$15:H$15,MATCH($B7,$D17:$G17)),0)</f>
        <v>7.5</v>
      </c>
      <c r="I7" s="9">
        <f>(G7*0.75)+(H7*0.25)</f>
        <v>3.75</v>
      </c>
      <c r="J7" s="9">
        <f>B7*I7</f>
        <v>0.5625</v>
      </c>
    </row>
    <row r="8" spans="1:10" ht="79.900000000000006" customHeight="1" thickBot="1" x14ac:dyDescent="0.3">
      <c r="A8" s="7" t="s">
        <v>15</v>
      </c>
      <c r="B8" s="6">
        <v>0.3</v>
      </c>
      <c r="C8" s="6" t="s">
        <v>16</v>
      </c>
      <c r="D8" s="6" t="s">
        <v>17</v>
      </c>
      <c r="E8" s="6" t="s">
        <v>18</v>
      </c>
      <c r="F8" s="6" t="s">
        <v>19</v>
      </c>
      <c r="G8" s="8">
        <f t="shared" ref="G8:H8" si="0">IF($B18,INDEX(D$15:G$15,MATCH($B8,$D18:$G18)),0)</f>
        <v>0</v>
      </c>
      <c r="H8" s="8">
        <f t="shared" si="0"/>
        <v>2.5</v>
      </c>
      <c r="I8" s="9">
        <f>(G8*0.75)+(H8*0.25)</f>
        <v>0.625</v>
      </c>
      <c r="J8" s="9">
        <f>B8*I8</f>
        <v>0.1875</v>
      </c>
    </row>
    <row r="9" spans="1:10" ht="53.45" customHeight="1" thickBot="1" x14ac:dyDescent="0.3">
      <c r="A9" s="10" t="s">
        <v>20</v>
      </c>
      <c r="B9" s="6">
        <v>0.3</v>
      </c>
      <c r="C9" s="6" t="s">
        <v>21</v>
      </c>
      <c r="D9" s="6" t="s">
        <v>22</v>
      </c>
      <c r="E9" s="6" t="s">
        <v>23</v>
      </c>
      <c r="F9" s="6" t="s">
        <v>24</v>
      </c>
      <c r="G9" s="8">
        <f t="shared" ref="G9:H9" si="1">IF($B19,INDEX(D$15:G$15,MATCH($B9,$D19:$G19)),0)</f>
        <v>2.5</v>
      </c>
      <c r="H9" s="8">
        <f t="shared" si="1"/>
        <v>7.5</v>
      </c>
      <c r="I9" s="9">
        <f>(G9*0.75)+(H9*0.25)</f>
        <v>3.75</v>
      </c>
      <c r="J9" s="9">
        <f>B9*I9</f>
        <v>1.125</v>
      </c>
    </row>
    <row r="10" spans="1:10" ht="132.6" customHeight="1" thickBot="1" x14ac:dyDescent="0.3">
      <c r="A10" s="10" t="s">
        <v>25</v>
      </c>
      <c r="B10" s="6">
        <v>0.15</v>
      </c>
      <c r="C10" s="6" t="s">
        <v>26</v>
      </c>
      <c r="D10" s="6" t="s">
        <v>27</v>
      </c>
      <c r="E10" s="6" t="s">
        <v>10</v>
      </c>
      <c r="F10" s="6" t="s">
        <v>28</v>
      </c>
      <c r="G10" s="8">
        <f t="shared" ref="G10:H10" si="2">IF($B20,INDEX(D$15:G$15,MATCH($B10,$D20:$G20)),0)</f>
        <v>10</v>
      </c>
      <c r="H10" s="8">
        <f t="shared" si="2"/>
        <v>0</v>
      </c>
      <c r="I10" s="9">
        <f>(G10*0.75)+(H10*0.25)</f>
        <v>7.5</v>
      </c>
      <c r="J10" s="9">
        <f>B10*I10</f>
        <v>1.125</v>
      </c>
    </row>
    <row r="11" spans="1:10" ht="16.5" thickBot="1" x14ac:dyDescent="0.3">
      <c r="A11" s="7" t="s">
        <v>29</v>
      </c>
      <c r="B11" s="11"/>
      <c r="C11" s="12"/>
      <c r="D11" s="12"/>
      <c r="E11" s="12"/>
      <c r="F11" s="12"/>
      <c r="G11" s="12"/>
      <c r="H11" s="12"/>
      <c r="I11" s="13"/>
      <c r="J11" s="14">
        <f>SUM(J6:J10)</f>
        <v>3.8125</v>
      </c>
    </row>
    <row r="15" spans="1:10" ht="16.5" thickBot="1" x14ac:dyDescent="0.3">
      <c r="D15" s="27">
        <v>0</v>
      </c>
      <c r="E15" s="27">
        <v>2.5</v>
      </c>
      <c r="F15" s="27">
        <v>7.5</v>
      </c>
      <c r="G15" s="27">
        <v>10</v>
      </c>
    </row>
    <row r="16" spans="1:10" ht="16.5" thickBot="1" x14ac:dyDescent="0.3">
      <c r="A16" s="18" t="s">
        <v>7</v>
      </c>
      <c r="B16" s="20">
        <v>0.15</v>
      </c>
      <c r="C16" s="20">
        <v>0.3</v>
      </c>
      <c r="D16" s="1">
        <v>-9999</v>
      </c>
      <c r="E16" s="1">
        <v>9.9999999999999995E-7</v>
      </c>
      <c r="F16" s="1">
        <v>0.1</v>
      </c>
      <c r="G16" s="1">
        <v>0.25</v>
      </c>
    </row>
    <row r="17" spans="1:7" ht="32.25" thickBot="1" x14ac:dyDescent="0.3">
      <c r="A17" s="18" t="s">
        <v>11</v>
      </c>
      <c r="B17" s="20">
        <v>0.8</v>
      </c>
      <c r="C17" s="20">
        <v>0.2</v>
      </c>
      <c r="D17" s="1">
        <v>-9999</v>
      </c>
      <c r="E17" s="1">
        <v>9.9999999999999995E-7</v>
      </c>
      <c r="F17" s="1">
        <v>0.5</v>
      </c>
      <c r="G17" s="1">
        <v>0.8</v>
      </c>
    </row>
    <row r="18" spans="1:7" ht="16.5" thickBot="1" x14ac:dyDescent="0.3">
      <c r="A18" s="18" t="s">
        <v>15</v>
      </c>
      <c r="B18" s="21">
        <v>0.9</v>
      </c>
      <c r="C18" s="21"/>
      <c r="D18" s="1">
        <v>-9999</v>
      </c>
      <c r="E18" s="1">
        <v>1.0000009999999999</v>
      </c>
      <c r="F18" s="1">
        <v>1.3</v>
      </c>
      <c r="G18" s="1">
        <v>2</v>
      </c>
    </row>
    <row r="19" spans="1:7" ht="16.5" thickBot="1" x14ac:dyDescent="0.3">
      <c r="A19" s="19" t="s">
        <v>20</v>
      </c>
      <c r="B19" s="21">
        <v>0.1</v>
      </c>
      <c r="C19" s="21"/>
      <c r="D19" s="1">
        <v>-9999</v>
      </c>
      <c r="E19" s="1">
        <v>0.20000009999999999</v>
      </c>
      <c r="F19" s="1">
        <v>0.5</v>
      </c>
      <c r="G19" s="1">
        <v>0.6</v>
      </c>
    </row>
    <row r="20" spans="1:7" ht="32.25" thickBot="1" x14ac:dyDescent="0.3">
      <c r="A20" s="19" t="s">
        <v>25</v>
      </c>
      <c r="B20" s="21">
        <v>0.09</v>
      </c>
      <c r="C20" s="21"/>
      <c r="D20" s="1">
        <v>-9999</v>
      </c>
      <c r="E20" s="1">
        <v>9.9999999999999995E-7</v>
      </c>
      <c r="F20" s="1">
        <v>0.1</v>
      </c>
      <c r="G20" s="1">
        <v>0.10000100000000001</v>
      </c>
    </row>
  </sheetData>
  <mergeCells count="4">
    <mergeCell ref="A3:A4"/>
    <mergeCell ref="B3:B4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2017-07-29T10:46:24Z</dcterms:modified>
</cp:coreProperties>
</file>