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0800"/>
  </bookViews>
  <sheets>
    <sheet name="Расходы" sheetId="1" r:id="rId1"/>
    <sheet name="Списки" sheetId="3" r:id="rId2"/>
    <sheet name="Сводная" sheetId="4" r:id="rId3"/>
  </sheets>
  <definedNames>
    <definedName name="_xlnm._FilterDatabase" localSheetId="0" hidden="1">Расходы!$B$2:$F$2</definedName>
    <definedName name="Аренда_ссылок">Списки!$E$2:$E$8</definedName>
    <definedName name="Покупка_ссылок">Списки!$F$2:$F$7</definedName>
  </definedNames>
  <calcPr calcId="144525"/>
  <pivotCaches>
    <pivotCache cacheId="6" r:id="rId4"/>
  </pivotCaches>
</workbook>
</file>

<file path=xl/calcChain.xml><?xml version="1.0" encoding="utf-8"?>
<calcChain xmlns="http://schemas.openxmlformats.org/spreadsheetml/2006/main">
  <c r="F7" i="1" l="1"/>
  <c r="F6" i="1"/>
  <c r="F5" i="1"/>
  <c r="F4" i="1"/>
  <c r="F3" i="1"/>
</calcChain>
</file>

<file path=xl/sharedStrings.xml><?xml version="1.0" encoding="utf-8"?>
<sst xmlns="http://schemas.openxmlformats.org/spreadsheetml/2006/main" count="66" uniqueCount="43">
  <si>
    <t>Дата</t>
  </si>
  <si>
    <t>Вид расходов</t>
  </si>
  <si>
    <t>Площадка / Исполнитель</t>
  </si>
  <si>
    <t>Примечание</t>
  </si>
  <si>
    <t>Покупка ссылок</t>
  </si>
  <si>
    <t>Аренда ссылок</t>
  </si>
  <si>
    <t>Контекстная реклама</t>
  </si>
  <si>
    <t>Тексты</t>
  </si>
  <si>
    <t>SMM</t>
  </si>
  <si>
    <t>Хостинг</t>
  </si>
  <si>
    <t>Реклама</t>
  </si>
  <si>
    <t>Виды расходов</t>
  </si>
  <si>
    <t>Площадки / Исполнители</t>
  </si>
  <si>
    <t>(Все)</t>
  </si>
  <si>
    <t>GoGetLinks</t>
  </si>
  <si>
    <t>SeoPult</t>
  </si>
  <si>
    <t>Миралинкс</t>
  </si>
  <si>
    <t>Блогун</t>
  </si>
  <si>
    <t>Хостинг для сайтов</t>
  </si>
  <si>
    <t>Хостинг для скрипта</t>
  </si>
  <si>
    <t>Яндекс.Директ</t>
  </si>
  <si>
    <t>Google.AdWords</t>
  </si>
  <si>
    <t>Форум ЖК Капитал</t>
  </si>
  <si>
    <t>Форум ЖК Юбилейный квартал</t>
  </si>
  <si>
    <t>Rookee</t>
  </si>
  <si>
    <t>Названия строк</t>
  </si>
  <si>
    <t>(пусто)</t>
  </si>
  <si>
    <t>Общий итог</t>
  </si>
  <si>
    <t>Период</t>
  </si>
  <si>
    <t>Расход</t>
  </si>
  <si>
    <t>Сумма по полю Расход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</si>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</sst>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[$р.-419]_-;\-* #,##0.00[$р.-419]_-;_-* &quot;-&quot;??[$р.-419]_-;_-@_-"/>
    <numFmt numFmtId="165" formatCode="[$-419]mmmm\ yyyy;@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14" fontId="0" fillId="0" borderId="0" xfId="0" applyNumberFormat="1"/>
    <xf numFmtId="14" fontId="1" fillId="0" borderId="0" xfId="0" applyNumberFormat="1" applyFont="1" applyAlignment="1">
      <alignment horizontal="center" vertical="center"/>
    </xf>
    <xf numFmtId="0" fontId="0" fillId="0" borderId="0" xfId="0" pivotButton="1"/>
    <xf numFmtId="164" fontId="1" fillId="0" borderId="0" xfId="0" applyNumberFormat="1" applyFont="1" applyAlignment="1">
      <alignment horizontal="center" vertical="center"/>
    </xf>
    <xf numFmtId="164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  <xf numFmtId="0" fontId="1" fillId="0" borderId="0" xfId="0" applyFont="1" applyAlignment="1">
      <alignment horizontal="left" vertical="center"/>
    </xf>
    <xf numFmtId="165" fontId="0" fillId="0" borderId="0" xfId="0" applyNumberFormat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ILL" refreshedDate="41299.71750648148" createdVersion="4" refreshedVersion="4" minRefreshableVersion="3" recordCount="6">
  <cacheSource type="worksheet">
    <worksheetSource ref="B2:F8" sheet="Расходы"/>
  </cacheSource>
  <cacheFields count="5">
    <cacheField name="Период" numFmtId="165">
      <sharedItems containsBlank="1" count="2">
        <s v="Январь"/>
        <m/>
      </sharedItems>
    </cacheField>
    <cacheField name="Дата" numFmtId="14">
      <sharedItems containsNonDate="0" containsDate="1" containsString="0" containsBlank="1" minDate="2013-01-25T00:00:00" maxDate="2013-01-26T00:00:00" count="2">
        <d v="2013-01-25T00:00:00"/>
        <m/>
      </sharedItems>
    </cacheField>
    <cacheField name="Вид расходов" numFmtId="0">
      <sharedItems containsBlank="1" count="5">
        <s v="Покупка ссылок"/>
        <s v="Аренда ссылок"/>
        <s v="Тексты"/>
        <s v="Реклама"/>
        <m/>
      </sharedItems>
    </cacheField>
    <cacheField name="Площадка / Исполнитель" numFmtId="0">
      <sharedItems containsBlank="1" count="6">
        <s v="GoGetLinks"/>
        <s v="SeoPult"/>
        <s v="Rookee"/>
        <s v="Яндекс.Директ"/>
        <m/>
        <s v="Тексты на polinov.ru" u="1"/>
      </sharedItems>
    </cacheField>
    <cacheField name="Расход" numFmtId="164">
      <sharedItems containsString="0" containsBlank="1" containsNumber="1" minValue="215" maxValue="4291.850000000000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">
  <r>
    <x v="0"/>
    <x v="0"/>
    <x v="0"/>
    <x v="0"/>
    <n v="4291.8500000000004"/>
  </r>
  <r>
    <x v="0"/>
    <x v="0"/>
    <x v="1"/>
    <x v="1"/>
    <n v="250"/>
  </r>
  <r>
    <x v="0"/>
    <x v="0"/>
    <x v="1"/>
    <x v="2"/>
    <n v="215"/>
  </r>
  <r>
    <x v="0"/>
    <x v="0"/>
    <x v="2"/>
    <x v="2"/>
    <n v="3010"/>
  </r>
  <r>
    <x v="0"/>
    <x v="0"/>
    <x v="3"/>
    <x v="3"/>
    <n v="657"/>
  </r>
  <r>
    <x v="1"/>
    <x v="1"/>
    <x v="4"/>
    <x v="4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6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B4:C10" firstHeaderRow="1" firstDataRow="1" firstDataCol="1" rowPageCount="2" colPageCount="1"/>
  <pivotFields count="5">
    <pivotField axis="axisPage" showAll="0">
      <items count="3">
        <item x="0"/>
        <item sd="0" x="1"/>
        <item t="default"/>
      </items>
    </pivotField>
    <pivotField axis="axisPage" showAll="0">
      <items count="3">
        <item x="0"/>
        <item x="1"/>
        <item t="default"/>
      </items>
    </pivotField>
    <pivotField axis="axisRow" showAll="0">
      <items count="6">
        <item sd="0" x="1"/>
        <item sd="0" x="0"/>
        <item sd="0" x="3"/>
        <item sd="0" x="2"/>
        <item sd="0" x="4"/>
        <item t="default"/>
      </items>
    </pivotField>
    <pivotField axis="axisRow" showAll="0">
      <items count="7">
        <item x="0"/>
        <item x="2"/>
        <item x="1"/>
        <item m="1" x="5"/>
        <item x="4"/>
        <item x="3"/>
        <item t="default"/>
      </items>
    </pivotField>
    <pivotField dataField="1" showAll="0"/>
  </pivotFields>
  <rowFields count="2">
    <field x="2"/>
    <field x="3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pageFields count="2">
    <pageField fld="0" hier="-1"/>
    <pageField fld="1" hier="-1"/>
  </pageFields>
  <dataFields count="1">
    <dataField name="Сумма по полю Расход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8"/>
  <sheetViews>
    <sheetView tabSelected="1" workbookViewId="0">
      <selection activeCell="E12" sqref="E12"/>
    </sheetView>
  </sheetViews>
  <sheetFormatPr defaultRowHeight="15" x14ac:dyDescent="0.25"/>
  <cols>
    <col min="2" max="2" width="10.42578125" bestFit="1" customWidth="1"/>
    <col min="3" max="3" width="10.140625" style="3" bestFit="1" customWidth="1"/>
    <col min="4" max="4" width="18.28515625" bestFit="1" customWidth="1"/>
    <col min="5" max="5" width="29.42578125" bestFit="1" customWidth="1"/>
    <col min="6" max="6" width="13.42578125" style="7" bestFit="1" customWidth="1"/>
    <col min="7" max="7" width="50" customWidth="1"/>
    <col min="8" max="8" width="11" customWidth="1"/>
  </cols>
  <sheetData>
    <row r="1" spans="2:8" ht="14.25" customHeight="1" x14ac:dyDescent="0.25"/>
    <row r="2" spans="2:8" s="2" customFormat="1" x14ac:dyDescent="0.25">
      <c r="B2" s="12" t="s">
        <v>28</v>
      </c>
      <c r="C2" s="4" t="s">
        <v>0</v>
      </c>
      <c r="D2" s="2" t="s">
        <v>1</v>
      </c>
      <c r="E2" s="2" t="s">
        <v>2</v>
      </c>
      <c r="F2" s="6" t="s">
        <v>29</v>
      </c>
      <c r="G2" s="2" t="s">
        <v>3</v>
      </c>
    </row>
    <row r="3" spans="2:8" s="2" customFormat="1" x14ac:dyDescent="0.25">
      <c r="B3" s="13" t="s">
        <v>31</v>
      </c>
      <c r="C3" s="3">
        <v>41299</v>
      </c>
      <c r="D3" t="s">
        <v>4</v>
      </c>
      <c r="E3" t="s">
        <v>14</v>
      </c>
      <c r="F3" s="7">
        <f>4291.85</f>
        <v>4291.8500000000004</v>
      </c>
      <c r="G3"/>
    </row>
    <row r="4" spans="2:8" x14ac:dyDescent="0.25">
      <c r="B4" s="13" t="s">
        <v>31</v>
      </c>
      <c r="C4" s="3">
        <v>41299</v>
      </c>
      <c r="D4" t="s">
        <v>5</v>
      </c>
      <c r="E4" t="s">
        <v>15</v>
      </c>
      <c r="F4" s="7">
        <f>250</f>
        <v>250</v>
      </c>
      <c r="H4" s="7"/>
    </row>
    <row r="5" spans="2:8" x14ac:dyDescent="0.25">
      <c r="B5" s="13" t="s">
        <v>31</v>
      </c>
      <c r="C5" s="3">
        <v>41299</v>
      </c>
      <c r="D5" t="s">
        <v>5</v>
      </c>
      <c r="E5" t="s">
        <v>24</v>
      </c>
      <c r="F5" s="7">
        <f>215</f>
        <v>215</v>
      </c>
    </row>
    <row r="6" spans="2:8" x14ac:dyDescent="0.25">
      <c r="B6" s="13" t="s">
        <v>31</v>
      </c>
      <c r="C6" s="3">
        <v>41299</v>
      </c>
      <c r="D6" s="8" t="s">
        <v>7</v>
      </c>
      <c r="E6" t="s">
        <v>24</v>
      </c>
      <c r="F6" s="7">
        <f>(220+220+1970+360+240)</f>
        <v>3010</v>
      </c>
    </row>
    <row r="7" spans="2:8" x14ac:dyDescent="0.25">
      <c r="B7" s="13" t="s">
        <v>31</v>
      </c>
      <c r="C7" s="3">
        <v>41299</v>
      </c>
      <c r="D7" s="8" t="s">
        <v>10</v>
      </c>
      <c r="E7" t="s">
        <v>20</v>
      </c>
      <c r="F7" s="7">
        <f>657</f>
        <v>657</v>
      </c>
    </row>
    <row r="8" spans="2:8" x14ac:dyDescent="0.25">
      <c r="B8" s="13"/>
    </row>
  </sheetData>
  <autoFilter ref="B2:F2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Списки!$C$3:$C$16</xm:f>
          </x14:formula1>
          <xm:sqref>D3:D1048576</xm:sqref>
        </x14:dataValidation>
        <x14:dataValidation type="list" allowBlank="1" showInputMessage="1" showErrorMessage="1">
          <x14:formula1>
            <xm:f>Списки!$B$3:$B$14</xm:f>
          </x14:formula1>
          <xm:sqref>B3:B28</xm:sqref>
        </x14:dataValidation>
        <x14:dataValidation type="list" allowBlank="1" showInputMessage="1" showErrorMessage="1">
          <x14:formula1>
            <xm:f>Списки!$D$3:$D$42</xm:f>
          </x14:formula1>
          <xm:sqref>E3:E1048576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4"/>
  <sheetViews>
    <sheetView workbookViewId="0">
      <selection activeCell="D11" sqref="D11"/>
    </sheetView>
  </sheetViews>
  <sheetFormatPr defaultRowHeight="15" x14ac:dyDescent="0.25"/>
  <cols>
    <col min="1" max="1" width="3.5703125" customWidth="1"/>
    <col min="2" max="2" width="9.5703125" bestFit="1" customWidth="1"/>
    <col min="3" max="3" width="25.140625" customWidth="1"/>
    <col min="4" max="4" width="30.42578125" bestFit="1" customWidth="1"/>
    <col min="5" max="5" width="26.85546875" customWidth="1"/>
  </cols>
  <sheetData>
    <row r="2" spans="2:4" s="1" customFormat="1" x14ac:dyDescent="0.25">
      <c r="B2" s="1" t="s">
        <v>28</v>
      </c>
      <c r="C2" s="1" t="s">
        <v>11</v>
      </c>
      <c r="D2" s="1" t="s">
        <v>12</v>
      </c>
    </row>
    <row r="3" spans="2:4" x14ac:dyDescent="0.25">
      <c r="B3" t="s">
        <v>31</v>
      </c>
      <c r="C3" t="s">
        <v>4</v>
      </c>
      <c r="D3" t="s">
        <v>14</v>
      </c>
    </row>
    <row r="4" spans="2:4" x14ac:dyDescent="0.25">
      <c r="B4" t="s">
        <v>32</v>
      </c>
      <c r="C4" t="s">
        <v>5</v>
      </c>
      <c r="D4" t="s">
        <v>15</v>
      </c>
    </row>
    <row r="5" spans="2:4" x14ac:dyDescent="0.25">
      <c r="B5" t="s">
        <v>33</v>
      </c>
      <c r="C5" t="s">
        <v>6</v>
      </c>
      <c r="D5" t="s">
        <v>16</v>
      </c>
    </row>
    <row r="6" spans="2:4" x14ac:dyDescent="0.25">
      <c r="B6" t="s">
        <v>34</v>
      </c>
      <c r="C6" t="s">
        <v>7</v>
      </c>
      <c r="D6" t="s">
        <v>17</v>
      </c>
    </row>
    <row r="7" spans="2:4" x14ac:dyDescent="0.25">
      <c r="B7" t="s">
        <v>35</v>
      </c>
      <c r="C7" t="s">
        <v>8</v>
      </c>
      <c r="D7" t="s">
        <v>18</v>
      </c>
    </row>
    <row r="8" spans="2:4" x14ac:dyDescent="0.25">
      <c r="B8" t="s">
        <v>36</v>
      </c>
      <c r="C8" t="s">
        <v>9</v>
      </c>
      <c r="D8" t="s">
        <v>19</v>
      </c>
    </row>
    <row r="9" spans="2:4" x14ac:dyDescent="0.25">
      <c r="B9" t="s">
        <v>37</v>
      </c>
      <c r="C9" t="s">
        <v>10</v>
      </c>
      <c r="D9" t="s">
        <v>20</v>
      </c>
    </row>
    <row r="10" spans="2:4" x14ac:dyDescent="0.25">
      <c r="B10" t="s">
        <v>38</v>
      </c>
      <c r="D10" t="s">
        <v>21</v>
      </c>
    </row>
    <row r="11" spans="2:4" x14ac:dyDescent="0.25">
      <c r="B11" t="s">
        <v>39</v>
      </c>
      <c r="D11" t="s">
        <v>22</v>
      </c>
    </row>
    <row r="12" spans="2:4" x14ac:dyDescent="0.25">
      <c r="B12" t="s">
        <v>40</v>
      </c>
      <c r="D12" t="s">
        <v>23</v>
      </c>
    </row>
    <row r="13" spans="2:4" x14ac:dyDescent="0.25">
      <c r="B13" t="s">
        <v>41</v>
      </c>
      <c r="D13" t="s">
        <v>24</v>
      </c>
    </row>
    <row r="14" spans="2:4" x14ac:dyDescent="0.25">
      <c r="B14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9"/>
  <sheetViews>
    <sheetView workbookViewId="0">
      <selection activeCell="F10" sqref="F10"/>
    </sheetView>
  </sheetViews>
  <sheetFormatPr defaultRowHeight="15" x14ac:dyDescent="0.25"/>
  <cols>
    <col min="2" max="2" width="17.5703125" customWidth="1"/>
    <col min="3" max="3" width="22.7109375" style="7" customWidth="1"/>
    <col min="4" max="4" width="23.28515625" customWidth="1"/>
    <col min="5" max="5" width="7.85546875" customWidth="1"/>
    <col min="6" max="6" width="17.5703125" customWidth="1"/>
    <col min="7" max="7" width="18.28515625" customWidth="1"/>
    <col min="8" max="8" width="19.85546875" customWidth="1"/>
    <col min="9" max="9" width="8" customWidth="1"/>
    <col min="10" max="11" width="11.85546875" customWidth="1"/>
    <col min="12" max="12" width="9.28515625" customWidth="1"/>
    <col min="13" max="14" width="12" bestFit="1" customWidth="1"/>
    <col min="15" max="15" width="11.85546875" bestFit="1" customWidth="1"/>
  </cols>
  <sheetData>
    <row r="1" spans="2:6" x14ac:dyDescent="0.25">
      <c r="B1" s="5" t="s">
        <v>28</v>
      </c>
      <c r="C1" t="s">
        <v>13</v>
      </c>
    </row>
    <row r="2" spans="2:6" x14ac:dyDescent="0.25">
      <c r="B2" s="5" t="s">
        <v>0</v>
      </c>
      <c r="C2" t="s">
        <v>13</v>
      </c>
    </row>
    <row r="3" spans="2:6" x14ac:dyDescent="0.25">
      <c r="C3"/>
      <c r="F3" s="10"/>
    </row>
    <row r="4" spans="2:6" x14ac:dyDescent="0.25">
      <c r="B4" s="5" t="s">
        <v>25</v>
      </c>
      <c r="C4" t="s">
        <v>30</v>
      </c>
    </row>
    <row r="5" spans="2:6" x14ac:dyDescent="0.25">
      <c r="B5" s="9" t="s">
        <v>5</v>
      </c>
      <c r="C5" s="11">
        <v>465</v>
      </c>
    </row>
    <row r="6" spans="2:6" x14ac:dyDescent="0.25">
      <c r="B6" s="9" t="s">
        <v>4</v>
      </c>
      <c r="C6" s="11">
        <v>4291.8500000000004</v>
      </c>
    </row>
    <row r="7" spans="2:6" x14ac:dyDescent="0.25">
      <c r="B7" s="9" t="s">
        <v>10</v>
      </c>
      <c r="C7" s="11">
        <v>657</v>
      </c>
    </row>
    <row r="8" spans="2:6" x14ac:dyDescent="0.25">
      <c r="B8" s="9" t="s">
        <v>7</v>
      </c>
      <c r="C8" s="11">
        <v>3010</v>
      </c>
    </row>
    <row r="9" spans="2:6" x14ac:dyDescent="0.25">
      <c r="B9" s="9" t="s">
        <v>26</v>
      </c>
      <c r="C9" s="11"/>
    </row>
    <row r="10" spans="2:6" x14ac:dyDescent="0.25">
      <c r="B10" s="9" t="s">
        <v>27</v>
      </c>
      <c r="C10" s="11">
        <v>8423.85</v>
      </c>
    </row>
    <row r="11" spans="2:6" x14ac:dyDescent="0.25">
      <c r="C11"/>
    </row>
    <row r="12" spans="2:6" x14ac:dyDescent="0.25">
      <c r="C12"/>
    </row>
    <row r="13" spans="2:6" x14ac:dyDescent="0.25">
      <c r="C13"/>
    </row>
    <row r="14" spans="2:6" x14ac:dyDescent="0.25">
      <c r="C14"/>
    </row>
    <row r="15" spans="2:6" x14ac:dyDescent="0.25">
      <c r="C15"/>
    </row>
    <row r="16" spans="2:6" x14ac:dyDescent="0.25">
      <c r="C16"/>
    </row>
    <row r="17" spans="3:3" x14ac:dyDescent="0.25">
      <c r="C17"/>
    </row>
    <row r="18" spans="3:3" x14ac:dyDescent="0.25">
      <c r="C18"/>
    </row>
    <row r="19" spans="3:3" x14ac:dyDescent="0.25">
      <c r="C19"/>
    </row>
    <row r="20" spans="3:3" x14ac:dyDescent="0.25">
      <c r="C20"/>
    </row>
    <row r="21" spans="3:3" x14ac:dyDescent="0.25">
      <c r="C21"/>
    </row>
    <row r="22" spans="3:3" x14ac:dyDescent="0.25">
      <c r="C22"/>
    </row>
    <row r="23" spans="3:3" x14ac:dyDescent="0.25">
      <c r="C23"/>
    </row>
    <row r="24" spans="3:3" x14ac:dyDescent="0.25">
      <c r="C24"/>
    </row>
    <row r="25" spans="3:3" x14ac:dyDescent="0.25">
      <c r="C25"/>
    </row>
    <row r="26" spans="3:3" x14ac:dyDescent="0.25">
      <c r="C26"/>
    </row>
    <row r="27" spans="3:3" x14ac:dyDescent="0.25">
      <c r="C27"/>
    </row>
    <row r="28" spans="3:3" x14ac:dyDescent="0.25">
      <c r="C28"/>
    </row>
    <row r="29" spans="3:3" x14ac:dyDescent="0.25">
      <c r="C2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Расходы</vt:lpstr>
      <vt:lpstr>Списки</vt:lpstr>
      <vt:lpstr>Сводная</vt:lpstr>
      <vt:lpstr>Аренда_ссылок</vt:lpstr>
      <vt:lpstr>Покупка_ссылок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</dc:creator>
  <cp:lastModifiedBy>ILL</cp:lastModifiedBy>
  <dcterms:created xsi:type="dcterms:W3CDTF">2013-01-25T09:37:21Z</dcterms:created>
  <dcterms:modified xsi:type="dcterms:W3CDTF">2013-01-25T13:13:24Z</dcterms:modified>
</cp:coreProperties>
</file>