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3" i="1"/>
  <c r="I3" i="1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3" i="1"/>
</calcChain>
</file>

<file path=xl/sharedStrings.xml><?xml version="1.0" encoding="utf-8"?>
<sst xmlns="http://schemas.openxmlformats.org/spreadsheetml/2006/main" count="50" uniqueCount="26">
  <si>
    <t>Марка</t>
  </si>
  <si>
    <t>шт</t>
  </si>
  <si>
    <t>II-ФО-2</t>
  </si>
  <si>
    <t>II-ФО-4</t>
  </si>
  <si>
    <t>II-ФО-5</t>
  </si>
  <si>
    <t>II-ФО-38</t>
  </si>
  <si>
    <t>II-ФО-6</t>
  </si>
  <si>
    <t>II-ФО-1</t>
  </si>
  <si>
    <t>II-ФО-3</t>
  </si>
  <si>
    <t>II-ФО-19</t>
  </si>
  <si>
    <t>II-ФО-20</t>
  </si>
  <si>
    <t>II-ФО-44</t>
  </si>
  <si>
    <t>II-ФО-42</t>
  </si>
  <si>
    <t>II-ФО-39</t>
  </si>
  <si>
    <t>II-ФО-40</t>
  </si>
  <si>
    <t>II-ФО-41</t>
  </si>
  <si>
    <t>II-ФО-43</t>
  </si>
  <si>
    <t>II-ФО-45</t>
  </si>
  <si>
    <t>II-ФО-21</t>
  </si>
  <si>
    <t>II-ФО-22</t>
  </si>
  <si>
    <t>II-ФО-23</t>
  </si>
  <si>
    <t>II-ФО-24</t>
  </si>
  <si>
    <t>II-ФО-10</t>
  </si>
  <si>
    <t>Кол-во шт</t>
  </si>
  <si>
    <t>Монтаж</t>
  </si>
  <si>
    <t>Нужно чтобы крайнее значение в столбце "M" выводилось без запятой после скобки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</si>
</sst>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2" borderId="5" xfId="0" applyNumberFormat="1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wrapText="1"/>
    </xf>
    <xf numFmtId="14" fontId="2" fillId="0" borderId="3" xfId="0" applyNumberFormat="1" applyFont="1" applyFill="1" applyBorder="1" applyAlignment="1">
      <alignment wrapText="1"/>
    </xf>
    <xf numFmtId="1" fontId="1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theme="9" tint="0.5999633777886288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B1" workbookViewId="0">
      <selection activeCell="I1" sqref="I1:I2"/>
    </sheetView>
  </sheetViews>
  <sheetFormatPr defaultRowHeight="15" x14ac:dyDescent="0.25"/>
  <cols>
    <col min="1" max="1" width="8.140625" style="1" customWidth="1"/>
    <col min="2" max="2" width="6.85546875" style="1" customWidth="1"/>
    <col min="3" max="3" width="7.5703125" customWidth="1"/>
    <col min="4" max="4" width="8.140625" style="1" customWidth="1"/>
    <col min="5" max="6" width="9" style="1" customWidth="1"/>
    <col min="7" max="7" width="9.5703125" style="1" customWidth="1"/>
    <col min="8" max="8" width="5.5703125" hidden="1" customWidth="1"/>
    <col min="9" max="9" width="10.42578125" customWidth="1"/>
    <col min="10" max="10" width="8.5703125" customWidth="1"/>
    <col min="11" max="11" width="18.140625" customWidth="1"/>
    <col min="12" max="15" width="13.28515625" customWidth="1"/>
    <col min="16" max="16" width="13.140625" customWidth="1"/>
    <col min="17" max="17" width="3.5703125" customWidth="1"/>
  </cols>
  <sheetData>
    <row r="1" spans="1:17" ht="12.75" customHeight="1" x14ac:dyDescent="0.25">
      <c r="A1" s="17" t="s">
        <v>0</v>
      </c>
      <c r="B1" s="17" t="s">
        <v>23</v>
      </c>
      <c r="C1" s="12" t="s">
        <v>24</v>
      </c>
      <c r="D1" s="17" t="s">
        <v>0</v>
      </c>
      <c r="E1" s="5">
        <v>42840</v>
      </c>
      <c r="F1" s="4">
        <v>42841</v>
      </c>
      <c r="G1" s="4">
        <v>42842</v>
      </c>
      <c r="I1" s="14">
        <v>42842</v>
      </c>
    </row>
    <row r="2" spans="1:17" ht="12" customHeight="1" x14ac:dyDescent="0.25">
      <c r="A2" s="17"/>
      <c r="B2" s="17"/>
      <c r="C2" s="13"/>
      <c r="D2" s="17"/>
      <c r="E2" s="2" t="s">
        <v>1</v>
      </c>
      <c r="F2" s="2" t="s">
        <v>1</v>
      </c>
      <c r="G2" s="2" t="s">
        <v>1</v>
      </c>
      <c r="I2" s="14"/>
    </row>
    <row r="3" spans="1:17" ht="12" customHeight="1" x14ac:dyDescent="0.25">
      <c r="A3" s="3" t="s">
        <v>2</v>
      </c>
      <c r="B3" s="2">
        <v>1</v>
      </c>
      <c r="C3" s="2">
        <f>SUMIF($E$2:$G$2,$E$2,E3:G3)</f>
        <v>1</v>
      </c>
      <c r="D3" s="3" t="s">
        <v>2</v>
      </c>
      <c r="E3" s="10">
        <v>1</v>
      </c>
      <c r="F3" s="10"/>
      <c r="G3" s="10"/>
      <c r="H3" s="7">
        <f>INDEX($E$3:$G$23,,MATCH($I$1,$E$1:$G$1,0))</f>
        <v>0</v>
      </c>
      <c r="I3" s="8" t="str">
        <f>IF(H3=0,""," "&amp;D3&amp;" ("&amp;H3&amp;"шт),")</f>
        <v/>
      </c>
    </row>
    <row r="4" spans="1:17" ht="12" customHeight="1" x14ac:dyDescent="0.25">
      <c r="A4" s="3" t="s">
        <v>3</v>
      </c>
      <c r="B4" s="2">
        <v>1</v>
      </c>
      <c r="C4" s="2">
        <f>SUMIF($E$2:$G$2,$E$2,E4:G4)</f>
        <v>1</v>
      </c>
      <c r="D4" s="3" t="s">
        <v>3</v>
      </c>
      <c r="E4" s="10">
        <v>1</v>
      </c>
      <c r="F4" s="10"/>
      <c r="G4" s="10"/>
      <c r="H4" s="7">
        <f>INDEX($E$3:$G$23,,MATCH($I$1,$E$1:$G$1,0))</f>
        <v>0</v>
      </c>
      <c r="I4" s="8" t="str">
        <f>IF(H4=0,""," "&amp;D4&amp;" ("&amp;H4&amp;"шт),")</f>
        <v/>
      </c>
    </row>
    <row r="5" spans="1:17" ht="12" customHeight="1" x14ac:dyDescent="0.25">
      <c r="A5" s="3" t="s">
        <v>4</v>
      </c>
      <c r="B5" s="2">
        <v>1</v>
      </c>
      <c r="C5" s="2">
        <f>SUMIF($E$2:$G$2,$E$2,E5:G5)</f>
        <v>1</v>
      </c>
      <c r="D5" s="3" t="s">
        <v>4</v>
      </c>
      <c r="E5" s="10"/>
      <c r="F5" s="10">
        <v>1</v>
      </c>
      <c r="G5" s="10"/>
      <c r="H5" s="7">
        <f>INDEX($E$3:$G$23,,MATCH($I$1,$E$1:$G$1,0))</f>
        <v>0</v>
      </c>
      <c r="I5" s="8" t="str">
        <f>IF(H5=0,""," "&amp;D5&amp;" ("&amp;H5&amp;"шт),")</f>
        <v/>
      </c>
      <c r="K5" s="15"/>
      <c r="L5" s="15"/>
      <c r="M5" s="15"/>
      <c r="N5" s="15"/>
      <c r="O5" s="15"/>
      <c r="P5" s="15"/>
      <c r="Q5" s="15"/>
    </row>
    <row r="6" spans="1:17" ht="12" customHeight="1" x14ac:dyDescent="0.25">
      <c r="A6" s="3" t="s">
        <v>5</v>
      </c>
      <c r="B6" s="2">
        <v>1</v>
      </c>
      <c r="C6" s="2">
        <f>SUMIF($E$2:$G$2,$E$2,E6:G6)</f>
        <v>1</v>
      </c>
      <c r="D6" s="3" t="s">
        <v>5</v>
      </c>
      <c r="E6" s="10"/>
      <c r="F6" s="10"/>
      <c r="G6" s="10">
        <v>1</v>
      </c>
      <c r="H6" s="7">
        <f>INDEX($E$3:$G$23,,MATCH($I$1,$E$1:$G$1,0))</f>
        <v>1</v>
      </c>
      <c r="I6" s="8" t="str">
        <f>IF(H6=0,""," "&amp;D6&amp;" ("&amp;H6&amp;"шт),")</f>
        <v xml:space="preserve"> II-ФО-38 (1шт),</v>
      </c>
      <c r="K6" s="11"/>
      <c r="L6" s="11"/>
      <c r="M6" s="11"/>
      <c r="N6" s="11"/>
      <c r="O6" s="11"/>
      <c r="P6" s="11"/>
      <c r="Q6" s="11"/>
    </row>
    <row r="7" spans="1:17" ht="12" customHeight="1" x14ac:dyDescent="0.25">
      <c r="A7" s="3" t="s">
        <v>6</v>
      </c>
      <c r="B7" s="2">
        <v>1</v>
      </c>
      <c r="C7" s="2">
        <f>SUMIF($E$2:$G$2,$E$2,E7:G7)</f>
        <v>1</v>
      </c>
      <c r="D7" s="3" t="s">
        <v>6</v>
      </c>
      <c r="E7" s="10"/>
      <c r="F7" s="10">
        <v>1</v>
      </c>
      <c r="G7" s="10"/>
      <c r="H7" s="7">
        <f>INDEX($E$3:$G$23,,MATCH($I$1,$E$1:$G$1,0))</f>
        <v>0</v>
      </c>
      <c r="I7" s="8" t="str">
        <f>IF(H7=0,""," "&amp;D7&amp;" ("&amp;H7&amp;"шт),")</f>
        <v/>
      </c>
      <c r="K7" s="15"/>
      <c r="L7" s="15"/>
      <c r="M7" s="15"/>
      <c r="N7" s="15"/>
      <c r="O7" s="15"/>
      <c r="P7" s="15"/>
      <c r="Q7" s="15"/>
    </row>
    <row r="8" spans="1:17" ht="12" customHeight="1" x14ac:dyDescent="0.25">
      <c r="A8" s="3" t="s">
        <v>7</v>
      </c>
      <c r="B8" s="2">
        <v>3</v>
      </c>
      <c r="C8" s="2">
        <f>SUMIF($E$2:$G$2,$E$2,E8:G8)</f>
        <v>3</v>
      </c>
      <c r="D8" s="3" t="s">
        <v>7</v>
      </c>
      <c r="E8" s="10"/>
      <c r="F8" s="10">
        <v>1</v>
      </c>
      <c r="G8" s="10">
        <v>2</v>
      </c>
      <c r="H8" s="7">
        <f>INDEX($E$3:$G$23,,MATCH($I$1,$E$1:$G$1,0))</f>
        <v>2</v>
      </c>
      <c r="I8" s="8" t="str">
        <f>IF(H8=0,""," "&amp;D8&amp;" ("&amp;H8&amp;"шт),")</f>
        <v xml:space="preserve"> II-ФО-1 (2шт),</v>
      </c>
    </row>
    <row r="9" spans="1:17" ht="12" customHeight="1" x14ac:dyDescent="0.25">
      <c r="A9" s="3" t="s">
        <v>8</v>
      </c>
      <c r="B9" s="2">
        <v>1</v>
      </c>
      <c r="C9" s="2">
        <f>SUMIF($E$2:$G$2,$E$2,E9:G9)</f>
        <v>1</v>
      </c>
      <c r="D9" s="3" t="s">
        <v>8</v>
      </c>
      <c r="E9" s="10"/>
      <c r="F9" s="10">
        <v>1</v>
      </c>
      <c r="G9" s="10"/>
      <c r="H9" s="7">
        <f>INDEX($E$3:$G$23,,MATCH($I$1,$E$1:$G$1,0))</f>
        <v>0</v>
      </c>
      <c r="I9" s="8" t="str">
        <f>IF(H9=0,""," "&amp;D9&amp;" ("&amp;H9&amp;"шт),")</f>
        <v/>
      </c>
    </row>
    <row r="10" spans="1:17" ht="12" customHeight="1" x14ac:dyDescent="0.25">
      <c r="A10" s="3" t="s">
        <v>9</v>
      </c>
      <c r="B10" s="2">
        <v>1</v>
      </c>
      <c r="C10" s="2">
        <f>SUMIF($E$2:$G$2,$E$2,E10:G10)</f>
        <v>1</v>
      </c>
      <c r="D10" s="3" t="s">
        <v>9</v>
      </c>
      <c r="E10" s="10"/>
      <c r="F10" s="10">
        <v>1</v>
      </c>
      <c r="G10" s="10"/>
      <c r="H10" s="7">
        <f>INDEX($E$3:$G$23,,MATCH($I$1,$E$1:$G$1,0))</f>
        <v>0</v>
      </c>
      <c r="I10" s="8" t="str">
        <f>IF(H10=0,""," "&amp;D10&amp;" ("&amp;H10&amp;"шт),")</f>
        <v/>
      </c>
    </row>
    <row r="11" spans="1:17" ht="12" customHeight="1" x14ac:dyDescent="0.25">
      <c r="A11" s="3" t="s">
        <v>10</v>
      </c>
      <c r="B11" s="2">
        <v>1</v>
      </c>
      <c r="C11" s="2">
        <f>SUMIF($E$2:$G$2,$E$2,E11:G11)</f>
        <v>1</v>
      </c>
      <c r="D11" s="3" t="s">
        <v>10</v>
      </c>
      <c r="E11" s="10">
        <v>1</v>
      </c>
      <c r="F11" s="10"/>
      <c r="G11" s="10"/>
      <c r="H11" s="7">
        <f>INDEX($E$3:$G$23,,MATCH($I$1,$E$1:$G$1,0))</f>
        <v>0</v>
      </c>
      <c r="I11" s="8" t="str">
        <f>IF(H11=0,""," "&amp;D11&amp;" ("&amp;H11&amp;"шт),")</f>
        <v/>
      </c>
    </row>
    <row r="12" spans="1:17" ht="12" customHeight="1" x14ac:dyDescent="0.25">
      <c r="A12" s="3" t="s">
        <v>11</v>
      </c>
      <c r="B12" s="2">
        <v>1</v>
      </c>
      <c r="C12" s="2">
        <f>SUMIF($E$2:$G$2,$E$2,E12:G12)</f>
        <v>1</v>
      </c>
      <c r="D12" s="3" t="s">
        <v>11</v>
      </c>
      <c r="E12" s="10"/>
      <c r="F12" s="10">
        <v>1</v>
      </c>
      <c r="G12" s="10"/>
      <c r="H12" s="7">
        <f>INDEX($E$3:$G$23,,MATCH($I$1,$E$1:$G$1,0))</f>
        <v>0</v>
      </c>
      <c r="I12" s="8" t="str">
        <f>IF(H12=0,""," "&amp;D12&amp;" ("&amp;H12&amp;"шт),")</f>
        <v/>
      </c>
    </row>
    <row r="13" spans="1:17" ht="12" customHeight="1" x14ac:dyDescent="0.25">
      <c r="A13" s="3" t="s">
        <v>12</v>
      </c>
      <c r="B13" s="2">
        <v>1</v>
      </c>
      <c r="C13" s="2">
        <f>SUMIF($E$2:$G$2,$E$2,E13:G13)</f>
        <v>1</v>
      </c>
      <c r="D13" s="3" t="s">
        <v>12</v>
      </c>
      <c r="E13" s="10"/>
      <c r="F13" s="10"/>
      <c r="G13" s="10">
        <v>1</v>
      </c>
      <c r="H13" s="7">
        <f>INDEX($E$3:$G$23,,MATCH($I$1,$E$1:$G$1,0))</f>
        <v>1</v>
      </c>
      <c r="I13" s="8" t="str">
        <f>IF(H13=0,""," "&amp;D13&amp;" ("&amp;H13&amp;"шт),")</f>
        <v xml:space="preserve"> II-ФО-42 (1шт),</v>
      </c>
    </row>
    <row r="14" spans="1:17" ht="12" customHeight="1" x14ac:dyDescent="0.25">
      <c r="A14" s="3" t="s">
        <v>13</v>
      </c>
      <c r="B14" s="2">
        <v>2</v>
      </c>
      <c r="C14" s="2">
        <f>SUMIF($E$2:$G$2,$E$2,E14:G14)</f>
        <v>1</v>
      </c>
      <c r="D14" s="3" t="s">
        <v>13</v>
      </c>
      <c r="E14" s="10"/>
      <c r="F14" s="10"/>
      <c r="G14" s="10">
        <v>1</v>
      </c>
      <c r="H14" s="7">
        <f>INDEX($E$3:$G$23,,MATCH($I$1,$E$1:$G$1,0))</f>
        <v>1</v>
      </c>
      <c r="I14" s="8" t="str">
        <f>IF(H14=0,""," "&amp;D14&amp;" ("&amp;H14&amp;"шт),")</f>
        <v xml:space="preserve"> II-ФО-39 (1шт),</v>
      </c>
    </row>
    <row r="15" spans="1:17" ht="12" customHeight="1" x14ac:dyDescent="0.25">
      <c r="A15" s="3" t="s">
        <v>14</v>
      </c>
      <c r="B15" s="2">
        <v>1</v>
      </c>
      <c r="C15" s="2">
        <f>SUMIF($E$2:$G$2,$E$2,E15:G15)</f>
        <v>1</v>
      </c>
      <c r="D15" s="3" t="s">
        <v>14</v>
      </c>
      <c r="E15" s="10">
        <v>1</v>
      </c>
      <c r="F15" s="10"/>
      <c r="G15" s="10"/>
      <c r="H15" s="7">
        <f>INDEX($E$3:$G$23,,MATCH($I$1,$E$1:$G$1,0))</f>
        <v>0</v>
      </c>
      <c r="I15" s="8" t="str">
        <f>IF(H15=0,""," "&amp;D15&amp;" ("&amp;H15&amp;"шт),")</f>
        <v/>
      </c>
    </row>
    <row r="16" spans="1:17" ht="12" customHeight="1" x14ac:dyDescent="0.25">
      <c r="A16" s="3" t="s">
        <v>15</v>
      </c>
      <c r="B16" s="2">
        <v>1</v>
      </c>
      <c r="C16" s="2">
        <f>SUMIF($E$2:$G$2,$E$2,E16:G16)</f>
        <v>1</v>
      </c>
      <c r="D16" s="3" t="s">
        <v>15</v>
      </c>
      <c r="E16" s="10"/>
      <c r="F16" s="10"/>
      <c r="G16" s="10">
        <v>1</v>
      </c>
      <c r="H16" s="7">
        <f>INDEX($E$3:$G$23,,MATCH($I$1,$E$1:$G$1,0))</f>
        <v>1</v>
      </c>
      <c r="I16" s="8" t="str">
        <f>IF(H16=0,""," "&amp;D16&amp;" ("&amp;H16&amp;"шт),")</f>
        <v xml:space="preserve"> II-ФО-41 (1шт),</v>
      </c>
    </row>
    <row r="17" spans="1:16" ht="12" customHeight="1" x14ac:dyDescent="0.25">
      <c r="A17" s="3" t="s">
        <v>16</v>
      </c>
      <c r="B17" s="2">
        <v>1</v>
      </c>
      <c r="C17" s="2">
        <f>SUMIF($E$2:$G$2,$E$2,E17:G17)</f>
        <v>1</v>
      </c>
      <c r="D17" s="3" t="s">
        <v>16</v>
      </c>
      <c r="E17" s="10"/>
      <c r="F17" s="10"/>
      <c r="G17" s="10">
        <v>1</v>
      </c>
      <c r="H17" s="7">
        <f>INDEX($E$3:$G$23,,MATCH($I$1,$E$1:$G$1,0))</f>
        <v>1</v>
      </c>
      <c r="I17" s="8" t="str">
        <f>IF(H17=0,""," "&amp;D17&amp;" ("&amp;H17&amp;"шт),")</f>
        <v xml:space="preserve"> II-ФО-43 (1шт),</v>
      </c>
    </row>
    <row r="18" spans="1:16" ht="12" customHeight="1" x14ac:dyDescent="0.25">
      <c r="A18" s="3" t="s">
        <v>17</v>
      </c>
      <c r="B18" s="2">
        <v>1</v>
      </c>
      <c r="C18" s="2">
        <f>SUMIF($E$2:$G$2,$E$2,E18:G18)</f>
        <v>1</v>
      </c>
      <c r="D18" s="3" t="s">
        <v>17</v>
      </c>
      <c r="E18" s="10"/>
      <c r="F18" s="10"/>
      <c r="G18" s="10">
        <v>1</v>
      </c>
      <c r="H18" s="9">
        <f>INDEX($E$3:$G$23,,MATCH($I$1,$E$1:$G$1,0))</f>
        <v>1</v>
      </c>
      <c r="I18" s="8" t="str">
        <f>IF(H18=0,""," "&amp;D18&amp;" ("&amp;H18&amp;"шт),")</f>
        <v xml:space="preserve"> II-ФО-45 (1шт),</v>
      </c>
      <c r="J18" s="15"/>
      <c r="K18" s="16"/>
      <c r="L18" s="16"/>
      <c r="M18" s="16"/>
      <c r="N18" s="16"/>
      <c r="O18" s="16"/>
      <c r="P18" s="16"/>
    </row>
    <row r="19" spans="1:16" ht="12" customHeight="1" x14ac:dyDescent="0.25">
      <c r="A19" s="3" t="s">
        <v>18</v>
      </c>
      <c r="B19" s="2">
        <v>5</v>
      </c>
      <c r="C19" s="2">
        <f>SUMIF($E$2:$G$2,$E$2,E19:G19)</f>
        <v>5</v>
      </c>
      <c r="D19" s="3" t="s">
        <v>18</v>
      </c>
      <c r="E19" s="10">
        <v>2</v>
      </c>
      <c r="F19" s="10">
        <v>1</v>
      </c>
      <c r="G19" s="10">
        <v>2</v>
      </c>
      <c r="H19" s="7">
        <f>INDEX($E$3:$G$23,,MATCH($I$1,$E$1:$G$1,0))</f>
        <v>2</v>
      </c>
      <c r="I19" s="8" t="str">
        <f>IF(H19=0,""," "&amp;D19&amp;" ("&amp;H19&amp;"шт),")</f>
        <v xml:space="preserve"> II-ФО-21 (2шт),</v>
      </c>
    </row>
    <row r="20" spans="1:16" ht="12" customHeight="1" x14ac:dyDescent="0.25">
      <c r="A20" s="3" t="s">
        <v>19</v>
      </c>
      <c r="B20" s="2">
        <v>1</v>
      </c>
      <c r="C20" s="2">
        <f>SUMIF($E$2:$G$2,$E$2,E20:G20)</f>
        <v>1</v>
      </c>
      <c r="D20" s="3" t="s">
        <v>19</v>
      </c>
      <c r="E20" s="10">
        <v>1</v>
      </c>
      <c r="F20" s="10"/>
      <c r="G20" s="10"/>
      <c r="H20" s="7">
        <f>INDEX($E$3:$G$23,,MATCH($I$1,$E$1:$G$1,0))</f>
        <v>0</v>
      </c>
      <c r="I20" s="8" t="str">
        <f>IF(H20=0,""," "&amp;D20&amp;" ("&amp;H20&amp;"шт),")</f>
        <v/>
      </c>
    </row>
    <row r="21" spans="1:16" ht="12" customHeight="1" x14ac:dyDescent="0.25">
      <c r="A21" s="3" t="s">
        <v>20</v>
      </c>
      <c r="B21" s="2">
        <v>1</v>
      </c>
      <c r="C21" s="2">
        <f>SUMIF($E$2:$G$2,$E$2,E21:G21)</f>
        <v>1</v>
      </c>
      <c r="D21" s="3" t="s">
        <v>20</v>
      </c>
      <c r="E21" s="10">
        <v>1</v>
      </c>
      <c r="F21" s="10"/>
      <c r="G21" s="10"/>
      <c r="H21" s="7">
        <f>INDEX($E$3:$G$23,,MATCH($I$1,$E$1:$G$1,0))</f>
        <v>0</v>
      </c>
      <c r="I21" s="8" t="str">
        <f>IF(H21=0,""," "&amp;D21&amp;" ("&amp;H21&amp;"шт),")</f>
        <v/>
      </c>
      <c r="J21" t="s">
        <v>25</v>
      </c>
    </row>
    <row r="22" spans="1:16" ht="12" customHeight="1" x14ac:dyDescent="0.25">
      <c r="A22" s="3" t="s">
        <v>21</v>
      </c>
      <c r="B22" s="2">
        <v>4</v>
      </c>
      <c r="C22" s="2">
        <f>SUMIF($E$2:$G$2,$E$2,E22:G22)</f>
        <v>4</v>
      </c>
      <c r="D22" s="3" t="s">
        <v>21</v>
      </c>
      <c r="E22" s="10"/>
      <c r="F22" s="10">
        <v>1</v>
      </c>
      <c r="G22" s="10">
        <v>3</v>
      </c>
      <c r="H22" s="7">
        <f>INDEX($E$3:$G$23,,MATCH($I$1,$E$1:$G$1,0))</f>
        <v>3</v>
      </c>
      <c r="I22" s="8" t="str">
        <f>IF(H22=0,""," "&amp;D22&amp;" ("&amp;H22&amp;"шт),")</f>
        <v xml:space="preserve"> II-ФО-24 (3шт),</v>
      </c>
    </row>
    <row r="23" spans="1:16" ht="12" customHeight="1" x14ac:dyDescent="0.25">
      <c r="A23" s="3" t="s">
        <v>22</v>
      </c>
      <c r="B23" s="2">
        <v>1</v>
      </c>
      <c r="C23" s="2">
        <f>SUMIF($E$2:$G$2,$E$2,E23:G23)</f>
        <v>1</v>
      </c>
      <c r="D23" s="3" t="s">
        <v>22</v>
      </c>
      <c r="E23" s="10"/>
      <c r="F23" s="10">
        <v>1</v>
      </c>
      <c r="G23" s="10"/>
      <c r="H23" s="7">
        <f>INDEX($E$3:$G$23,,MATCH($I$1,$E$1:$G$1,0))</f>
        <v>0</v>
      </c>
      <c r="I23" s="8" t="str">
        <f>IF(H23=0,""," "&amp;D23&amp;" ("&amp;H23&amp;"шт),")</f>
        <v/>
      </c>
    </row>
    <row r="24" spans="1:16" ht="12" customHeight="1" x14ac:dyDescent="0.25"/>
  </sheetData>
  <mergeCells count="8">
    <mergeCell ref="A1:A2"/>
    <mergeCell ref="B1:B2"/>
    <mergeCell ref="D1:D2"/>
    <mergeCell ref="C1:C2"/>
    <mergeCell ref="I1:I2"/>
    <mergeCell ref="J18:P18"/>
    <mergeCell ref="K5:Q5"/>
    <mergeCell ref="K7:Q7"/>
  </mergeCells>
  <conditionalFormatting sqref="H3:H23">
    <cfRule type="cellIs" dxfId="1" priority="3" operator="equal">
      <formula>0</formula>
    </cfRule>
  </conditionalFormatting>
  <conditionalFormatting sqref="E3:H23">
    <cfRule type="cellIs" dxfId="0" priority="1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Лист2!$A$1:$A$3</xm:f>
          </x14:formula1>
          <xm:sqref>I1:I2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6">
        <v>42840</v>
      </c>
    </row>
    <row r="2" spans="1:1" x14ac:dyDescent="0.25">
      <c r="A2" s="6">
        <v>42841</v>
      </c>
    </row>
    <row r="3" spans="1:1" x14ac:dyDescent="0.25">
      <c r="A3" s="6">
        <v>42842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Динамо2</dc:creator>
  <cp:lastModifiedBy>Динамо2</cp:lastModifiedBy>
  <dcterms:created xsi:type="dcterms:W3CDTF">2017-04-21T13:56:25Z</dcterms:created>
  <dcterms:modified xsi:type="dcterms:W3CDTF">2017-04-25T09:50:24Z</dcterms:modified>
</cp:coreProperties>
</file>