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320" windowHeight="10035"/>
  </bookViews>
  <sheets>
    <sheet name="№3" sheetId="1" r:id="rId1"/>
  </sheets>
  <calcPr calcId="125725"/>
</workbook>
</file>

<file path=xl/calcChain.xml><?xml version="1.0" encoding="utf-8"?>
<calcChain xmlns="http://schemas.openxmlformats.org/spreadsheetml/2006/main">
  <c r="O11" i="1"/>
  <c r="O10"/>
  <c r="O8"/>
  <c r="O7"/>
  <c r="O6"/>
  <c r="O9" s="1"/>
  <c r="M7"/>
  <c r="M8"/>
  <c r="K11" l="1"/>
  <c r="I11"/>
  <c r="G11"/>
  <c r="M11"/>
  <c r="M6"/>
  <c r="M10" l="1"/>
  <c r="K10"/>
  <c r="I10"/>
  <c r="G10"/>
  <c r="D9"/>
  <c r="K8"/>
  <c r="I8"/>
  <c r="G8"/>
  <c r="K7"/>
  <c r="I7"/>
  <c r="G7"/>
  <c r="K6"/>
  <c r="I6"/>
  <c r="G6"/>
  <c r="G9" l="1"/>
  <c r="I9"/>
  <c r="K9"/>
  <c r="M9"/>
</calcChain>
</file>

<file path=xl/sharedStrings.xml><?xml version="1.0" encoding="utf-8"?>
<sst xmlns="http://schemas.openxmlformats.org/spreadsheetml/2006/main" count="23" uniqueCount="15">
  <si>
    <t>№ квартиры</t>
  </si>
  <si>
    <t>№ л/c</t>
  </si>
  <si>
    <t xml:space="preserve">Фамилия, имя, отчество </t>
  </si>
  <si>
    <t>Площадь квартиры</t>
  </si>
  <si>
    <t>Показания счетчика декабрь</t>
  </si>
  <si>
    <t>январь</t>
  </si>
  <si>
    <t>февраль</t>
  </si>
  <si>
    <t>март</t>
  </si>
  <si>
    <t>апрель</t>
  </si>
  <si>
    <t xml:space="preserve">показания счетчика </t>
  </si>
  <si>
    <t xml:space="preserve">потребление </t>
  </si>
  <si>
    <t>ИТОГО:</t>
  </si>
  <si>
    <t>Общедомовой</t>
  </si>
  <si>
    <t>100/5</t>
  </si>
  <si>
    <t>май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</si>
</sst>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"/>
  <sheetViews>
    <sheetView tabSelected="1" topLeftCell="D1" zoomScale="130" zoomScaleNormal="130" workbookViewId="0">
      <selection activeCell="N12" sqref="N12"/>
    </sheetView>
  </sheetViews>
  <sheetFormatPr defaultRowHeight="15"/>
  <cols>
    <col min="1" max="1" width="6" customWidth="1"/>
    <col min="2" max="2" width="9.140625" style="10"/>
    <col min="3" max="3" width="34.7109375" style="11" customWidth="1"/>
    <col min="4" max="4" width="9.5703125" style="11" customWidth="1"/>
    <col min="5" max="5" width="10.28515625" style="10" customWidth="1"/>
    <col min="6" max="6" width="10" style="11" customWidth="1"/>
    <col min="7" max="7" width="9.42578125" style="11" customWidth="1"/>
    <col min="8" max="8" width="10" style="11" customWidth="1"/>
    <col min="9" max="9" width="9.42578125" style="11" customWidth="1"/>
    <col min="10" max="10" width="10" style="11" customWidth="1"/>
    <col min="11" max="11" width="9.42578125" style="11" customWidth="1"/>
    <col min="12" max="12" width="10" style="11" customWidth="1"/>
    <col min="13" max="13" width="9.42578125" style="11" customWidth="1"/>
    <col min="14" max="14" width="10" style="11" customWidth="1"/>
    <col min="15" max="15" width="9.42578125" style="11" customWidth="1"/>
  </cols>
  <sheetData>
    <row r="2" spans="1:15" ht="15.75">
      <c r="A2" s="20"/>
      <c r="B2" s="20"/>
      <c r="C2" s="20"/>
      <c r="D2" s="20"/>
      <c r="E2" s="20"/>
      <c r="F2" s="20"/>
      <c r="G2" s="20"/>
      <c r="H2"/>
      <c r="I2"/>
      <c r="J2"/>
      <c r="K2"/>
      <c r="L2"/>
      <c r="M2"/>
      <c r="N2"/>
      <c r="O2"/>
    </row>
    <row r="4" spans="1:15" ht="30" customHeight="1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14" t="s">
        <v>5</v>
      </c>
      <c r="G4" s="15"/>
      <c r="H4" s="14" t="s">
        <v>6</v>
      </c>
      <c r="I4" s="15"/>
      <c r="J4" s="16" t="s">
        <v>7</v>
      </c>
      <c r="K4" s="16"/>
      <c r="L4" s="16" t="s">
        <v>8</v>
      </c>
      <c r="M4" s="16"/>
      <c r="N4" s="16" t="s">
        <v>14</v>
      </c>
      <c r="O4" s="16"/>
    </row>
    <row r="5" spans="1:15" ht="30">
      <c r="A5" s="21"/>
      <c r="B5" s="21"/>
      <c r="C5" s="22"/>
      <c r="D5" s="22"/>
      <c r="E5" s="22"/>
      <c r="F5" s="1" t="s">
        <v>9</v>
      </c>
      <c r="G5" s="2" t="s">
        <v>10</v>
      </c>
      <c r="H5" s="1" t="s">
        <v>9</v>
      </c>
      <c r="I5" s="2" t="s">
        <v>10</v>
      </c>
      <c r="J5" s="1" t="s">
        <v>9</v>
      </c>
      <c r="K5" s="2" t="s">
        <v>10</v>
      </c>
      <c r="L5" s="1" t="s">
        <v>9</v>
      </c>
      <c r="M5" s="2" t="s">
        <v>10</v>
      </c>
      <c r="N5" s="12" t="s">
        <v>9</v>
      </c>
      <c r="O5" s="2" t="s">
        <v>10</v>
      </c>
    </row>
    <row r="6" spans="1:15" ht="22.5" customHeight="1">
      <c r="A6" s="1">
        <v>1</v>
      </c>
      <c r="B6" s="3"/>
      <c r="C6" s="4"/>
      <c r="D6" s="1">
        <v>30.6</v>
      </c>
      <c r="E6" s="3">
        <v>8233</v>
      </c>
      <c r="F6" s="5">
        <v>8704</v>
      </c>
      <c r="G6" s="3">
        <f>IF((F6-E6)&lt;0,"Ошибка",(F6-E6))</f>
        <v>471</v>
      </c>
      <c r="H6" s="5">
        <v>9138</v>
      </c>
      <c r="I6" s="3">
        <f t="shared" ref="I6:I8" si="0">IF((H6-F6)&lt;0,"Ошибка",(H6-F6))</f>
        <v>434</v>
      </c>
      <c r="J6" s="5">
        <v>9279</v>
      </c>
      <c r="K6" s="3">
        <f t="shared" ref="K6:K8" si="1">IF((J6-H6)&lt;0,"Ошибка",(J6-H6))</f>
        <v>141</v>
      </c>
      <c r="L6" s="5">
        <v>9420</v>
      </c>
      <c r="M6" s="13">
        <f>L6-J6</f>
        <v>141</v>
      </c>
      <c r="N6" s="5">
        <v>9420</v>
      </c>
      <c r="O6" s="13">
        <f>N6-L6</f>
        <v>0</v>
      </c>
    </row>
    <row r="7" spans="1:15" ht="22.5" customHeight="1">
      <c r="A7" s="1">
        <v>2</v>
      </c>
      <c r="B7" s="3"/>
      <c r="C7" s="4"/>
      <c r="D7" s="1">
        <v>47.6</v>
      </c>
      <c r="E7" s="3">
        <v>1645</v>
      </c>
      <c r="F7" s="5">
        <v>1672</v>
      </c>
      <c r="G7" s="3">
        <f t="shared" ref="G7:G8" si="2">IF((F7-E7)&lt;0,"Ошибка",(F7-E7))</f>
        <v>27</v>
      </c>
      <c r="H7" s="5">
        <v>1687</v>
      </c>
      <c r="I7" s="3">
        <f t="shared" si="0"/>
        <v>15</v>
      </c>
      <c r="J7" s="5">
        <v>1705</v>
      </c>
      <c r="K7" s="3">
        <f t="shared" si="1"/>
        <v>18</v>
      </c>
      <c r="L7" s="5">
        <v>1725</v>
      </c>
      <c r="M7" s="13">
        <f t="shared" ref="M7:M8" si="3">L7-J7</f>
        <v>20</v>
      </c>
      <c r="N7" s="5">
        <v>1725</v>
      </c>
      <c r="O7" s="13">
        <f t="shared" ref="O7:O8" si="4">N7-L7</f>
        <v>0</v>
      </c>
    </row>
    <row r="8" spans="1:15" ht="22.5" customHeight="1">
      <c r="A8" s="1">
        <v>3</v>
      </c>
      <c r="B8" s="3"/>
      <c r="C8" s="4"/>
      <c r="D8" s="1">
        <v>63</v>
      </c>
      <c r="E8" s="3">
        <v>36641</v>
      </c>
      <c r="F8" s="5">
        <v>37250</v>
      </c>
      <c r="G8" s="3">
        <f t="shared" si="2"/>
        <v>609</v>
      </c>
      <c r="H8" s="5">
        <v>37903</v>
      </c>
      <c r="I8" s="3">
        <f t="shared" si="0"/>
        <v>653</v>
      </c>
      <c r="J8" s="5">
        <v>38307</v>
      </c>
      <c r="K8" s="3">
        <f t="shared" si="1"/>
        <v>404</v>
      </c>
      <c r="L8" s="5">
        <v>38660</v>
      </c>
      <c r="M8" s="13">
        <f t="shared" si="3"/>
        <v>353</v>
      </c>
      <c r="N8" s="5">
        <v>39260</v>
      </c>
      <c r="O8" s="13">
        <f t="shared" si="4"/>
        <v>600</v>
      </c>
    </row>
    <row r="9" spans="1:15" ht="20.25" customHeight="1">
      <c r="A9" s="17" t="s">
        <v>11</v>
      </c>
      <c r="B9" s="18"/>
      <c r="C9" s="19"/>
      <c r="D9" s="6">
        <f>SUM(D6:D8)</f>
        <v>141.19999999999999</v>
      </c>
      <c r="E9" s="7"/>
      <c r="F9" s="8"/>
      <c r="G9" s="9">
        <f>SUM(G6:G8)</f>
        <v>1107</v>
      </c>
      <c r="H9" s="8"/>
      <c r="I9" s="9">
        <f>SUM(I6:I8)</f>
        <v>1102</v>
      </c>
      <c r="J9" s="8"/>
      <c r="K9" s="9">
        <f>SUM(K6:K8)</f>
        <v>563</v>
      </c>
      <c r="L9" s="8"/>
      <c r="M9" s="9">
        <f>SUM(M6:M8)</f>
        <v>514</v>
      </c>
      <c r="N9" s="8"/>
      <c r="O9" s="9">
        <f>SUM(O6:O8)</f>
        <v>600</v>
      </c>
    </row>
    <row r="10" spans="1:15" ht="18.75" customHeight="1">
      <c r="A10" s="10"/>
      <c r="C10" s="3" t="s">
        <v>12</v>
      </c>
      <c r="D10" s="3" t="s">
        <v>13</v>
      </c>
      <c r="E10" s="3">
        <v>23673</v>
      </c>
      <c r="F10" s="3">
        <v>24203</v>
      </c>
      <c r="G10" s="3">
        <f>(F10-E10)*20</f>
        <v>10600</v>
      </c>
      <c r="H10" s="3">
        <v>24643</v>
      </c>
      <c r="I10" s="3">
        <f>(H10-F10)*20</f>
        <v>8800</v>
      </c>
      <c r="J10" s="3">
        <v>25060</v>
      </c>
      <c r="K10" s="3">
        <f>(J10-H10)*20</f>
        <v>8340</v>
      </c>
      <c r="L10" s="3">
        <v>25060</v>
      </c>
      <c r="M10" s="3">
        <f>(L10-J10)*20</f>
        <v>0</v>
      </c>
      <c r="N10" s="3">
        <v>25060</v>
      </c>
      <c r="O10" s="3">
        <f>(N10-L10)*20</f>
        <v>0</v>
      </c>
    </row>
    <row r="11" spans="1:15">
      <c r="A11" s="10"/>
      <c r="C11" s="10"/>
      <c r="D11" s="10"/>
      <c r="F11" s="10">
        <v>100</v>
      </c>
      <c r="G11" s="10">
        <f t="shared" ref="G11" si="5">F11-D11</f>
        <v>100</v>
      </c>
      <c r="H11" s="10">
        <v>200</v>
      </c>
      <c r="I11" s="10">
        <f t="shared" ref="I11" si="6">H11-F11</f>
        <v>100</v>
      </c>
      <c r="J11" s="10">
        <v>300</v>
      </c>
      <c r="K11" s="10">
        <f t="shared" ref="K11:M11" si="7">J11-H11</f>
        <v>100</v>
      </c>
      <c r="L11" s="10">
        <v>369</v>
      </c>
      <c r="M11" s="13">
        <f t="shared" si="7"/>
        <v>69</v>
      </c>
      <c r="N11" s="10">
        <v>469</v>
      </c>
      <c r="O11" s="13">
        <f t="shared" ref="O11" si="8">N11-L11</f>
        <v>100</v>
      </c>
    </row>
  </sheetData>
  <mergeCells count="12">
    <mergeCell ref="N4:O4"/>
    <mergeCell ref="H4:I4"/>
    <mergeCell ref="J4:K4"/>
    <mergeCell ref="L4:M4"/>
    <mergeCell ref="A9:C9"/>
    <mergeCell ref="A2:G2"/>
    <mergeCell ref="A4:A5"/>
    <mergeCell ref="B4:B5"/>
    <mergeCell ref="C4:C5"/>
    <mergeCell ref="D4:D5"/>
    <mergeCell ref="E4:E5"/>
    <mergeCell ref="F4:G4"/>
  </mergeCells>
  <conditionalFormatting sqref="M6:M8">
    <cfRule type="expression" dxfId="5" priority="4">
      <formula>ABS((L6-J6)/AVERAGEIF($F$5:K$5,$G$5,$F6:K6)-1)&gt;0.3</formula>
    </cfRule>
  </conditionalFormatting>
  <conditionalFormatting sqref="M11">
    <cfRule type="expression" dxfId="4" priority="3">
      <formula>ABS((L11-J11)/AVERAGEIF($F$5:K$5,$G$5,$F11:K11)-1)&gt;0.3</formula>
    </cfRule>
  </conditionalFormatting>
  <conditionalFormatting sqref="O6:O8">
    <cfRule type="expression" dxfId="3" priority="2">
      <formula>ABS((N6-L6)/AVERAGEIF($F$5:M$5,$G$5,$F6:M6)-1)&gt;0.3</formula>
    </cfRule>
  </conditionalFormatting>
  <conditionalFormatting sqref="O11">
    <cfRule type="expression" dxfId="1" priority="1">
      <formula>ABS((N11-L11)/AVERAGEIF($F$5:M$5,$G$5,$F11:M11)-1)&gt;0.3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</vt:lpstr>
    </vt:vector>
  </TitlesOfParts>
  <Company>Kellogg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2017-04-18T11:41:56Z</dcterms:created>
  <dcterms:modified xsi:type="dcterms:W3CDTF">2017-04-19T17:47:10Z</dcterms:modified>
</cp:coreProperties>
</file>