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0730" windowHeight="11760"/>
  </bookViews>
  <sheets>
    <sheet name="Свод" sheetId="2" r:id="rId1"/>
    <sheet name="Выгрузка" sheetId="1" r:id="rId2"/>
    <sheet name="Справочник" sheetId="3" r:id="rId3"/>
  </sheets>
  <calcPr calcId="144525"/>
</workbook>
</file>

<file path=xl/calcChain.xml><?xml version="1.0" encoding="utf-8"?>
<calcChain xmlns="http://schemas.openxmlformats.org/spreadsheetml/2006/main">
  <c r="D8" i="2" l="1"/>
  <c r="J15" i="1"/>
  <c r="C2" i="2"/>
  <c r="D2" i="2"/>
  <c r="C3" i="2"/>
  <c r="D3" i="2"/>
  <c r="C4" i="2"/>
  <c r="D4" i="2"/>
  <c r="C5" i="2"/>
  <c r="D5" i="2"/>
  <c r="C6" i="2"/>
  <c r="D6" i="2"/>
  <c r="C7" i="2"/>
  <c r="D7" i="2"/>
  <c r="B3" i="2"/>
  <c r="B4" i="2"/>
  <c r="B5" i="2"/>
  <c r="B6" i="2"/>
  <c r="B7" i="2"/>
  <c r="B2" i="2"/>
</calcChain>
</file>

<file path=xl/sharedStrings.xml><?xml version="1.0" encoding="utf-8"?>
<sst xmlns="http://schemas.openxmlformats.org/spreadsheetml/2006/main" count="50" uniqueCount="20">
  <si>
    <t>Наименование</t>
  </si>
  <si>
    <t>Аренда авто</t>
  </si>
  <si>
    <t>ГСМ</t>
  </si>
  <si>
    <t>Страховка</t>
  </si>
  <si>
    <t>Резина</t>
  </si>
  <si>
    <t>Масло</t>
  </si>
  <si>
    <t>Фильтр</t>
  </si>
  <si>
    <t>Московская обл.</t>
  </si>
  <si>
    <t>Курская Обл.</t>
  </si>
  <si>
    <t>Чеховский р-н</t>
  </si>
  <si>
    <t>Дмитровский р-н</t>
  </si>
  <si>
    <t>Егорьевский р-н</t>
  </si>
  <si>
    <t>Белгородская обл.</t>
  </si>
  <si>
    <t>Курский р-н</t>
  </si>
  <si>
    <t>Золотухинский р-н</t>
  </si>
  <si>
    <t>Льговский р-н</t>
  </si>
  <si>
    <t>Алексеевский р-н</t>
  </si>
  <si>
    <t>Борисовский р-н</t>
  </si>
  <si>
    <t>Чернянский р-н</t>
  </si>
  <si>
    <t>Наимнование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</si>
</sst>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B2" sqref="B2"/>
    </sheetView>
  </sheetViews>
  <sheetFormatPr defaultRowHeight="15" x14ac:dyDescent="0.25"/>
  <cols>
    <col min="1" max="1" width="15.85546875" customWidth="1"/>
    <col min="2" max="2" width="17.140625" customWidth="1"/>
    <col min="3" max="3" width="13.42578125" customWidth="1"/>
    <col min="4" max="4" width="18" customWidth="1"/>
  </cols>
  <sheetData>
    <row r="1" spans="1:4" x14ac:dyDescent="0.25">
      <c r="A1" s="1" t="s">
        <v>19</v>
      </c>
      <c r="B1" s="1" t="s">
        <v>7</v>
      </c>
      <c r="C1" s="1" t="s">
        <v>8</v>
      </c>
      <c r="D1" s="1" t="s">
        <v>12</v>
      </c>
    </row>
    <row r="2" spans="1:4" x14ac:dyDescent="0.25">
      <c r="A2" s="1" t="s">
        <v>1</v>
      </c>
      <c r="B2" s="1">
        <f>SUMPRODUCT((Выгрузка!$B$1:$J$1=Свод!B$1)*(Выгрузка!$A$3:$A$14=Свод!$A2)*Выгрузка!$B$3:$J$14)</f>
        <v>186</v>
      </c>
      <c r="C2" s="1">
        <f>SUMPRODUCT((Выгрузка!$B$1:$J$1=Свод!C$1)*(Выгрузка!$A$3:$A$14=Свод!$A2)*Выгрузка!$B$3:$J$14)</f>
        <v>470</v>
      </c>
      <c r="D2" s="1">
        <f>SUMPRODUCT((Выгрузка!$B$1:$J$1=Свод!D$1)*(Выгрузка!$A$3:$A$14=Свод!$A2)*Выгрузка!$B$3:$J$14)</f>
        <v>572</v>
      </c>
    </row>
    <row r="3" spans="1:4" x14ac:dyDescent="0.25">
      <c r="A3" s="1" t="s">
        <v>2</v>
      </c>
      <c r="B3" s="1">
        <f>SUMPRODUCT((Выгрузка!$B$1:$J$1=Свод!B$1)*(Выгрузка!$A$3:$A$14=Свод!$A3)*Выгрузка!$B$3:$J$14)</f>
        <v>102</v>
      </c>
      <c r="C3" s="1">
        <f>SUMPRODUCT((Выгрузка!$B$1:$J$1=Свод!C$1)*(Выгрузка!$A$3:$A$14=Свод!$A3)*Выгрузка!$B$3:$J$14)</f>
        <v>116</v>
      </c>
      <c r="D3" s="1">
        <f>SUMPRODUCT((Выгрузка!$B$1:$J$1=Свод!D$1)*(Выгрузка!$A$3:$A$14=Свод!$A3)*Выгрузка!$B$3:$J$14)</f>
        <v>106</v>
      </c>
    </row>
    <row r="4" spans="1:4" x14ac:dyDescent="0.25">
      <c r="A4" s="1" t="s">
        <v>3</v>
      </c>
      <c r="B4" s="1">
        <f>SUMPRODUCT((Выгрузка!$B$1:$J$1=Свод!B$1)*(Выгрузка!$A$3:$A$14=Свод!$A4)*Выгрузка!$B$3:$J$14)</f>
        <v>18</v>
      </c>
      <c r="C4" s="1">
        <f>SUMPRODUCT((Выгрузка!$B$1:$J$1=Свод!C$1)*(Выгрузка!$A$3:$A$14=Свод!$A4)*Выгрузка!$B$3:$J$14)</f>
        <v>182</v>
      </c>
      <c r="D4" s="1">
        <f>SUMPRODUCT((Выгрузка!$B$1:$J$1=Свод!D$1)*(Выгрузка!$A$3:$A$14=Свод!$A4)*Выгрузка!$B$3:$J$14)</f>
        <v>436</v>
      </c>
    </row>
    <row r="5" spans="1:4" x14ac:dyDescent="0.25">
      <c r="A5" s="1" t="s">
        <v>4</v>
      </c>
      <c r="B5" s="1">
        <f>SUMPRODUCT((Выгрузка!$B$1:$J$1=Свод!B$1)*(Выгрузка!$A$3:$A$14=Свод!$A5)*Выгрузка!$B$3:$J$14)</f>
        <v>78</v>
      </c>
      <c r="C5" s="1">
        <f>SUMPRODUCT((Выгрузка!$B$1:$J$1=Свод!C$1)*(Выгрузка!$A$3:$A$14=Свод!$A5)*Выгрузка!$B$3:$J$14)</f>
        <v>30</v>
      </c>
      <c r="D5" s="1">
        <f>SUMPRODUCT((Выгрузка!$B$1:$J$1=Свод!D$1)*(Выгрузка!$A$3:$A$14=Свод!$A5)*Выгрузка!$B$3:$J$14)</f>
        <v>180</v>
      </c>
    </row>
    <row r="6" spans="1:4" x14ac:dyDescent="0.25">
      <c r="A6" s="1" t="s">
        <v>5</v>
      </c>
      <c r="B6" s="1">
        <f>SUMPRODUCT((Выгрузка!$B$1:$J$1=Свод!B$1)*(Выгрузка!$A$3:$A$14=Свод!$A6)*Выгрузка!$B$3:$J$14)</f>
        <v>32</v>
      </c>
      <c r="C6" s="1">
        <f>SUMPRODUCT((Выгрузка!$B$1:$J$1=Свод!C$1)*(Выгрузка!$A$3:$A$14=Свод!$A6)*Выгрузка!$B$3:$J$14)</f>
        <v>134</v>
      </c>
      <c r="D6" s="1">
        <f>SUMPRODUCT((Выгрузка!$B$1:$J$1=Свод!D$1)*(Выгрузка!$A$3:$A$14=Свод!$A6)*Выгрузка!$B$3:$J$14)</f>
        <v>156</v>
      </c>
    </row>
    <row r="7" spans="1:4" x14ac:dyDescent="0.25">
      <c r="A7" s="1" t="s">
        <v>6</v>
      </c>
      <c r="B7" s="1">
        <f>SUMPRODUCT((Выгрузка!$B$1:$J$1=Свод!B$1)*(Выгрузка!$A$3:$A$14=Свод!$A7)*Выгрузка!$B$3:$J$14)</f>
        <v>24</v>
      </c>
      <c r="C7" s="1">
        <f>SUMPRODUCT((Выгрузка!$B$1:$J$1=Свод!C$1)*(Выгрузка!$A$3:$A$14=Свод!$A7)*Выгрузка!$B$3:$J$14)</f>
        <v>78</v>
      </c>
      <c r="D7" s="1">
        <f>SUMPRODUCT((Выгрузка!$B$1:$J$1=Свод!D$1)*(Выгрузка!$A$3:$A$14=Свод!$A7)*Выгрузка!$B$3:$J$14)</f>
        <v>16</v>
      </c>
    </row>
    <row r="8" spans="1:4" x14ac:dyDescent="0.25">
      <c r="D8">
        <f>SUM(B2:D7)</f>
        <v>2916</v>
      </c>
    </row>
  </sheetData>
  <pageMargins left="0.7" right="0.7" top="0.75" bottom="0.75" header="0.3" footer="0.3"/>
  <pageSetup paperSize="11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Справочник!$E$1:$E$5</xm:f>
          </x14:formula1>
          <xm:sqref>A3:A7</xm:sqref>
        </x14:dataValidation>
        <x14:dataValidation type="list" allowBlank="1" showInputMessage="1" showErrorMessage="1">
          <x14:formula1>
            <xm:f>Справочник!$A$1:$A$3</xm:f>
          </x14:formula1>
          <xm:sqref>B1:D1</xm:sqref>
        </x14:dataValidation>
        <x14:dataValidation type="list" allowBlank="1" showInputMessage="1" showErrorMessage="1">
          <x14:formula1>
            <xm:f>Справочник!$E$1:$E$6</xm:f>
          </x14:formula1>
          <xm:sqref>A2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J16" sqref="J16"/>
    </sheetView>
  </sheetViews>
  <sheetFormatPr defaultRowHeight="15" x14ac:dyDescent="0.25"/>
  <cols>
    <col min="1" max="1" width="20.5703125" customWidth="1"/>
    <col min="2" max="2" width="17.140625" customWidth="1"/>
    <col min="3" max="3" width="13.42578125" customWidth="1"/>
    <col min="4" max="4" width="19.28515625" customWidth="1"/>
    <col min="5" max="5" width="18.42578125" customWidth="1"/>
    <col min="6" max="6" width="18.5703125" customWidth="1"/>
    <col min="7" max="7" width="16.28515625" customWidth="1"/>
    <col min="8" max="8" width="19.5703125" customWidth="1"/>
    <col min="9" max="9" width="16" customWidth="1"/>
    <col min="10" max="10" width="18.42578125" customWidth="1"/>
  </cols>
  <sheetData>
    <row r="1" spans="1:10" x14ac:dyDescent="0.25">
      <c r="A1" t="s">
        <v>0</v>
      </c>
      <c r="B1" t="s">
        <v>7</v>
      </c>
      <c r="C1" t="s">
        <v>8</v>
      </c>
      <c r="D1" t="s">
        <v>12</v>
      </c>
      <c r="E1" t="s">
        <v>7</v>
      </c>
      <c r="F1" t="s">
        <v>8</v>
      </c>
      <c r="G1" t="s">
        <v>12</v>
      </c>
      <c r="H1" t="s">
        <v>7</v>
      </c>
      <c r="I1" t="s">
        <v>8</v>
      </c>
      <c r="J1" t="s">
        <v>12</v>
      </c>
    </row>
    <row r="2" spans="1:10" x14ac:dyDescent="0.25">
      <c r="B2" t="s">
        <v>9</v>
      </c>
      <c r="C2" t="s">
        <v>13</v>
      </c>
      <c r="D2" t="s">
        <v>16</v>
      </c>
      <c r="E2" t="s">
        <v>10</v>
      </c>
      <c r="F2" t="s">
        <v>14</v>
      </c>
      <c r="G2" t="s">
        <v>17</v>
      </c>
      <c r="H2" t="s">
        <v>11</v>
      </c>
      <c r="I2" t="s">
        <v>15</v>
      </c>
      <c r="J2" t="s">
        <v>18</v>
      </c>
    </row>
    <row r="3" spans="1:10" x14ac:dyDescent="0.25">
      <c r="A3" t="s">
        <v>1</v>
      </c>
      <c r="B3">
        <v>23</v>
      </c>
      <c r="C3">
        <v>25</v>
      </c>
      <c r="D3">
        <v>227</v>
      </c>
      <c r="E3">
        <v>12</v>
      </c>
      <c r="F3">
        <v>112</v>
      </c>
      <c r="G3">
        <v>45</v>
      </c>
      <c r="H3">
        <v>58</v>
      </c>
      <c r="I3">
        <v>98</v>
      </c>
      <c r="J3">
        <v>14</v>
      </c>
    </row>
    <row r="4" spans="1:10" x14ac:dyDescent="0.25">
      <c r="A4" t="s">
        <v>2</v>
      </c>
      <c r="B4">
        <v>15</v>
      </c>
      <c r="C4">
        <v>16</v>
      </c>
      <c r="D4">
        <v>14</v>
      </c>
      <c r="E4">
        <v>13</v>
      </c>
      <c r="F4">
        <v>17</v>
      </c>
      <c r="G4">
        <v>12</v>
      </c>
      <c r="H4">
        <v>23</v>
      </c>
      <c r="I4">
        <v>25</v>
      </c>
      <c r="J4">
        <v>27</v>
      </c>
    </row>
    <row r="5" spans="1:10" x14ac:dyDescent="0.25">
      <c r="A5" t="s">
        <v>3</v>
      </c>
      <c r="B5">
        <v>2</v>
      </c>
      <c r="C5">
        <v>32</v>
      </c>
      <c r="D5">
        <v>212</v>
      </c>
      <c r="E5">
        <v>5</v>
      </c>
      <c r="F5">
        <v>51</v>
      </c>
      <c r="G5">
        <v>4</v>
      </c>
      <c r="H5">
        <v>2</v>
      </c>
      <c r="I5">
        <v>8</v>
      </c>
      <c r="J5">
        <v>2</v>
      </c>
    </row>
    <row r="6" spans="1:10" x14ac:dyDescent="0.25">
      <c r="A6" t="s">
        <v>4</v>
      </c>
      <c r="B6">
        <v>32</v>
      </c>
      <c r="C6">
        <v>5</v>
      </c>
      <c r="D6">
        <v>21</v>
      </c>
      <c r="E6">
        <v>4</v>
      </c>
      <c r="F6">
        <v>2</v>
      </c>
      <c r="G6">
        <v>54</v>
      </c>
      <c r="H6">
        <v>3</v>
      </c>
      <c r="I6">
        <v>8</v>
      </c>
      <c r="J6">
        <v>15</v>
      </c>
    </row>
    <row r="7" spans="1:10" x14ac:dyDescent="0.25">
      <c r="A7" t="s">
        <v>5</v>
      </c>
      <c r="B7">
        <v>2</v>
      </c>
      <c r="C7">
        <v>54</v>
      </c>
      <c r="D7">
        <v>51</v>
      </c>
      <c r="E7">
        <v>5</v>
      </c>
      <c r="F7">
        <v>6</v>
      </c>
      <c r="G7">
        <v>25</v>
      </c>
      <c r="H7">
        <v>9</v>
      </c>
      <c r="I7">
        <v>7</v>
      </c>
      <c r="J7">
        <v>2</v>
      </c>
    </row>
    <row r="8" spans="1:10" x14ac:dyDescent="0.25">
      <c r="A8" t="s">
        <v>6</v>
      </c>
      <c r="B8">
        <v>3</v>
      </c>
      <c r="C8">
        <v>2</v>
      </c>
      <c r="D8">
        <v>3</v>
      </c>
      <c r="E8">
        <v>2</v>
      </c>
      <c r="F8">
        <v>32</v>
      </c>
      <c r="G8">
        <v>2</v>
      </c>
      <c r="H8">
        <v>7</v>
      </c>
      <c r="I8">
        <v>5</v>
      </c>
      <c r="J8">
        <v>3</v>
      </c>
    </row>
    <row r="9" spans="1:10" x14ac:dyDescent="0.25">
      <c r="A9" t="s">
        <v>1</v>
      </c>
      <c r="B9">
        <v>23</v>
      </c>
      <c r="C9">
        <v>25</v>
      </c>
      <c r="D9">
        <v>227</v>
      </c>
      <c r="E9">
        <v>12</v>
      </c>
      <c r="F9">
        <v>112</v>
      </c>
      <c r="G9">
        <v>45</v>
      </c>
      <c r="H9">
        <v>58</v>
      </c>
      <c r="I9">
        <v>98</v>
      </c>
      <c r="J9">
        <v>14</v>
      </c>
    </row>
    <row r="10" spans="1:10" x14ac:dyDescent="0.25">
      <c r="A10" t="s">
        <v>2</v>
      </c>
      <c r="B10">
        <v>15</v>
      </c>
      <c r="C10">
        <v>16</v>
      </c>
      <c r="D10">
        <v>14</v>
      </c>
      <c r="E10">
        <v>13</v>
      </c>
      <c r="F10">
        <v>17</v>
      </c>
      <c r="G10">
        <v>12</v>
      </c>
      <c r="H10">
        <v>23</v>
      </c>
      <c r="I10">
        <v>25</v>
      </c>
      <c r="J10">
        <v>27</v>
      </c>
    </row>
    <row r="11" spans="1:10" x14ac:dyDescent="0.25">
      <c r="A11" t="s">
        <v>3</v>
      </c>
      <c r="B11">
        <v>2</v>
      </c>
      <c r="C11">
        <v>32</v>
      </c>
      <c r="D11">
        <v>212</v>
      </c>
      <c r="E11">
        <v>5</v>
      </c>
      <c r="F11">
        <v>51</v>
      </c>
      <c r="G11">
        <v>4</v>
      </c>
      <c r="H11">
        <v>2</v>
      </c>
      <c r="I11">
        <v>8</v>
      </c>
      <c r="J11">
        <v>2</v>
      </c>
    </row>
    <row r="12" spans="1:10" x14ac:dyDescent="0.25">
      <c r="A12" t="s">
        <v>4</v>
      </c>
      <c r="B12">
        <v>32</v>
      </c>
      <c r="C12">
        <v>5</v>
      </c>
      <c r="D12">
        <v>21</v>
      </c>
      <c r="E12">
        <v>4</v>
      </c>
      <c r="F12">
        <v>2</v>
      </c>
      <c r="G12">
        <v>54</v>
      </c>
      <c r="H12">
        <v>3</v>
      </c>
      <c r="I12">
        <v>8</v>
      </c>
      <c r="J12">
        <v>15</v>
      </c>
    </row>
    <row r="13" spans="1:10" x14ac:dyDescent="0.25">
      <c r="A13" t="s">
        <v>5</v>
      </c>
      <c r="B13">
        <v>2</v>
      </c>
      <c r="C13">
        <v>54</v>
      </c>
      <c r="D13">
        <v>51</v>
      </c>
      <c r="E13">
        <v>5</v>
      </c>
      <c r="F13">
        <v>6</v>
      </c>
      <c r="G13">
        <v>25</v>
      </c>
      <c r="H13">
        <v>9</v>
      </c>
      <c r="I13">
        <v>7</v>
      </c>
      <c r="J13">
        <v>2</v>
      </c>
    </row>
    <row r="14" spans="1:10" x14ac:dyDescent="0.25">
      <c r="A14" t="s">
        <v>6</v>
      </c>
      <c r="B14">
        <v>3</v>
      </c>
      <c r="C14">
        <v>2</v>
      </c>
      <c r="D14">
        <v>3</v>
      </c>
      <c r="E14">
        <v>2</v>
      </c>
      <c r="F14">
        <v>32</v>
      </c>
      <c r="G14">
        <v>2</v>
      </c>
      <c r="H14">
        <v>7</v>
      </c>
      <c r="I14">
        <v>5</v>
      </c>
      <c r="J14">
        <v>3</v>
      </c>
    </row>
    <row r="15" spans="1:10" x14ac:dyDescent="0.25">
      <c r="J15">
        <f>SUM(B3:J14)</f>
        <v>2916</v>
      </c>
    </row>
  </sheetData>
  <pageMargins left="0.7" right="0.7" top="0.75" bottom="0.75" header="0.3" footer="0.3"/>
  <pageSetup paperSize="11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Справочник!$A$1:$A$3</xm:f>
          </x14:formula1>
          <xm:sqref>B1:J1</xm:sqref>
        </x14:dataValidation>
        <x14:dataValidation type="list" allowBlank="1" showInputMessage="1" showErrorMessage="1">
          <x14:formula1>
            <xm:f>Справочник!$E$1:$E$5</xm:f>
          </x14:formula1>
          <xm:sqref>A3:A8 A10:A14</xm:sqref>
        </x14:dataValidation>
        <x14:dataValidation type="list" allowBlank="1" showInputMessage="1" showErrorMessage="1">
          <x14:formula1>
            <xm:f>Справочник!$E$1:$E$6</xm:f>
          </x14:formula1>
          <xm:sqref>A9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C26" sqref="C26"/>
    </sheetView>
  </sheetViews>
  <sheetFormatPr defaultRowHeight="15" x14ac:dyDescent="0.25"/>
  <sheetData>
    <row r="1" spans="1:5" x14ac:dyDescent="0.25">
      <c r="A1" t="s">
        <v>7</v>
      </c>
      <c r="E1" t="s">
        <v>2</v>
      </c>
    </row>
    <row r="2" spans="1:5" x14ac:dyDescent="0.25">
      <c r="A2" t="s">
        <v>8</v>
      </c>
      <c r="E2" t="s">
        <v>3</v>
      </c>
    </row>
    <row r="3" spans="1:5" x14ac:dyDescent="0.25">
      <c r="A3" t="s">
        <v>12</v>
      </c>
      <c r="E3" t="s">
        <v>4</v>
      </c>
    </row>
    <row r="4" spans="1:5" x14ac:dyDescent="0.25">
      <c r="E4" t="s">
        <v>5</v>
      </c>
    </row>
    <row r="5" spans="1:5" x14ac:dyDescent="0.25">
      <c r="E5" t="s">
        <v>6</v>
      </c>
    </row>
    <row r="6" spans="1:5" x14ac:dyDescent="0.25">
      <c r="E6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Свод</vt:lpstr>
      <vt:lpstr>Выгрузка</vt:lpstr>
      <vt:lpstr>Справочник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2017-04-04T14:28:38Z</dcterms:created>
  <dcterms:modified xsi:type="dcterms:W3CDTF">2017-04-04T16:39:46Z</dcterms:modified>
</cp:coreProperties>
</file>