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5440" windowHeight="12300"/>
  </bookViews>
  <sheets>
    <sheet name="цены" sheetId="1" r:id="rId1"/>
    <sheet name="список" sheetId="2" r:id="rId2"/>
  </sheets>
  <definedNames>
    <definedName name="_xlnm._FilterDatabase" localSheetId="0" hidden="1">цены!$A$1:$E$32</definedName>
  </definedNames>
  <calcPr calcId="145621"/>
  <pivotCaches>
    <pivotCache cacheId="8" r:id="rId3"/>
  </pivotCaches>
</workbook>
</file>

<file path=xl/calcChain.xml><?xml version="1.0" encoding="utf-8"?>
<calcChain xmlns="http://schemas.openxmlformats.org/spreadsheetml/2006/main">
  <c r="E2" i="1" l="1" a="1"/>
  <c r="E2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</calcChain>
</file>

<file path=xl/sharedStrings.xml><?xml version="1.0" encoding="utf-8"?>
<sst xmlns="http://schemas.openxmlformats.org/spreadsheetml/2006/main" count="86" uniqueCount="19">
  <si>
    <t>яблоки</t>
  </si>
  <si>
    <t>груши</t>
  </si>
  <si>
    <t>апельсины</t>
  </si>
  <si>
    <t>гранат</t>
  </si>
  <si>
    <t>виноград</t>
  </si>
  <si>
    <t>Фрукты</t>
  </si>
  <si>
    <t>Регион</t>
  </si>
  <si>
    <t>Азия</t>
  </si>
  <si>
    <t>Европа</t>
  </si>
  <si>
    <t>Америка</t>
  </si>
  <si>
    <t>Африка</t>
  </si>
  <si>
    <t>Цены</t>
  </si>
  <si>
    <t>Выборка</t>
  </si>
  <si>
    <t>Самый дешевый фрукт в каждом регионе согласно листа "Список"</t>
  </si>
  <si>
    <t>Формула</t>
  </si>
  <si>
    <t>Общий итог</t>
  </si>
  <si>
    <t>доп.</t>
  </si>
  <si>
    <t>ИСТИНА</t>
  </si>
  <si>
    <t>Минимум по полю 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</si>
</sst>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794.495884374999" createdVersion="4" refreshedVersion="4" minRefreshableVersion="3" recordCount="31">
  <cacheSource type="worksheet">
    <worksheetSource ref="A1:F32" sheet="цены"/>
  </cacheSource>
  <cacheFields count="6">
    <cacheField name="Регион" numFmtId="0">
      <sharedItems count="4">
        <s v="Азия"/>
        <s v="Америка"/>
        <s v="Африка"/>
        <s v="Европа"/>
      </sharedItems>
    </cacheField>
    <cacheField name="Фрукты" numFmtId="0">
      <sharedItems count="5">
        <s v="яблоки"/>
        <s v="виноград"/>
        <s v="груши"/>
        <s v="апельсины"/>
        <s v="гранат"/>
      </sharedItems>
    </cacheField>
    <cacheField name="Цены" numFmtId="0">
      <sharedItems containsSemiMixedTypes="0" containsString="0" containsNumber="1" containsInteger="1" minValue="5" maxValue="96"/>
    </cacheField>
    <cacheField name="Самый дешевый фрукт в каждом регионе согласно листа &quot;Список&quot;" numFmtId="0">
      <sharedItems containsString="0" containsBlank="1" containsNumber="1" containsInteger="1" minValue="21" maxValue="41"/>
    </cacheField>
    <cacheField name="Формула" numFmtId="0">
      <sharedItems containsMixedTypes="1" containsNumber="1" containsInteger="1" minValue="21" maxValue="41"/>
    </cacheField>
    <cacheField name="доп." numFmtId="0">
      <sharedItems count="2">
        <b v="1"/>
        <b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n v="32"/>
    <n v="21"/>
    <n v="21"/>
    <x v="0"/>
  </r>
  <r>
    <x v="0"/>
    <x v="1"/>
    <n v="10"/>
    <m/>
    <s v=""/>
    <x v="1"/>
  </r>
  <r>
    <x v="0"/>
    <x v="2"/>
    <n v="60"/>
    <n v="21"/>
    <n v="21"/>
    <x v="0"/>
  </r>
  <r>
    <x v="0"/>
    <x v="3"/>
    <n v="21"/>
    <n v="21"/>
    <n v="21"/>
    <x v="0"/>
  </r>
  <r>
    <x v="0"/>
    <x v="0"/>
    <n v="91"/>
    <n v="21"/>
    <n v="21"/>
    <x v="0"/>
  </r>
  <r>
    <x v="1"/>
    <x v="3"/>
    <n v="64"/>
    <n v="41"/>
    <n v="41"/>
    <x v="0"/>
  </r>
  <r>
    <x v="1"/>
    <x v="0"/>
    <n v="65"/>
    <n v="41"/>
    <n v="41"/>
    <x v="0"/>
  </r>
  <r>
    <x v="1"/>
    <x v="2"/>
    <n v="72"/>
    <n v="41"/>
    <n v="41"/>
    <x v="0"/>
  </r>
  <r>
    <x v="1"/>
    <x v="0"/>
    <n v="52"/>
    <n v="41"/>
    <n v="41"/>
    <x v="0"/>
  </r>
  <r>
    <x v="1"/>
    <x v="2"/>
    <n v="81"/>
    <n v="41"/>
    <n v="41"/>
    <x v="0"/>
  </r>
  <r>
    <x v="1"/>
    <x v="3"/>
    <n v="54"/>
    <n v="41"/>
    <n v="41"/>
    <x v="0"/>
  </r>
  <r>
    <x v="1"/>
    <x v="4"/>
    <n v="5"/>
    <m/>
    <s v=""/>
    <x v="1"/>
  </r>
  <r>
    <x v="1"/>
    <x v="1"/>
    <n v="20"/>
    <m/>
    <s v=""/>
    <x v="1"/>
  </r>
  <r>
    <x v="1"/>
    <x v="3"/>
    <n v="96"/>
    <n v="41"/>
    <n v="41"/>
    <x v="0"/>
  </r>
  <r>
    <x v="1"/>
    <x v="0"/>
    <n v="41"/>
    <n v="41"/>
    <n v="41"/>
    <x v="0"/>
  </r>
  <r>
    <x v="2"/>
    <x v="4"/>
    <n v="15"/>
    <m/>
    <s v=""/>
    <x v="1"/>
  </r>
  <r>
    <x v="2"/>
    <x v="3"/>
    <n v="70"/>
    <n v="26"/>
    <n v="26"/>
    <x v="0"/>
  </r>
  <r>
    <x v="2"/>
    <x v="4"/>
    <n v="54"/>
    <m/>
    <s v=""/>
    <x v="1"/>
  </r>
  <r>
    <x v="2"/>
    <x v="2"/>
    <n v="40"/>
    <n v="26"/>
    <n v="26"/>
    <x v="0"/>
  </r>
  <r>
    <x v="2"/>
    <x v="3"/>
    <n v="72"/>
    <n v="26"/>
    <n v="26"/>
    <x v="0"/>
  </r>
  <r>
    <x v="2"/>
    <x v="0"/>
    <n v="26"/>
    <n v="26"/>
    <n v="26"/>
    <x v="0"/>
  </r>
  <r>
    <x v="2"/>
    <x v="4"/>
    <n v="45"/>
    <m/>
    <s v=""/>
    <x v="1"/>
  </r>
  <r>
    <x v="3"/>
    <x v="2"/>
    <n v="39"/>
    <n v="36"/>
    <n v="36"/>
    <x v="0"/>
  </r>
  <r>
    <x v="3"/>
    <x v="1"/>
    <n v="31"/>
    <m/>
    <s v=""/>
    <x v="1"/>
  </r>
  <r>
    <x v="3"/>
    <x v="4"/>
    <n v="37"/>
    <m/>
    <s v=""/>
    <x v="1"/>
  </r>
  <r>
    <x v="3"/>
    <x v="0"/>
    <n v="89"/>
    <n v="36"/>
    <n v="36"/>
    <x v="0"/>
  </r>
  <r>
    <x v="3"/>
    <x v="1"/>
    <n v="67"/>
    <m/>
    <s v=""/>
    <x v="1"/>
  </r>
  <r>
    <x v="3"/>
    <x v="3"/>
    <n v="70"/>
    <n v="36"/>
    <n v="36"/>
    <x v="0"/>
  </r>
  <r>
    <x v="3"/>
    <x v="2"/>
    <n v="55"/>
    <n v="36"/>
    <n v="36"/>
    <x v="0"/>
  </r>
  <r>
    <x v="3"/>
    <x v="2"/>
    <n v="36"/>
    <n v="36"/>
    <n v="36"/>
    <x v="0"/>
  </r>
  <r>
    <x v="3"/>
    <x v="1"/>
    <n v="95"/>
    <m/>
    <s v="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I3:K8" firstHeaderRow="1" firstDataRow="1" firstDataCol="2" rowPageCount="1" colPageCount="1"/>
  <pivotFields count="6"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measureFilter="1" defaultSubtotal="0">
      <items count="5">
        <item x="3"/>
        <item x="1"/>
        <item x="4"/>
        <item x="2"/>
        <item x="0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2">
        <item x="1"/>
        <item x="0"/>
      </items>
    </pivotField>
  </pivotFields>
  <rowFields count="2">
    <field x="0"/>
    <field x="1"/>
  </rowFields>
  <rowItems count="5">
    <i>
      <x/>
      <x/>
    </i>
    <i>
      <x v="1"/>
      <x v="4"/>
    </i>
    <i>
      <x v="2"/>
      <x v="4"/>
    </i>
    <i>
      <x v="3"/>
      <x v="3"/>
    </i>
    <i t="grand">
      <x/>
    </i>
  </rowItems>
  <colItems count="1">
    <i/>
  </colItems>
  <pageFields count="1">
    <pageField fld="5" item="1" hier="-1"/>
  </pageFields>
  <dataFields count="1">
    <dataField name="Минимум по полю Цены" fld="2" subtotal="min" baseField="1" baseItem="0"/>
  </dataField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top="0"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E2" sqref="E2"/>
    </sheetView>
  </sheetViews>
  <sheetFormatPr defaultRowHeight="15" x14ac:dyDescent="0.25"/>
  <cols>
    <col min="1" max="1" width="12.5703125" customWidth="1"/>
    <col min="2" max="2" width="14.140625" customWidth="1"/>
    <col min="4" max="4" width="38.140625" customWidth="1"/>
    <col min="5" max="5" width="22" customWidth="1"/>
    <col min="9" max="9" width="17.28515625" bestFit="1" customWidth="1"/>
    <col min="10" max="10" width="11" customWidth="1"/>
    <col min="11" max="11" width="24.7109375" bestFit="1" customWidth="1"/>
  </cols>
  <sheetData>
    <row r="1" spans="1:11" ht="30" x14ac:dyDescent="0.25">
      <c r="A1" s="2" t="s">
        <v>6</v>
      </c>
      <c r="B1" s="2" t="s">
        <v>5</v>
      </c>
      <c r="C1" s="2" t="s">
        <v>11</v>
      </c>
      <c r="D1" s="3" t="s">
        <v>13</v>
      </c>
      <c r="E1" s="2" t="s">
        <v>14</v>
      </c>
      <c r="F1" s="2" t="s">
        <v>16</v>
      </c>
      <c r="I1" s="6" t="s">
        <v>16</v>
      </c>
      <c r="J1" t="s">
        <v>17</v>
      </c>
    </row>
    <row r="2" spans="1:11" x14ac:dyDescent="0.25">
      <c r="A2" s="1" t="s">
        <v>7</v>
      </c>
      <c r="B2" s="5" t="s">
        <v>0</v>
      </c>
      <c r="C2" s="1">
        <v>32</v>
      </c>
      <c r="D2" s="4">
        <v>21</v>
      </c>
      <c r="E2" s="1">
        <f t="array" ref="E2">IF(ISNA(MATCH($B2,список!$A$2:$A$4,0)),"",MIN(IF(ISNUMBER(MATCH($B$2:$B$32,список!$A$2:$A$4,0))*($A2=$A$2:$A$32),$C$2:$C$32,"")))</f>
        <v>21</v>
      </c>
      <c r="F2" t="b">
        <f>ISNUMBER(MATCH($B2,список!$A$2:$A$4,0))</f>
        <v>1</v>
      </c>
    </row>
    <row r="3" spans="1:11" x14ac:dyDescent="0.25">
      <c r="A3" s="1" t="s">
        <v>7</v>
      </c>
      <c r="B3" s="1" t="s">
        <v>4</v>
      </c>
      <c r="C3" s="1">
        <v>10</v>
      </c>
      <c r="D3" s="4"/>
      <c r="E3" s="1" t="str">
        <f t="array" ref="E3">IF(ISNA(MATCH($B3,список!$A$2:$A$4,0)),"",MIN(IF(ISNUMBER(MATCH($B$2:$B$32,список!$A$2:$A$4,0))*($A3=$A$2:$A$32),$C$2:$C$32,"")))</f>
        <v/>
      </c>
      <c r="F3" t="b">
        <f>ISNUMBER(MATCH($B3,список!$A$2:$A$4,0))</f>
        <v>0</v>
      </c>
      <c r="I3" s="6" t="s">
        <v>6</v>
      </c>
      <c r="J3" s="6" t="s">
        <v>5</v>
      </c>
      <c r="K3" t="s">
        <v>18</v>
      </c>
    </row>
    <row r="4" spans="1:11" x14ac:dyDescent="0.25">
      <c r="A4" s="1" t="s">
        <v>7</v>
      </c>
      <c r="B4" s="5" t="s">
        <v>1</v>
      </c>
      <c r="C4" s="1">
        <v>60</v>
      </c>
      <c r="D4" s="4">
        <v>21</v>
      </c>
      <c r="E4" s="1">
        <f t="array" ref="E4">IF(ISNA(MATCH($B4,список!$A$2:$A$4,0)),"",MIN(IF(ISNUMBER(MATCH($B$2:$B$32,список!$A$2:$A$4,0))*($A4=$A$2:$A$32),$C$2:$C$32,"")))</f>
        <v>21</v>
      </c>
      <c r="F4" t="b">
        <f>ISNUMBER(MATCH($B4,список!$A$2:$A$4,0))</f>
        <v>1</v>
      </c>
      <c r="I4" t="s">
        <v>7</v>
      </c>
      <c r="J4" t="s">
        <v>2</v>
      </c>
      <c r="K4" s="7">
        <v>21</v>
      </c>
    </row>
    <row r="5" spans="1:11" x14ac:dyDescent="0.25">
      <c r="A5" s="1" t="s">
        <v>7</v>
      </c>
      <c r="B5" s="5" t="s">
        <v>2</v>
      </c>
      <c r="C5" s="1">
        <v>21</v>
      </c>
      <c r="D5" s="4">
        <v>21</v>
      </c>
      <c r="E5" s="1">
        <f t="array" ref="E5">IF(ISNA(MATCH($B5,список!$A$2:$A$4,0)),"",MIN(IF(ISNUMBER(MATCH($B$2:$B$32,список!$A$2:$A$4,0))*($A5=$A$2:$A$32),$C$2:$C$32,"")))</f>
        <v>21</v>
      </c>
      <c r="F5" t="b">
        <f>ISNUMBER(MATCH($B5,список!$A$2:$A$4,0))</f>
        <v>1</v>
      </c>
      <c r="I5" t="s">
        <v>9</v>
      </c>
      <c r="J5" t="s">
        <v>0</v>
      </c>
      <c r="K5" s="7">
        <v>41</v>
      </c>
    </row>
    <row r="6" spans="1:11" x14ac:dyDescent="0.25">
      <c r="A6" s="1" t="s">
        <v>7</v>
      </c>
      <c r="B6" s="5" t="s">
        <v>0</v>
      </c>
      <c r="C6" s="1">
        <v>91</v>
      </c>
      <c r="D6" s="4">
        <v>21</v>
      </c>
      <c r="E6" s="1">
        <f t="array" ref="E6">IF(ISNA(MATCH($B6,список!$A$2:$A$4,0)),"",MIN(IF(ISNUMBER(MATCH($B$2:$B$32,список!$A$2:$A$4,0))*($A6=$A$2:$A$32),$C$2:$C$32,"")))</f>
        <v>21</v>
      </c>
      <c r="F6" t="b">
        <f>ISNUMBER(MATCH($B6,список!$A$2:$A$4,0))</f>
        <v>1</v>
      </c>
      <c r="I6" t="s">
        <v>10</v>
      </c>
      <c r="J6" t="s">
        <v>0</v>
      </c>
      <c r="K6" s="7">
        <v>26</v>
      </c>
    </row>
    <row r="7" spans="1:11" x14ac:dyDescent="0.25">
      <c r="A7" s="1" t="s">
        <v>9</v>
      </c>
      <c r="B7" s="5" t="s">
        <v>2</v>
      </c>
      <c r="C7" s="1">
        <v>64</v>
      </c>
      <c r="D7" s="4">
        <v>41</v>
      </c>
      <c r="E7" s="1">
        <f t="array" ref="E7">IF(ISNA(MATCH($B7,список!$A$2:$A$4,0)),"",MIN(IF(ISNUMBER(MATCH($B$2:$B$32,список!$A$2:$A$4,0))*($A7=$A$2:$A$32),$C$2:$C$32,"")))</f>
        <v>41</v>
      </c>
      <c r="F7" t="b">
        <f>ISNUMBER(MATCH($B7,список!$A$2:$A$4,0))</f>
        <v>1</v>
      </c>
      <c r="I7" t="s">
        <v>8</v>
      </c>
      <c r="J7" t="s">
        <v>1</v>
      </c>
      <c r="K7" s="7">
        <v>36</v>
      </c>
    </row>
    <row r="8" spans="1:11" x14ac:dyDescent="0.25">
      <c r="A8" s="1" t="s">
        <v>9</v>
      </c>
      <c r="B8" s="5" t="s">
        <v>0</v>
      </c>
      <c r="C8" s="1">
        <v>65</v>
      </c>
      <c r="D8" s="4">
        <v>41</v>
      </c>
      <c r="E8" s="1">
        <f t="array" ref="E8">IF(ISNA(MATCH($B8,список!$A$2:$A$4,0)),"",MIN(IF(ISNUMBER(MATCH($B$2:$B$32,список!$A$2:$A$4,0))*($A8=$A$2:$A$32),$C$2:$C$32,"")))</f>
        <v>41</v>
      </c>
      <c r="F8" t="b">
        <f>ISNUMBER(MATCH($B8,список!$A$2:$A$4,0))</f>
        <v>1</v>
      </c>
      <c r="I8" t="s">
        <v>15</v>
      </c>
      <c r="K8" s="7">
        <v>21</v>
      </c>
    </row>
    <row r="9" spans="1:11" x14ac:dyDescent="0.25">
      <c r="A9" s="1" t="s">
        <v>9</v>
      </c>
      <c r="B9" s="5" t="s">
        <v>1</v>
      </c>
      <c r="C9" s="1">
        <v>72</v>
      </c>
      <c r="D9" s="4">
        <v>41</v>
      </c>
      <c r="E9" s="1">
        <f t="array" ref="E9">IF(ISNA(MATCH($B9,список!$A$2:$A$4,0)),"",MIN(IF(ISNUMBER(MATCH($B$2:$B$32,список!$A$2:$A$4,0))*($A9=$A$2:$A$32),$C$2:$C$32,"")))</f>
        <v>41</v>
      </c>
      <c r="F9" t="b">
        <f>ISNUMBER(MATCH($B9,список!$A$2:$A$4,0))</f>
        <v>1</v>
      </c>
    </row>
    <row r="10" spans="1:11" x14ac:dyDescent="0.25">
      <c r="A10" s="1" t="s">
        <v>9</v>
      </c>
      <c r="B10" s="5" t="s">
        <v>0</v>
      </c>
      <c r="C10" s="1">
        <v>52</v>
      </c>
      <c r="D10" s="4">
        <v>41</v>
      </c>
      <c r="E10" s="1">
        <f t="array" ref="E10">IF(ISNA(MATCH($B10,список!$A$2:$A$4,0)),"",MIN(IF(ISNUMBER(MATCH($B$2:$B$32,список!$A$2:$A$4,0))*($A10=$A$2:$A$32),$C$2:$C$32,"")))</f>
        <v>41</v>
      </c>
      <c r="F10" t="b">
        <f>ISNUMBER(MATCH($B10,список!$A$2:$A$4,0))</f>
        <v>1</v>
      </c>
    </row>
    <row r="11" spans="1:11" x14ac:dyDescent="0.25">
      <c r="A11" s="1" t="s">
        <v>9</v>
      </c>
      <c r="B11" s="5" t="s">
        <v>1</v>
      </c>
      <c r="C11" s="1">
        <v>81</v>
      </c>
      <c r="D11" s="4">
        <v>41</v>
      </c>
      <c r="E11" s="1">
        <f t="array" ref="E11">IF(ISNA(MATCH($B11,список!$A$2:$A$4,0)),"",MIN(IF(ISNUMBER(MATCH($B$2:$B$32,список!$A$2:$A$4,0))*($A11=$A$2:$A$32),$C$2:$C$32,"")))</f>
        <v>41</v>
      </c>
      <c r="F11" t="b">
        <f>ISNUMBER(MATCH($B11,список!$A$2:$A$4,0))</f>
        <v>1</v>
      </c>
    </row>
    <row r="12" spans="1:11" x14ac:dyDescent="0.25">
      <c r="A12" s="1" t="s">
        <v>9</v>
      </c>
      <c r="B12" s="5" t="s">
        <v>2</v>
      </c>
      <c r="C12" s="1">
        <v>54</v>
      </c>
      <c r="D12" s="4">
        <v>41</v>
      </c>
      <c r="E12" s="1">
        <f t="array" ref="E12">IF(ISNA(MATCH($B12,список!$A$2:$A$4,0)),"",MIN(IF(ISNUMBER(MATCH($B$2:$B$32,список!$A$2:$A$4,0))*($A12=$A$2:$A$32),$C$2:$C$32,"")))</f>
        <v>41</v>
      </c>
      <c r="F12" t="b">
        <f>ISNUMBER(MATCH($B12,список!$A$2:$A$4,0))</f>
        <v>1</v>
      </c>
    </row>
    <row r="13" spans="1:11" x14ac:dyDescent="0.25">
      <c r="A13" s="1" t="s">
        <v>9</v>
      </c>
      <c r="B13" s="1" t="s">
        <v>3</v>
      </c>
      <c r="C13" s="1">
        <v>5</v>
      </c>
      <c r="D13" s="4"/>
      <c r="E13" s="1" t="str">
        <f t="array" ref="E13">IF(ISNA(MATCH($B13,список!$A$2:$A$4,0)),"",MIN(IF(ISNUMBER(MATCH($B$2:$B$32,список!$A$2:$A$4,0))*($A13=$A$2:$A$32),$C$2:$C$32,"")))</f>
        <v/>
      </c>
      <c r="F13" t="b">
        <f>ISNUMBER(MATCH($B13,список!$A$2:$A$4,0))</f>
        <v>0</v>
      </c>
    </row>
    <row r="14" spans="1:11" x14ac:dyDescent="0.25">
      <c r="A14" s="1" t="s">
        <v>9</v>
      </c>
      <c r="B14" s="1" t="s">
        <v>4</v>
      </c>
      <c r="C14" s="1">
        <v>20</v>
      </c>
      <c r="D14" s="4"/>
      <c r="E14" s="1" t="str">
        <f t="array" ref="E14">IF(ISNA(MATCH($B14,список!$A$2:$A$4,0)),"",MIN(IF(ISNUMBER(MATCH($B$2:$B$32,список!$A$2:$A$4,0))*($A14=$A$2:$A$32),$C$2:$C$32,"")))</f>
        <v/>
      </c>
      <c r="F14" t="b">
        <f>ISNUMBER(MATCH($B14,список!$A$2:$A$4,0))</f>
        <v>0</v>
      </c>
    </row>
    <row r="15" spans="1:11" x14ac:dyDescent="0.25">
      <c r="A15" s="1" t="s">
        <v>9</v>
      </c>
      <c r="B15" s="5" t="s">
        <v>2</v>
      </c>
      <c r="C15" s="1">
        <v>96</v>
      </c>
      <c r="D15" s="4">
        <v>41</v>
      </c>
      <c r="E15" s="1">
        <f t="array" ref="E15">IF(ISNA(MATCH($B15,список!$A$2:$A$4,0)),"",MIN(IF(ISNUMBER(MATCH($B$2:$B$32,список!$A$2:$A$4,0))*($A15=$A$2:$A$32),$C$2:$C$32,"")))</f>
        <v>41</v>
      </c>
      <c r="F15" t="b">
        <f>ISNUMBER(MATCH($B15,список!$A$2:$A$4,0))</f>
        <v>1</v>
      </c>
    </row>
    <row r="16" spans="1:11" x14ac:dyDescent="0.25">
      <c r="A16" s="1" t="s">
        <v>9</v>
      </c>
      <c r="B16" s="5" t="s">
        <v>0</v>
      </c>
      <c r="C16" s="1">
        <v>41</v>
      </c>
      <c r="D16" s="4">
        <v>41</v>
      </c>
      <c r="E16" s="1">
        <f t="array" ref="E16">IF(ISNA(MATCH($B16,список!$A$2:$A$4,0)),"",MIN(IF(ISNUMBER(MATCH($B$2:$B$32,список!$A$2:$A$4,0))*($A16=$A$2:$A$32),$C$2:$C$32,"")))</f>
        <v>41</v>
      </c>
      <c r="F16" t="b">
        <f>ISNUMBER(MATCH($B16,список!$A$2:$A$4,0))</f>
        <v>1</v>
      </c>
    </row>
    <row r="17" spans="1:6" x14ac:dyDescent="0.25">
      <c r="A17" s="1" t="s">
        <v>10</v>
      </c>
      <c r="B17" s="1" t="s">
        <v>3</v>
      </c>
      <c r="C17" s="1">
        <v>15</v>
      </c>
      <c r="D17" s="4"/>
      <c r="E17" s="1" t="str">
        <f t="array" ref="E17">IF(ISNA(MATCH($B17,список!$A$2:$A$4,0)),"",MIN(IF(ISNUMBER(MATCH($B$2:$B$32,список!$A$2:$A$4,0))*($A17=$A$2:$A$32),$C$2:$C$32,"")))</f>
        <v/>
      </c>
      <c r="F17" t="b">
        <f>ISNUMBER(MATCH($B17,список!$A$2:$A$4,0))</f>
        <v>0</v>
      </c>
    </row>
    <row r="18" spans="1:6" x14ac:dyDescent="0.25">
      <c r="A18" s="1" t="s">
        <v>10</v>
      </c>
      <c r="B18" s="5" t="s">
        <v>2</v>
      </c>
      <c r="C18" s="1">
        <v>70</v>
      </c>
      <c r="D18" s="4">
        <v>26</v>
      </c>
      <c r="E18" s="1">
        <f t="array" ref="E18">IF(ISNA(MATCH($B18,список!$A$2:$A$4,0)),"",MIN(IF(ISNUMBER(MATCH($B$2:$B$32,список!$A$2:$A$4,0))*($A18=$A$2:$A$32),$C$2:$C$32,"")))</f>
        <v>26</v>
      </c>
      <c r="F18" t="b">
        <f>ISNUMBER(MATCH($B18,список!$A$2:$A$4,0))</f>
        <v>1</v>
      </c>
    </row>
    <row r="19" spans="1:6" x14ac:dyDescent="0.25">
      <c r="A19" s="1" t="s">
        <v>10</v>
      </c>
      <c r="B19" s="1" t="s">
        <v>3</v>
      </c>
      <c r="C19" s="1">
        <v>54</v>
      </c>
      <c r="D19" s="4"/>
      <c r="E19" s="1" t="str">
        <f t="array" ref="E19">IF(ISNA(MATCH($B19,список!$A$2:$A$4,0)),"",MIN(IF(ISNUMBER(MATCH($B$2:$B$32,список!$A$2:$A$4,0))*($A19=$A$2:$A$32),$C$2:$C$32,"")))</f>
        <v/>
      </c>
      <c r="F19" t="b">
        <f>ISNUMBER(MATCH($B19,список!$A$2:$A$4,0))</f>
        <v>0</v>
      </c>
    </row>
    <row r="20" spans="1:6" x14ac:dyDescent="0.25">
      <c r="A20" s="1" t="s">
        <v>10</v>
      </c>
      <c r="B20" s="5" t="s">
        <v>1</v>
      </c>
      <c r="C20" s="1">
        <v>40</v>
      </c>
      <c r="D20" s="4">
        <v>26</v>
      </c>
      <c r="E20" s="1">
        <f t="array" ref="E20">IF(ISNA(MATCH($B20,список!$A$2:$A$4,0)),"",MIN(IF(ISNUMBER(MATCH($B$2:$B$32,список!$A$2:$A$4,0))*($A20=$A$2:$A$32),$C$2:$C$32,"")))</f>
        <v>26</v>
      </c>
      <c r="F20" t="b">
        <f>ISNUMBER(MATCH($B20,список!$A$2:$A$4,0))</f>
        <v>1</v>
      </c>
    </row>
    <row r="21" spans="1:6" x14ac:dyDescent="0.25">
      <c r="A21" s="1" t="s">
        <v>10</v>
      </c>
      <c r="B21" s="5" t="s">
        <v>2</v>
      </c>
      <c r="C21" s="1">
        <v>72</v>
      </c>
      <c r="D21" s="4">
        <v>26</v>
      </c>
      <c r="E21" s="1">
        <f t="array" ref="E21">IF(ISNA(MATCH($B21,список!$A$2:$A$4,0)),"",MIN(IF(ISNUMBER(MATCH($B$2:$B$32,список!$A$2:$A$4,0))*($A21=$A$2:$A$32),$C$2:$C$32,"")))</f>
        <v>26</v>
      </c>
      <c r="F21" t="b">
        <f>ISNUMBER(MATCH($B21,список!$A$2:$A$4,0))</f>
        <v>1</v>
      </c>
    </row>
    <row r="22" spans="1:6" x14ac:dyDescent="0.25">
      <c r="A22" s="1" t="s">
        <v>10</v>
      </c>
      <c r="B22" s="5" t="s">
        <v>0</v>
      </c>
      <c r="C22" s="1">
        <v>26</v>
      </c>
      <c r="D22" s="4">
        <v>26</v>
      </c>
      <c r="E22" s="1">
        <f t="array" ref="E22">IF(ISNA(MATCH($B22,список!$A$2:$A$4,0)),"",MIN(IF(ISNUMBER(MATCH($B$2:$B$32,список!$A$2:$A$4,0))*($A22=$A$2:$A$32),$C$2:$C$32,"")))</f>
        <v>26</v>
      </c>
      <c r="F22" t="b">
        <f>ISNUMBER(MATCH($B22,список!$A$2:$A$4,0))</f>
        <v>1</v>
      </c>
    </row>
    <row r="23" spans="1:6" x14ac:dyDescent="0.25">
      <c r="A23" s="1" t="s">
        <v>10</v>
      </c>
      <c r="B23" s="1" t="s">
        <v>3</v>
      </c>
      <c r="C23" s="1">
        <v>45</v>
      </c>
      <c r="D23" s="4"/>
      <c r="E23" s="1" t="str">
        <f t="array" ref="E23">IF(ISNA(MATCH($B23,список!$A$2:$A$4,0)),"",MIN(IF(ISNUMBER(MATCH($B$2:$B$32,список!$A$2:$A$4,0))*($A23=$A$2:$A$32),$C$2:$C$32,"")))</f>
        <v/>
      </c>
      <c r="F23" t="b">
        <f>ISNUMBER(MATCH($B23,список!$A$2:$A$4,0))</f>
        <v>0</v>
      </c>
    </row>
    <row r="24" spans="1:6" x14ac:dyDescent="0.25">
      <c r="A24" s="1" t="s">
        <v>8</v>
      </c>
      <c r="B24" s="5" t="s">
        <v>1</v>
      </c>
      <c r="C24" s="1">
        <v>39</v>
      </c>
      <c r="D24" s="4">
        <v>36</v>
      </c>
      <c r="E24" s="1">
        <f t="array" ref="E24">IF(ISNA(MATCH($B24,список!$A$2:$A$4,0)),"",MIN(IF(ISNUMBER(MATCH($B$2:$B$32,список!$A$2:$A$4,0))*($A24=$A$2:$A$32),$C$2:$C$32,"")))</f>
        <v>36</v>
      </c>
      <c r="F24" t="b">
        <f>ISNUMBER(MATCH($B24,список!$A$2:$A$4,0))</f>
        <v>1</v>
      </c>
    </row>
    <row r="25" spans="1:6" x14ac:dyDescent="0.25">
      <c r="A25" s="1" t="s">
        <v>8</v>
      </c>
      <c r="B25" s="1" t="s">
        <v>4</v>
      </c>
      <c r="C25" s="1">
        <v>31</v>
      </c>
      <c r="D25" s="4"/>
      <c r="E25" s="1" t="str">
        <f t="array" ref="E25">IF(ISNA(MATCH($B25,список!$A$2:$A$4,0)),"",MIN(IF(ISNUMBER(MATCH($B$2:$B$32,список!$A$2:$A$4,0))*($A25=$A$2:$A$32),$C$2:$C$32,"")))</f>
        <v/>
      </c>
      <c r="F25" t="b">
        <f>ISNUMBER(MATCH($B25,список!$A$2:$A$4,0))</f>
        <v>0</v>
      </c>
    </row>
    <row r="26" spans="1:6" x14ac:dyDescent="0.25">
      <c r="A26" s="1" t="s">
        <v>8</v>
      </c>
      <c r="B26" s="1" t="s">
        <v>3</v>
      </c>
      <c r="C26" s="1">
        <v>37</v>
      </c>
      <c r="D26" s="4"/>
      <c r="E26" s="1" t="str">
        <f t="array" ref="E26">IF(ISNA(MATCH($B26,список!$A$2:$A$4,0)),"",MIN(IF(ISNUMBER(MATCH($B$2:$B$32,список!$A$2:$A$4,0))*($A26=$A$2:$A$32),$C$2:$C$32,"")))</f>
        <v/>
      </c>
      <c r="F26" t="b">
        <f>ISNUMBER(MATCH($B26,список!$A$2:$A$4,0))</f>
        <v>0</v>
      </c>
    </row>
    <row r="27" spans="1:6" x14ac:dyDescent="0.25">
      <c r="A27" s="1" t="s">
        <v>8</v>
      </c>
      <c r="B27" s="5" t="s">
        <v>0</v>
      </c>
      <c r="C27" s="1">
        <v>89</v>
      </c>
      <c r="D27" s="4">
        <v>36</v>
      </c>
      <c r="E27" s="1">
        <f t="array" ref="E27">IF(ISNA(MATCH($B27,список!$A$2:$A$4,0)),"",MIN(IF(ISNUMBER(MATCH($B$2:$B$32,список!$A$2:$A$4,0))*($A27=$A$2:$A$32),$C$2:$C$32,"")))</f>
        <v>36</v>
      </c>
      <c r="F27" t="b">
        <f>ISNUMBER(MATCH($B27,список!$A$2:$A$4,0))</f>
        <v>1</v>
      </c>
    </row>
    <row r="28" spans="1:6" x14ac:dyDescent="0.25">
      <c r="A28" s="1" t="s">
        <v>8</v>
      </c>
      <c r="B28" s="1" t="s">
        <v>4</v>
      </c>
      <c r="C28" s="1">
        <v>67</v>
      </c>
      <c r="D28" s="4"/>
      <c r="E28" s="1" t="str">
        <f t="array" ref="E28">IF(ISNA(MATCH($B28,список!$A$2:$A$4,0)),"",MIN(IF(ISNUMBER(MATCH($B$2:$B$32,список!$A$2:$A$4,0))*($A28=$A$2:$A$32),$C$2:$C$32,"")))</f>
        <v/>
      </c>
      <c r="F28" t="b">
        <f>ISNUMBER(MATCH($B28,список!$A$2:$A$4,0))</f>
        <v>0</v>
      </c>
    </row>
    <row r="29" spans="1:6" x14ac:dyDescent="0.25">
      <c r="A29" s="1" t="s">
        <v>8</v>
      </c>
      <c r="B29" s="5" t="s">
        <v>2</v>
      </c>
      <c r="C29" s="1">
        <v>70</v>
      </c>
      <c r="D29" s="4">
        <v>36</v>
      </c>
      <c r="E29" s="1">
        <f t="array" ref="E29">IF(ISNA(MATCH($B29,список!$A$2:$A$4,0)),"",MIN(IF(ISNUMBER(MATCH($B$2:$B$32,список!$A$2:$A$4,0))*($A29=$A$2:$A$32),$C$2:$C$32,"")))</f>
        <v>36</v>
      </c>
      <c r="F29" t="b">
        <f>ISNUMBER(MATCH($B29,список!$A$2:$A$4,0))</f>
        <v>1</v>
      </c>
    </row>
    <row r="30" spans="1:6" x14ac:dyDescent="0.25">
      <c r="A30" s="1" t="s">
        <v>8</v>
      </c>
      <c r="B30" s="5" t="s">
        <v>1</v>
      </c>
      <c r="C30" s="1">
        <v>55</v>
      </c>
      <c r="D30" s="4">
        <v>36</v>
      </c>
      <c r="E30" s="1">
        <f t="array" ref="E30">IF(ISNA(MATCH($B30,список!$A$2:$A$4,0)),"",MIN(IF(ISNUMBER(MATCH($B$2:$B$32,список!$A$2:$A$4,0))*($A30=$A$2:$A$32),$C$2:$C$32,"")))</f>
        <v>36</v>
      </c>
      <c r="F30" t="b">
        <f>ISNUMBER(MATCH($B30,список!$A$2:$A$4,0))</f>
        <v>1</v>
      </c>
    </row>
    <row r="31" spans="1:6" x14ac:dyDescent="0.25">
      <c r="A31" s="1" t="s">
        <v>8</v>
      </c>
      <c r="B31" s="5" t="s">
        <v>1</v>
      </c>
      <c r="C31" s="1">
        <v>36</v>
      </c>
      <c r="D31" s="4">
        <v>36</v>
      </c>
      <c r="E31" s="1">
        <f t="array" ref="E31">IF(ISNA(MATCH($B31,список!$A$2:$A$4,0)),"",MIN(IF(ISNUMBER(MATCH($B$2:$B$32,список!$A$2:$A$4,0))*($A31=$A$2:$A$32),$C$2:$C$32,"")))</f>
        <v>36</v>
      </c>
      <c r="F31" t="b">
        <f>ISNUMBER(MATCH($B31,список!$A$2:$A$4,0))</f>
        <v>1</v>
      </c>
    </row>
    <row r="32" spans="1:6" x14ac:dyDescent="0.25">
      <c r="A32" s="1" t="s">
        <v>8</v>
      </c>
      <c r="B32" s="1" t="s">
        <v>4</v>
      </c>
      <c r="C32" s="1">
        <v>95</v>
      </c>
      <c r="D32" s="4"/>
      <c r="E32" s="1" t="str">
        <f t="array" ref="E32">IF(ISNA(MATCH($B32,список!$A$2:$A$4,0)),"",MIN(IF(ISNUMBER(MATCH($B$2:$B$32,список!$A$2:$A$4,0))*($A32=$A$2:$A$32),$C$2:$C$32,"")))</f>
        <v/>
      </c>
      <c r="F32" t="b">
        <f>ISNUMBER(MATCH($B32,список!$A$2:$A$4,0))</f>
        <v>0</v>
      </c>
    </row>
  </sheetData>
  <autoFilter ref="A1:E32">
    <sortState ref="A2:E32">
      <sortCondition ref="A2"/>
    </sortState>
  </autoFilter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5" x14ac:dyDescent="0.25"/>
  <cols>
    <col min="1" max="1" width="11" bestFit="1" customWidth="1"/>
  </cols>
  <sheetData>
    <row r="1" spans="1:1" x14ac:dyDescent="0.25">
      <c r="A1" t="s">
        <v>12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цены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2017-02-28T08:08:26Z</dcterms:created>
  <dcterms:modified xsi:type="dcterms:W3CDTF">2017-02-28T08:55:27Z</dcterms:modified>
</cp:coreProperties>
</file>