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0" windowWidth="16275" windowHeight="7995" tabRatio="215"/>
  </bookViews>
  <sheets>
    <sheet name="Солдаты" sheetId="1" r:id="rId1"/>
    <sheet name="Механ" sheetId="2" r:id="rId2"/>
    <sheet name="Авиа" sheetId="3" r:id="rId3"/>
  </sheets>
  <calcPr calcId="114210"/>
</workbook>
</file>

<file path=xl/calcChain.xml><?xml version="1.0" encoding="utf-8"?>
<calcChain xmlns="http://schemas.openxmlformats.org/spreadsheetml/2006/main">
  <c r="B2" i="1"/>
  <c r="C2"/>
  <c r="H16"/>
  <c r="H12"/>
  <c r="H13"/>
  <c r="H14"/>
  <c r="H15"/>
  <c r="H17"/>
  <c r="H18"/>
  <c r="H19"/>
  <c r="H20"/>
  <c r="H21"/>
  <c r="H22"/>
  <c r="H23"/>
  <c r="H24"/>
  <c r="H25"/>
  <c r="H26"/>
  <c r="H27"/>
  <c r="H28"/>
  <c r="H29"/>
  <c r="H30"/>
  <c r="H11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E2"/>
  <c r="D2"/>
  <c r="L6"/>
  <c r="L8"/>
  <c r="L10"/>
  <c r="L12"/>
  <c r="L14"/>
  <c r="L16"/>
  <c r="L18"/>
  <c r="L20"/>
  <c r="L22"/>
  <c r="L24"/>
  <c r="L26"/>
  <c r="L28"/>
  <c r="L30"/>
  <c r="K6"/>
  <c r="K8"/>
  <c r="K10"/>
  <c r="K12"/>
  <c r="K14"/>
  <c r="K16"/>
  <c r="K18"/>
  <c r="K20"/>
  <c r="K22"/>
  <c r="K24"/>
  <c r="K26"/>
  <c r="K28"/>
  <c r="K30"/>
  <c r="L9"/>
  <c r="L11"/>
  <c r="L13"/>
  <c r="L15"/>
  <c r="L17"/>
  <c r="L19"/>
  <c r="L21"/>
  <c r="L23"/>
  <c r="L25"/>
  <c r="L27"/>
  <c r="L29"/>
  <c r="L5"/>
  <c r="K7"/>
  <c r="K9"/>
  <c r="K11"/>
  <c r="K13"/>
  <c r="K15"/>
  <c r="K17"/>
  <c r="K19"/>
  <c r="K21"/>
  <c r="K23"/>
  <c r="K25"/>
  <c r="K29"/>
  <c r="K5"/>
  <c r="L7"/>
  <c r="K27"/>
  <c r="H10"/>
  <c r="H8"/>
  <c r="H6"/>
  <c r="H5"/>
  <c r="H9"/>
  <c r="H7"/>
</calcChain>
</file>

<file path=xl/sharedStrings.xml><?xml version="1.0" encoding="utf-8"?>
<sst xmlns="http://schemas.openxmlformats.org/spreadsheetml/2006/main" count="43" uniqueCount="43">
  <si>
    <t>Ранг</t>
  </si>
  <si>
    <t>Эффективный альянс</t>
  </si>
  <si>
    <t>Войска</t>
  </si>
  <si>
    <t>Атака</t>
  </si>
  <si>
    <t>Защита</t>
  </si>
  <si>
    <t>Расходы</t>
  </si>
  <si>
    <t>Охранник</t>
  </si>
  <si>
    <t>Рекрут</t>
  </si>
  <si>
    <t>Пехотинец</t>
  </si>
  <si>
    <t>Ополчение</t>
  </si>
  <si>
    <t>Солдат</t>
  </si>
  <si>
    <t>Гвардеец</t>
  </si>
  <si>
    <t>Гренадер</t>
  </si>
  <si>
    <t>Капрал</t>
  </si>
  <si>
    <t>Десантник</t>
  </si>
  <si>
    <t>Огнеметчик</t>
  </si>
  <si>
    <t>Военная полиция</t>
  </si>
  <si>
    <t>Морской пехотинец</t>
  </si>
  <si>
    <t>Артиллерист</t>
  </si>
  <si>
    <t>Партизан</t>
  </si>
  <si>
    <t>Снайпер</t>
  </si>
  <si>
    <t>Горный пехотинец</t>
  </si>
  <si>
    <t>Мото пехота</t>
  </si>
  <si>
    <t>Спецназовец</t>
  </si>
  <si>
    <t>Военный инженер</t>
  </si>
  <si>
    <t>Особые войска</t>
  </si>
  <si>
    <t>Мобильная пехота</t>
  </si>
  <si>
    <t>Ветеран</t>
  </si>
  <si>
    <t>Командир</t>
  </si>
  <si>
    <t>Офицер</t>
  </si>
  <si>
    <t>Нано солдат</t>
  </si>
  <si>
    <t>Супервоин</t>
  </si>
  <si>
    <t>Расходы необходимые</t>
  </si>
  <si>
    <t>Расходы на данный момент</t>
  </si>
  <si>
    <t>Задействовано механизации (Максимальное число техники на лвле)</t>
  </si>
  <si>
    <t>Задействовано авиации (Максимальное количество самолетов на лвле)</t>
  </si>
  <si>
    <t>Задействовано солдат (Максимальное число солдат на лвле)</t>
  </si>
  <si>
    <t>Цена</t>
  </si>
  <si>
    <t>Количество солдат</t>
  </si>
  <si>
    <t>Атака итого</t>
  </si>
  <si>
    <t>Защита Итого</t>
  </si>
  <si>
    <t>Атака при максимальном количестве топовой армии</t>
  </si>
  <si>
    <t>Защита при максимальном количестве топовой армии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</si>
</sst>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9"/>
      <color indexed="8"/>
      <name val="Calibri"/>
      <family val="2"/>
      <charset val="204"/>
    </font>
    <font>
      <sz val="9"/>
      <color indexed="63"/>
      <name val="Segoe UI"/>
      <family val="2"/>
      <charset val="204"/>
    </font>
    <font>
      <sz val="8"/>
      <name val="Calibri"/>
      <family val="2"/>
      <charset val="204"/>
    </font>
    <font>
      <i/>
      <sz val="11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/>
    <xf numFmtId="0" fontId="1" fillId="0" borderId="1" xfId="0" applyFont="1" applyBorder="1" applyAlignment="1">
      <alignment horizontal="center" shrinkToFit="1"/>
    </xf>
    <xf numFmtId="0" fontId="1" fillId="0" borderId="0" xfId="0" applyFont="1" applyAlignment="1">
      <alignment shrinkToFit="1"/>
    </xf>
    <xf numFmtId="3" fontId="0" fillId="0" borderId="0" xfId="0" applyNumberFormat="1"/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1" fillId="0" borderId="4" xfId="0" applyFont="1" applyBorder="1"/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6" xfId="0" applyFont="1" applyBorder="1"/>
    <xf numFmtId="3" fontId="2" fillId="0" borderId="4" xfId="0" applyNumberFormat="1" applyFont="1" applyBorder="1"/>
    <xf numFmtId="3" fontId="1" fillId="0" borderId="7" xfId="0" applyNumberFormat="1" applyFont="1" applyBorder="1"/>
    <xf numFmtId="3" fontId="2" fillId="0" borderId="6" xfId="0" applyNumberFormat="1" applyFont="1" applyBorder="1"/>
    <xf numFmtId="3" fontId="1" fillId="0" borderId="8" xfId="0" applyNumberFormat="1" applyFont="1" applyBorder="1"/>
    <xf numFmtId="3" fontId="1" fillId="0" borderId="4" xfId="0" applyNumberFormat="1" applyFont="1" applyBorder="1"/>
    <xf numFmtId="3" fontId="1" fillId="0" borderId="4" xfId="0" applyNumberFormat="1" applyFont="1" applyBorder="1" applyAlignment="1">
      <alignment shrinkToFit="1"/>
    </xf>
    <xf numFmtId="3" fontId="1" fillId="0" borderId="6" xfId="0" applyNumberFormat="1" applyFont="1" applyBorder="1"/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4" fillId="0" borderId="0" xfId="0" applyFont="1"/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0" xfId="0" applyFont="1" applyFill="1" applyBorder="1"/>
    <xf numFmtId="3" fontId="1" fillId="0" borderId="10" xfId="0" applyNumberFormat="1" applyFont="1" applyFill="1" applyBorder="1"/>
    <xf numFmtId="3" fontId="1" fillId="0" borderId="10" xfId="0" applyNumberFormat="1" applyFont="1" applyFill="1" applyBorder="1" applyAlignment="1">
      <alignment shrinkToFit="1"/>
    </xf>
    <xf numFmtId="3" fontId="2" fillId="0" borderId="10" xfId="0" applyNumberFormat="1" applyFont="1" applyFill="1" applyBorder="1"/>
    <xf numFmtId="3" fontId="1" fillId="0" borderId="11" xfId="0" applyNumberFormat="1" applyFont="1" applyFill="1" applyBorder="1"/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/>
    <xf numFmtId="3" fontId="1" fillId="0" borderId="4" xfId="0" applyNumberFormat="1" applyFont="1" applyFill="1" applyBorder="1"/>
    <xf numFmtId="3" fontId="1" fillId="0" borderId="4" xfId="0" applyNumberFormat="1" applyFont="1" applyFill="1" applyBorder="1" applyAlignment="1">
      <alignment shrinkToFit="1"/>
    </xf>
    <xf numFmtId="3" fontId="2" fillId="0" borderId="4" xfId="0" applyNumberFormat="1" applyFont="1" applyFill="1" applyBorder="1"/>
    <xf numFmtId="3" fontId="1" fillId="0" borderId="7" xfId="0" applyNumberFormat="1" applyFont="1" applyFill="1" applyBorder="1"/>
  </cellXfs>
  <cellStyles count="1">
    <cellStyle name="Обычный" xfId="0" builtinId="0"/>
  </cellStyles>
  <dxfs count="3">
    <dxf>
      <fill>
        <patternFill>
          <bgColor indexed="12"/>
        </patternFill>
      </fill>
    </dxf>
    <dxf>
      <fill>
        <patternFill>
          <bgColor indexed="49"/>
        </patternFill>
      </fill>
    </dxf>
    <dxf>
      <font>
        <strike val="0"/>
        <condense val="0"/>
        <extend val="0"/>
      </font>
      <fill>
        <patternFill patternType="none">
          <bgColor indexed="6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zoomScale="80" zoomScaleNormal="8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/>
  <cols>
    <col min="1" max="1" width="18.28515625" customWidth="1"/>
    <col min="2" max="2" width="20.42578125" customWidth="1"/>
    <col min="3" max="3" width="22.85546875" customWidth="1"/>
    <col min="4" max="4" width="28" customWidth="1"/>
    <col min="5" max="5" width="23.7109375" customWidth="1"/>
    <col min="6" max="6" width="24.140625" customWidth="1"/>
    <col min="7" max="7" width="22.5703125" customWidth="1"/>
    <col min="8" max="8" width="21" style="1" customWidth="1"/>
    <col min="9" max="9" width="13.28515625" customWidth="1"/>
    <col min="10" max="10" width="16.7109375" customWidth="1"/>
    <col min="11" max="11" width="22.28515625" customWidth="1"/>
    <col min="12" max="12" width="23" customWidth="1"/>
  </cols>
  <sheetData>
    <row r="1" spans="1:12" ht="37.5" thickTop="1" thickBot="1">
      <c r="A1" s="24" t="s">
        <v>0</v>
      </c>
      <c r="B1" s="24" t="s">
        <v>1</v>
      </c>
      <c r="C1" s="25" t="s">
        <v>36</v>
      </c>
      <c r="D1" s="25" t="s">
        <v>34</v>
      </c>
      <c r="E1" s="25" t="s">
        <v>35</v>
      </c>
      <c r="F1" s="26"/>
      <c r="G1" s="8"/>
    </row>
    <row r="2" spans="1:12" ht="15.75" customHeight="1" thickTop="1" thickBot="1">
      <c r="A2" s="5">
        <v>9</v>
      </c>
      <c r="B2" s="5">
        <f>A2*5</f>
        <v>45</v>
      </c>
      <c r="C2" s="5">
        <f>B2*10</f>
        <v>450</v>
      </c>
      <c r="D2" s="5">
        <f>B2*3</f>
        <v>135</v>
      </c>
      <c r="E2" s="5">
        <f>B2</f>
        <v>45</v>
      </c>
      <c r="F2" s="4"/>
    </row>
    <row r="3" spans="1:12" ht="16.5" hidden="1" thickTop="1" thickBot="1">
      <c r="A3" s="6"/>
      <c r="B3" s="6"/>
      <c r="C3" s="6"/>
      <c r="D3" s="6"/>
      <c r="E3" s="6"/>
      <c r="F3" s="4"/>
    </row>
    <row r="4" spans="1:12" ht="36.75" customHeight="1" thickTop="1" thickBot="1">
      <c r="A4" s="2" t="s">
        <v>2</v>
      </c>
      <c r="B4" s="2" t="s">
        <v>3</v>
      </c>
      <c r="C4" s="2" t="s">
        <v>4</v>
      </c>
      <c r="D4" s="3" t="s">
        <v>5</v>
      </c>
      <c r="E4" s="9" t="s">
        <v>37</v>
      </c>
      <c r="F4" s="9" t="s">
        <v>38</v>
      </c>
      <c r="G4" s="10" t="s">
        <v>33</v>
      </c>
      <c r="H4" s="9" t="s">
        <v>32</v>
      </c>
      <c r="I4" s="9" t="s">
        <v>39</v>
      </c>
      <c r="J4" s="9" t="s">
        <v>40</v>
      </c>
      <c r="K4" s="9" t="s">
        <v>41</v>
      </c>
      <c r="L4" s="9" t="s">
        <v>42</v>
      </c>
    </row>
    <row r="5" spans="1:12" ht="12" customHeight="1" thickTop="1">
      <c r="A5" s="27" t="s">
        <v>6</v>
      </c>
      <c r="B5" s="28">
        <v>0</v>
      </c>
      <c r="C5" s="28">
        <v>1</v>
      </c>
      <c r="D5" s="28"/>
      <c r="E5" s="28">
        <v>25</v>
      </c>
      <c r="F5" s="29">
        <v>0</v>
      </c>
      <c r="G5" s="30">
        <f t="shared" ref="G5:G24" si="0">D5*F5</f>
        <v>0</v>
      </c>
      <c r="H5" s="31">
        <f>C2*D5</f>
        <v>0</v>
      </c>
      <c r="I5" s="29">
        <f>B5*F5</f>
        <v>0</v>
      </c>
      <c r="J5" s="29">
        <f>C5*F5</f>
        <v>0</v>
      </c>
      <c r="K5" s="32">
        <f>$C$2*B5</f>
        <v>0</v>
      </c>
      <c r="L5" s="33">
        <f>$C$2*C5</f>
        <v>450</v>
      </c>
    </row>
    <row r="6" spans="1:12" ht="12" customHeight="1">
      <c r="A6" s="34" t="s">
        <v>7</v>
      </c>
      <c r="B6" s="35">
        <v>1</v>
      </c>
      <c r="C6" s="35">
        <v>0</v>
      </c>
      <c r="D6" s="35"/>
      <c r="E6" s="35">
        <v>35</v>
      </c>
      <c r="F6" s="36">
        <v>15</v>
      </c>
      <c r="G6" s="37">
        <f t="shared" si="0"/>
        <v>0</v>
      </c>
      <c r="H6" s="38">
        <f>C2*D6</f>
        <v>0</v>
      </c>
      <c r="I6" s="36">
        <f t="shared" ref="I6:I30" si="1">B6*F6</f>
        <v>15</v>
      </c>
      <c r="J6" s="36">
        <f t="shared" ref="J6:J30" si="2">C6*F6</f>
        <v>0</v>
      </c>
      <c r="K6" s="39">
        <f t="shared" ref="K6:K30" si="3">$C$2*B6</f>
        <v>450</v>
      </c>
      <c r="L6" s="40">
        <f t="shared" ref="L6:L30" si="4">$C$2*C6</f>
        <v>0</v>
      </c>
    </row>
    <row r="7" spans="1:12" ht="12" customHeight="1">
      <c r="A7" s="34" t="s">
        <v>8</v>
      </c>
      <c r="B7" s="35">
        <v>3</v>
      </c>
      <c r="C7" s="35">
        <v>1</v>
      </c>
      <c r="D7" s="35"/>
      <c r="E7" s="35">
        <v>100</v>
      </c>
      <c r="F7" s="36">
        <v>10</v>
      </c>
      <c r="G7" s="37">
        <f t="shared" si="0"/>
        <v>0</v>
      </c>
      <c r="H7" s="38">
        <f>C2*D7</f>
        <v>0</v>
      </c>
      <c r="I7" s="36">
        <f t="shared" si="1"/>
        <v>30</v>
      </c>
      <c r="J7" s="36">
        <f t="shared" si="2"/>
        <v>10</v>
      </c>
      <c r="K7" s="39">
        <f t="shared" si="3"/>
        <v>1350</v>
      </c>
      <c r="L7" s="40">
        <f t="shared" si="4"/>
        <v>450</v>
      </c>
    </row>
    <row r="8" spans="1:12" ht="12" customHeight="1">
      <c r="A8" s="34" t="s">
        <v>9</v>
      </c>
      <c r="B8" s="35">
        <v>3</v>
      </c>
      <c r="C8" s="35">
        <v>3</v>
      </c>
      <c r="D8" s="35"/>
      <c r="E8" s="35">
        <v>175</v>
      </c>
      <c r="F8" s="36">
        <v>15</v>
      </c>
      <c r="G8" s="37">
        <f t="shared" si="0"/>
        <v>0</v>
      </c>
      <c r="H8" s="38">
        <f>C2*D8</f>
        <v>0</v>
      </c>
      <c r="I8" s="36">
        <f t="shared" si="1"/>
        <v>45</v>
      </c>
      <c r="J8" s="36">
        <f t="shared" si="2"/>
        <v>45</v>
      </c>
      <c r="K8" s="39">
        <f t="shared" si="3"/>
        <v>1350</v>
      </c>
      <c r="L8" s="40">
        <f t="shared" si="4"/>
        <v>1350</v>
      </c>
    </row>
    <row r="9" spans="1:12" ht="12" customHeight="1">
      <c r="A9" s="34" t="s">
        <v>10</v>
      </c>
      <c r="B9" s="35">
        <v>4</v>
      </c>
      <c r="C9" s="35">
        <v>3</v>
      </c>
      <c r="D9" s="35"/>
      <c r="E9" s="35">
        <v>220</v>
      </c>
      <c r="F9" s="36">
        <v>20</v>
      </c>
      <c r="G9" s="37">
        <f t="shared" si="0"/>
        <v>0</v>
      </c>
      <c r="H9" s="38">
        <f>C2*D9</f>
        <v>0</v>
      </c>
      <c r="I9" s="36">
        <f t="shared" si="1"/>
        <v>80</v>
      </c>
      <c r="J9" s="36">
        <f t="shared" si="2"/>
        <v>60</v>
      </c>
      <c r="K9" s="39">
        <f t="shared" si="3"/>
        <v>1800</v>
      </c>
      <c r="L9" s="40">
        <f t="shared" si="4"/>
        <v>1350</v>
      </c>
    </row>
    <row r="10" spans="1:12" ht="12" customHeight="1">
      <c r="A10" s="34" t="s">
        <v>11</v>
      </c>
      <c r="B10" s="35">
        <v>2</v>
      </c>
      <c r="C10" s="35">
        <v>5</v>
      </c>
      <c r="D10" s="35"/>
      <c r="E10" s="35">
        <v>450</v>
      </c>
      <c r="F10" s="36">
        <v>25</v>
      </c>
      <c r="G10" s="37">
        <f t="shared" si="0"/>
        <v>0</v>
      </c>
      <c r="H10" s="38">
        <f>C2*D10</f>
        <v>0</v>
      </c>
      <c r="I10" s="36">
        <f t="shared" si="1"/>
        <v>50</v>
      </c>
      <c r="J10" s="36">
        <f t="shared" si="2"/>
        <v>125</v>
      </c>
      <c r="K10" s="39">
        <f t="shared" si="3"/>
        <v>900</v>
      </c>
      <c r="L10" s="40">
        <f t="shared" si="4"/>
        <v>2250</v>
      </c>
    </row>
    <row r="11" spans="1:12" ht="12" customHeight="1">
      <c r="A11" s="11" t="s">
        <v>12</v>
      </c>
      <c r="B11" s="12">
        <v>6</v>
      </c>
      <c r="C11" s="12">
        <v>5</v>
      </c>
      <c r="D11" s="12">
        <v>40</v>
      </c>
      <c r="E11" s="12">
        <v>1300</v>
      </c>
      <c r="F11" s="13">
        <v>25</v>
      </c>
      <c r="G11" s="21">
        <f t="shared" si="0"/>
        <v>1000</v>
      </c>
      <c r="H11" s="22">
        <f>$C$2*D11</f>
        <v>18000</v>
      </c>
      <c r="I11" s="13">
        <f t="shared" si="1"/>
        <v>150</v>
      </c>
      <c r="J11" s="13">
        <f t="shared" si="2"/>
        <v>125</v>
      </c>
      <c r="K11" s="17">
        <f t="shared" si="3"/>
        <v>2700</v>
      </c>
      <c r="L11" s="18">
        <f t="shared" si="4"/>
        <v>2250</v>
      </c>
    </row>
    <row r="12" spans="1:12" ht="12" customHeight="1">
      <c r="A12" s="11" t="s">
        <v>13</v>
      </c>
      <c r="B12" s="12">
        <v>9</v>
      </c>
      <c r="C12" s="12">
        <v>5</v>
      </c>
      <c r="D12" s="12">
        <v>100</v>
      </c>
      <c r="E12" s="12">
        <v>3400</v>
      </c>
      <c r="F12" s="13">
        <v>30</v>
      </c>
      <c r="G12" s="21">
        <f t="shared" si="0"/>
        <v>3000</v>
      </c>
      <c r="H12" s="22">
        <f t="shared" ref="H12:H30" si="5">$C$2*D12</f>
        <v>45000</v>
      </c>
      <c r="I12" s="13">
        <f t="shared" si="1"/>
        <v>270</v>
      </c>
      <c r="J12" s="13">
        <f t="shared" si="2"/>
        <v>150</v>
      </c>
      <c r="K12" s="17">
        <f t="shared" si="3"/>
        <v>4050</v>
      </c>
      <c r="L12" s="18">
        <f t="shared" si="4"/>
        <v>2250</v>
      </c>
    </row>
    <row r="13" spans="1:12" ht="12" customHeight="1">
      <c r="A13" s="11" t="s">
        <v>14</v>
      </c>
      <c r="B13" s="12">
        <v>14</v>
      </c>
      <c r="C13" s="12">
        <v>7</v>
      </c>
      <c r="D13" s="12">
        <v>180</v>
      </c>
      <c r="E13" s="12">
        <v>10000</v>
      </c>
      <c r="F13" s="13">
        <v>40</v>
      </c>
      <c r="G13" s="21">
        <f t="shared" si="0"/>
        <v>7200</v>
      </c>
      <c r="H13" s="22">
        <f t="shared" si="5"/>
        <v>81000</v>
      </c>
      <c r="I13" s="13">
        <f t="shared" si="1"/>
        <v>560</v>
      </c>
      <c r="J13" s="13">
        <f t="shared" si="2"/>
        <v>280</v>
      </c>
      <c r="K13" s="17">
        <f t="shared" si="3"/>
        <v>6300</v>
      </c>
      <c r="L13" s="18">
        <f t="shared" si="4"/>
        <v>3150</v>
      </c>
    </row>
    <row r="14" spans="1:12" ht="12" customHeight="1">
      <c r="A14" s="11" t="s">
        <v>15</v>
      </c>
      <c r="B14" s="12">
        <v>15</v>
      </c>
      <c r="C14" s="12">
        <v>8</v>
      </c>
      <c r="D14" s="12">
        <v>250</v>
      </c>
      <c r="E14" s="12">
        <v>12000</v>
      </c>
      <c r="F14" s="13">
        <v>50</v>
      </c>
      <c r="G14" s="21">
        <f t="shared" si="0"/>
        <v>12500</v>
      </c>
      <c r="H14" s="22">
        <f t="shared" si="5"/>
        <v>112500</v>
      </c>
      <c r="I14" s="13">
        <f t="shared" si="1"/>
        <v>750</v>
      </c>
      <c r="J14" s="13">
        <f t="shared" si="2"/>
        <v>400</v>
      </c>
      <c r="K14" s="17">
        <f t="shared" si="3"/>
        <v>6750</v>
      </c>
      <c r="L14" s="18">
        <f t="shared" si="4"/>
        <v>3600</v>
      </c>
    </row>
    <row r="15" spans="1:12" ht="12" customHeight="1">
      <c r="A15" s="11" t="s">
        <v>16</v>
      </c>
      <c r="B15" s="12">
        <v>17</v>
      </c>
      <c r="C15" s="12">
        <v>11</v>
      </c>
      <c r="D15" s="12">
        <v>300</v>
      </c>
      <c r="E15" s="12">
        <v>17000</v>
      </c>
      <c r="F15" s="13">
        <v>30</v>
      </c>
      <c r="G15" s="21">
        <f t="shared" si="0"/>
        <v>9000</v>
      </c>
      <c r="H15" s="22">
        <f t="shared" si="5"/>
        <v>135000</v>
      </c>
      <c r="I15" s="13">
        <f t="shared" si="1"/>
        <v>510</v>
      </c>
      <c r="J15" s="13">
        <f t="shared" si="2"/>
        <v>330</v>
      </c>
      <c r="K15" s="17">
        <f t="shared" si="3"/>
        <v>7650</v>
      </c>
      <c r="L15" s="18">
        <f t="shared" si="4"/>
        <v>4950</v>
      </c>
    </row>
    <row r="16" spans="1:12" ht="12" customHeight="1">
      <c r="A16" s="11" t="s">
        <v>17</v>
      </c>
      <c r="B16" s="12">
        <v>19</v>
      </c>
      <c r="C16" s="12">
        <v>10</v>
      </c>
      <c r="D16" s="12">
        <v>400</v>
      </c>
      <c r="E16" s="12">
        <v>20000</v>
      </c>
      <c r="F16" s="13">
        <v>0</v>
      </c>
      <c r="G16" s="21">
        <f t="shared" si="0"/>
        <v>0</v>
      </c>
      <c r="H16" s="22">
        <f>$C$2*D16</f>
        <v>180000</v>
      </c>
      <c r="I16" s="13">
        <f t="shared" si="1"/>
        <v>0</v>
      </c>
      <c r="J16" s="13">
        <f t="shared" si="2"/>
        <v>0</v>
      </c>
      <c r="K16" s="17">
        <f t="shared" si="3"/>
        <v>8550</v>
      </c>
      <c r="L16" s="18">
        <f t="shared" si="4"/>
        <v>4500</v>
      </c>
    </row>
    <row r="17" spans="1:12" ht="12" customHeight="1">
      <c r="A17" s="11" t="s">
        <v>18</v>
      </c>
      <c r="B17" s="12">
        <v>20</v>
      </c>
      <c r="C17" s="12">
        <v>10</v>
      </c>
      <c r="D17" s="12">
        <v>500</v>
      </c>
      <c r="E17" s="12">
        <v>30000</v>
      </c>
      <c r="F17" s="13">
        <v>140</v>
      </c>
      <c r="G17" s="21">
        <f t="shared" si="0"/>
        <v>70000</v>
      </c>
      <c r="H17" s="22">
        <f t="shared" si="5"/>
        <v>225000</v>
      </c>
      <c r="I17" s="13">
        <f t="shared" si="1"/>
        <v>2800</v>
      </c>
      <c r="J17" s="13">
        <f t="shared" si="2"/>
        <v>1400</v>
      </c>
      <c r="K17" s="17">
        <f t="shared" si="3"/>
        <v>9000</v>
      </c>
      <c r="L17" s="18">
        <f t="shared" si="4"/>
        <v>4500</v>
      </c>
    </row>
    <row r="18" spans="1:12" ht="12" customHeight="1">
      <c r="A18" s="11" t="s">
        <v>19</v>
      </c>
      <c r="B18" s="12">
        <v>22</v>
      </c>
      <c r="C18" s="12">
        <v>11</v>
      </c>
      <c r="D18" s="12">
        <v>600</v>
      </c>
      <c r="E18" s="12">
        <v>42000</v>
      </c>
      <c r="F18" s="13">
        <v>0</v>
      </c>
      <c r="G18" s="21">
        <f t="shared" si="0"/>
        <v>0</v>
      </c>
      <c r="H18" s="22">
        <f t="shared" si="5"/>
        <v>270000</v>
      </c>
      <c r="I18" s="13">
        <f t="shared" si="1"/>
        <v>0</v>
      </c>
      <c r="J18" s="13">
        <f t="shared" si="2"/>
        <v>0</v>
      </c>
      <c r="K18" s="17">
        <f t="shared" si="3"/>
        <v>9900</v>
      </c>
      <c r="L18" s="18">
        <f t="shared" si="4"/>
        <v>4950</v>
      </c>
    </row>
    <row r="19" spans="1:12" ht="12" customHeight="1">
      <c r="A19" s="11" t="s">
        <v>20</v>
      </c>
      <c r="B19" s="12">
        <v>25</v>
      </c>
      <c r="C19" s="12">
        <v>12</v>
      </c>
      <c r="D19" s="12">
        <v>750</v>
      </c>
      <c r="E19" s="12">
        <v>55000</v>
      </c>
      <c r="F19" s="13">
        <v>0</v>
      </c>
      <c r="G19" s="21">
        <f t="shared" si="0"/>
        <v>0</v>
      </c>
      <c r="H19" s="22">
        <f t="shared" si="5"/>
        <v>337500</v>
      </c>
      <c r="I19" s="13">
        <f t="shared" si="1"/>
        <v>0</v>
      </c>
      <c r="J19" s="13">
        <f t="shared" si="2"/>
        <v>0</v>
      </c>
      <c r="K19" s="17">
        <f t="shared" si="3"/>
        <v>11250</v>
      </c>
      <c r="L19" s="18">
        <f t="shared" si="4"/>
        <v>5400</v>
      </c>
    </row>
    <row r="20" spans="1:12" ht="12" customHeight="1">
      <c r="A20" s="11" t="s">
        <v>21</v>
      </c>
      <c r="B20" s="12">
        <v>25</v>
      </c>
      <c r="C20" s="12">
        <v>13</v>
      </c>
      <c r="D20" s="12">
        <v>1000</v>
      </c>
      <c r="E20" s="12">
        <v>60000</v>
      </c>
      <c r="F20" s="13">
        <v>0</v>
      </c>
      <c r="G20" s="21">
        <f t="shared" si="0"/>
        <v>0</v>
      </c>
      <c r="H20" s="22">
        <f t="shared" si="5"/>
        <v>450000</v>
      </c>
      <c r="I20" s="13">
        <f t="shared" si="1"/>
        <v>0</v>
      </c>
      <c r="J20" s="13">
        <f t="shared" si="2"/>
        <v>0</v>
      </c>
      <c r="K20" s="17">
        <f t="shared" si="3"/>
        <v>11250</v>
      </c>
      <c r="L20" s="18">
        <f t="shared" si="4"/>
        <v>5850</v>
      </c>
    </row>
    <row r="21" spans="1:12" ht="12" customHeight="1">
      <c r="A21" s="11" t="s">
        <v>22</v>
      </c>
      <c r="B21" s="12">
        <v>32</v>
      </c>
      <c r="C21" s="12">
        <v>16</v>
      </c>
      <c r="D21" s="12">
        <v>1500</v>
      </c>
      <c r="E21" s="12">
        <v>80000</v>
      </c>
      <c r="F21" s="13">
        <v>0</v>
      </c>
      <c r="G21" s="21">
        <f t="shared" si="0"/>
        <v>0</v>
      </c>
      <c r="H21" s="22">
        <f t="shared" si="5"/>
        <v>675000</v>
      </c>
      <c r="I21" s="13">
        <f t="shared" si="1"/>
        <v>0</v>
      </c>
      <c r="J21" s="13">
        <f t="shared" si="2"/>
        <v>0</v>
      </c>
      <c r="K21" s="17">
        <f t="shared" si="3"/>
        <v>14400</v>
      </c>
      <c r="L21" s="18">
        <f t="shared" si="4"/>
        <v>7200</v>
      </c>
    </row>
    <row r="22" spans="1:12" ht="12" customHeight="1">
      <c r="A22" s="11" t="s">
        <v>23</v>
      </c>
      <c r="B22" s="12">
        <v>33</v>
      </c>
      <c r="C22" s="12">
        <v>17</v>
      </c>
      <c r="D22" s="12">
        <v>2100</v>
      </c>
      <c r="E22" s="12">
        <v>90000</v>
      </c>
      <c r="F22" s="13">
        <v>0</v>
      </c>
      <c r="G22" s="21">
        <f t="shared" si="0"/>
        <v>0</v>
      </c>
      <c r="H22" s="22">
        <f t="shared" si="5"/>
        <v>945000</v>
      </c>
      <c r="I22" s="13">
        <f t="shared" si="1"/>
        <v>0</v>
      </c>
      <c r="J22" s="13">
        <f t="shared" si="2"/>
        <v>0</v>
      </c>
      <c r="K22" s="17">
        <f t="shared" si="3"/>
        <v>14850</v>
      </c>
      <c r="L22" s="18">
        <f t="shared" si="4"/>
        <v>7650</v>
      </c>
    </row>
    <row r="23" spans="1:12" ht="12" customHeight="1">
      <c r="A23" s="11" t="s">
        <v>24</v>
      </c>
      <c r="B23" s="12">
        <v>36</v>
      </c>
      <c r="C23" s="12">
        <v>20</v>
      </c>
      <c r="D23" s="12">
        <v>2600</v>
      </c>
      <c r="E23" s="12">
        <v>120000</v>
      </c>
      <c r="F23" s="13">
        <v>0</v>
      </c>
      <c r="G23" s="21">
        <f t="shared" si="0"/>
        <v>0</v>
      </c>
      <c r="H23" s="22">
        <f t="shared" si="5"/>
        <v>1170000</v>
      </c>
      <c r="I23" s="13">
        <f t="shared" si="1"/>
        <v>0</v>
      </c>
      <c r="J23" s="13">
        <f t="shared" si="2"/>
        <v>0</v>
      </c>
      <c r="K23" s="17">
        <f t="shared" si="3"/>
        <v>16200</v>
      </c>
      <c r="L23" s="18">
        <f t="shared" si="4"/>
        <v>9000</v>
      </c>
    </row>
    <row r="24" spans="1:12" ht="12" customHeight="1">
      <c r="A24" s="11" t="s">
        <v>25</v>
      </c>
      <c r="B24" s="12">
        <v>38</v>
      </c>
      <c r="C24" s="12">
        <v>19</v>
      </c>
      <c r="D24" s="12">
        <v>3200</v>
      </c>
      <c r="E24" s="12">
        <v>125000</v>
      </c>
      <c r="F24" s="13">
        <v>0</v>
      </c>
      <c r="G24" s="21">
        <f t="shared" si="0"/>
        <v>0</v>
      </c>
      <c r="H24" s="22">
        <f t="shared" si="5"/>
        <v>1440000</v>
      </c>
      <c r="I24" s="13">
        <f t="shared" si="1"/>
        <v>0</v>
      </c>
      <c r="J24" s="13">
        <f t="shared" si="2"/>
        <v>0</v>
      </c>
      <c r="K24" s="17">
        <f t="shared" si="3"/>
        <v>17100</v>
      </c>
      <c r="L24" s="18">
        <f t="shared" si="4"/>
        <v>8550</v>
      </c>
    </row>
    <row r="25" spans="1:12" ht="12" customHeight="1">
      <c r="A25" s="11" t="s">
        <v>26</v>
      </c>
      <c r="B25" s="12">
        <v>45</v>
      </c>
      <c r="C25" s="12">
        <v>22</v>
      </c>
      <c r="D25" s="12">
        <v>3500</v>
      </c>
      <c r="E25" s="12">
        <v>165000</v>
      </c>
      <c r="F25" s="13">
        <v>4300</v>
      </c>
      <c r="G25" s="21">
        <f t="shared" ref="G25:G30" si="6">D25*F25</f>
        <v>15050000</v>
      </c>
      <c r="H25" s="22">
        <f t="shared" si="5"/>
        <v>1575000</v>
      </c>
      <c r="I25" s="13">
        <f t="shared" si="1"/>
        <v>193500</v>
      </c>
      <c r="J25" s="13">
        <f t="shared" si="2"/>
        <v>94600</v>
      </c>
      <c r="K25" s="17">
        <f t="shared" si="3"/>
        <v>20250</v>
      </c>
      <c r="L25" s="18">
        <f t="shared" si="4"/>
        <v>9900</v>
      </c>
    </row>
    <row r="26" spans="1:12" ht="12" customHeight="1">
      <c r="A26" s="11" t="s">
        <v>27</v>
      </c>
      <c r="B26" s="12">
        <v>50</v>
      </c>
      <c r="C26" s="12">
        <v>25</v>
      </c>
      <c r="D26" s="12">
        <v>4800</v>
      </c>
      <c r="E26" s="12">
        <v>190000</v>
      </c>
      <c r="F26" s="13">
        <v>0</v>
      </c>
      <c r="G26" s="21">
        <f t="shared" si="6"/>
        <v>0</v>
      </c>
      <c r="H26" s="22">
        <f t="shared" si="5"/>
        <v>2160000</v>
      </c>
      <c r="I26" s="13">
        <f t="shared" si="1"/>
        <v>0</v>
      </c>
      <c r="J26" s="13">
        <f t="shared" si="2"/>
        <v>0</v>
      </c>
      <c r="K26" s="17">
        <f t="shared" si="3"/>
        <v>22500</v>
      </c>
      <c r="L26" s="18">
        <f t="shared" si="4"/>
        <v>11250</v>
      </c>
    </row>
    <row r="27" spans="1:12" ht="12" customHeight="1">
      <c r="A27" s="11" t="s">
        <v>28</v>
      </c>
      <c r="B27" s="12">
        <v>53</v>
      </c>
      <c r="C27" s="12">
        <v>27</v>
      </c>
      <c r="D27" s="12">
        <v>5000</v>
      </c>
      <c r="E27" s="12">
        <v>200000</v>
      </c>
      <c r="F27" s="13">
        <v>0</v>
      </c>
      <c r="G27" s="21">
        <f t="shared" si="6"/>
        <v>0</v>
      </c>
      <c r="H27" s="22">
        <f t="shared" si="5"/>
        <v>2250000</v>
      </c>
      <c r="I27" s="13">
        <f t="shared" si="1"/>
        <v>0</v>
      </c>
      <c r="J27" s="13">
        <f t="shared" si="2"/>
        <v>0</v>
      </c>
      <c r="K27" s="17">
        <f t="shared" si="3"/>
        <v>23850</v>
      </c>
      <c r="L27" s="18">
        <f t="shared" si="4"/>
        <v>12150</v>
      </c>
    </row>
    <row r="28" spans="1:12" ht="12" customHeight="1">
      <c r="A28" s="11" t="s">
        <v>29</v>
      </c>
      <c r="B28" s="12">
        <v>56</v>
      </c>
      <c r="C28" s="12">
        <v>28</v>
      </c>
      <c r="D28" s="12">
        <v>6200</v>
      </c>
      <c r="E28" s="12">
        <v>230000</v>
      </c>
      <c r="F28" s="13">
        <v>0</v>
      </c>
      <c r="G28" s="21">
        <f t="shared" si="6"/>
        <v>0</v>
      </c>
      <c r="H28" s="22">
        <f t="shared" si="5"/>
        <v>2790000</v>
      </c>
      <c r="I28" s="13">
        <f t="shared" si="1"/>
        <v>0</v>
      </c>
      <c r="J28" s="13">
        <f t="shared" si="2"/>
        <v>0</v>
      </c>
      <c r="K28" s="17">
        <f t="shared" si="3"/>
        <v>25200</v>
      </c>
      <c r="L28" s="18">
        <f t="shared" si="4"/>
        <v>12600</v>
      </c>
    </row>
    <row r="29" spans="1:12" ht="12" customHeight="1">
      <c r="A29" s="11" t="s">
        <v>30</v>
      </c>
      <c r="B29" s="12">
        <v>63</v>
      </c>
      <c r="C29" s="12">
        <v>31</v>
      </c>
      <c r="D29" s="12">
        <v>7500</v>
      </c>
      <c r="E29" s="12">
        <v>300000</v>
      </c>
      <c r="F29" s="13">
        <v>0</v>
      </c>
      <c r="G29" s="21">
        <f t="shared" si="6"/>
        <v>0</v>
      </c>
      <c r="H29" s="22">
        <f t="shared" si="5"/>
        <v>3375000</v>
      </c>
      <c r="I29" s="13">
        <f t="shared" si="1"/>
        <v>0</v>
      </c>
      <c r="J29" s="13">
        <f t="shared" si="2"/>
        <v>0</v>
      </c>
      <c r="K29" s="17">
        <f t="shared" si="3"/>
        <v>28350</v>
      </c>
      <c r="L29" s="18">
        <f t="shared" si="4"/>
        <v>13950</v>
      </c>
    </row>
    <row r="30" spans="1:12" ht="12" customHeight="1" thickBot="1">
      <c r="A30" s="14" t="s">
        <v>31</v>
      </c>
      <c r="B30" s="15">
        <v>68</v>
      </c>
      <c r="C30" s="15">
        <v>34</v>
      </c>
      <c r="D30" s="15">
        <v>9000</v>
      </c>
      <c r="E30" s="15">
        <v>380000</v>
      </c>
      <c r="F30" s="16">
        <v>550</v>
      </c>
      <c r="G30" s="23">
        <f t="shared" si="6"/>
        <v>4950000</v>
      </c>
      <c r="H30" s="22">
        <f t="shared" si="5"/>
        <v>4050000</v>
      </c>
      <c r="I30" s="16">
        <f t="shared" si="1"/>
        <v>37400</v>
      </c>
      <c r="J30" s="16">
        <f t="shared" si="2"/>
        <v>18700</v>
      </c>
      <c r="K30" s="19">
        <f t="shared" si="3"/>
        <v>30600</v>
      </c>
      <c r="L30" s="20">
        <f t="shared" si="4"/>
        <v>15300</v>
      </c>
    </row>
    <row r="31" spans="1:12" ht="15.75" thickTop="1">
      <c r="G31" s="7">
        <f>SUM(G5:G30)</f>
        <v>20102700</v>
      </c>
      <c r="I31">
        <f>SUM(I5:I30)</f>
        <v>236160</v>
      </c>
      <c r="J31">
        <f>SUM(J5:J30)</f>
        <v>116225</v>
      </c>
    </row>
  </sheetData>
  <phoneticPr fontId="3" type="noConversion"/>
  <conditionalFormatting sqref="A11:L30">
    <cfRule type="expression" dxfId="2" priority="1" stopIfTrue="1">
      <formula>"$a$2&lt;10"</formula>
    </cfRule>
  </conditionalFormatting>
  <conditionalFormatting sqref="A5:L10">
    <cfRule type="expression" dxfId="1" priority="2" stopIfTrue="1">
      <formula>"$a$2&lt;10"</formula>
    </cfRule>
    <cfRule type="expression" dxfId="0" priority="3" stopIfTrue="1">
      <formula>"$a$2&gt;10"</formula>
    </cfRule>
  </conditionalFormatting>
  <pageMargins left="0.7" right="0.7" top="0.75" bottom="0.75" header="0.3" footer="0.3"/>
  <pageSetup paperSize="0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Солдаты</vt:lpstr>
      <vt:lpstr>Механ</vt:lpstr>
      <vt:lpstr>Авиа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MAD_MAX</dc:creator>
  <cp:lastModifiedBy>MAD_MAX</cp:lastModifiedBy>
  <dcterms:created xsi:type="dcterms:W3CDTF">2012-12-06T09:28:05Z</dcterms:created>
  <dcterms:modified xsi:type="dcterms:W3CDTF">2012-12-06T20:57:50Z</dcterms:modified>
</cp:coreProperties>
</file>