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К1" sheetId="4" r:id="rId1"/>
    <sheet name="К2" sheetId="5" r:id="rId2"/>
    <sheet name="К3" sheetId="6" r:id="rId3"/>
  </sheets>
  <calcPr calcId="125725"/>
</workbook>
</file>

<file path=xl/calcChain.xml><?xml version="1.0" encoding="utf-8"?>
<calcChain xmlns="http://schemas.openxmlformats.org/spreadsheetml/2006/main">
  <c r="G30" i="4"/>
  <c r="L9" i="6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8"/>
  <c r="L9" i="4"/>
  <c r="L10"/>
  <c r="L11"/>
  <c r="L12"/>
  <c r="L13"/>
  <c r="L14"/>
  <c r="L15"/>
  <c r="L16"/>
  <c r="L17"/>
  <c r="L18"/>
  <c r="L19"/>
  <c r="L20"/>
  <c r="L21"/>
  <c r="L22"/>
  <c r="L23"/>
  <c r="L24"/>
  <c r="L8"/>
</calcChain>
</file>

<file path=xl/sharedStrings.xml><?xml version="1.0" encoding="utf-8"?>
<sst xmlns="http://schemas.openxmlformats.org/spreadsheetml/2006/main" count="119" uniqueCount="45">
  <si>
    <t>Швы стыковых соединений С1, С2, С3, С4, С5, С6, С7, С8, С9, С10, С11, С12, С13, С14, С15, С16, С17, С18, С19, С20, С21, С23, С24, С25, С26, С27 и С28</t>
  </si>
  <si>
    <t>Полуавтоматическая дуговая сварка в среде двуокиси углерода углеродистых и низколегированных сталей</t>
  </si>
  <si>
    <t>Карта 1</t>
  </si>
  <si>
    <t>Основной шов</t>
  </si>
  <si>
    <t>Номер позиции</t>
  </si>
  <si>
    <t>Тип шва</t>
  </si>
  <si>
    <t>Толщина
металла,
мм</t>
  </si>
  <si>
    <t>Площадь
сечения,
мм2</t>
  </si>
  <si>
    <t>Количество
проходов</t>
  </si>
  <si>
    <t>Диаметр проволоки, мм</t>
  </si>
  <si>
    <t>Неполное штучное время на 1 м шва, мин</t>
  </si>
  <si>
    <t>а</t>
  </si>
  <si>
    <t>б</t>
  </si>
  <si>
    <t>в</t>
  </si>
  <si>
    <t>г</t>
  </si>
  <si>
    <t>д</t>
  </si>
  <si>
    <t>е</t>
  </si>
  <si>
    <t>С1</t>
  </si>
  <si>
    <t>С2</t>
  </si>
  <si>
    <t>С12</t>
  </si>
  <si>
    <t>С13</t>
  </si>
  <si>
    <t>С14</t>
  </si>
  <si>
    <t>С21</t>
  </si>
  <si>
    <t>Швы стыковых соединений С12, С13, С14, С21, С23, С24</t>
  </si>
  <si>
    <t>Карта 2</t>
  </si>
  <si>
    <t>Шов с противоположной стороны</t>
  </si>
  <si>
    <t>13 - 18</t>
  </si>
  <si>
    <t>20 - 60</t>
  </si>
  <si>
    <t>18 - 28</t>
  </si>
  <si>
    <t>30 - 60</t>
  </si>
  <si>
    <t>64 - 100</t>
  </si>
  <si>
    <t>18 - 54</t>
  </si>
  <si>
    <t>56 - 100</t>
  </si>
  <si>
    <t>3 - 10.</t>
  </si>
  <si>
    <t>12 - 18.</t>
  </si>
  <si>
    <t>Швы угловых соединений У1, У2, У4, У5, У6, У7, У8, У9, У10</t>
  </si>
  <si>
    <t>Карта 3</t>
  </si>
  <si>
    <t>У1</t>
  </si>
  <si>
    <t>У2</t>
  </si>
  <si>
    <t>с1</t>
  </si>
  <si>
    <t>Толщина металла</t>
  </si>
  <si>
    <t>Проходы</t>
  </si>
  <si>
    <t>Диаметр прово</t>
  </si>
  <si>
    <t>проверка данных</t>
  </si>
  <si>
    <t>шов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</si>
</sst>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9</xdr:row>
      <xdr:rowOff>57150</xdr:rowOff>
    </xdr:from>
    <xdr:to>
      <xdr:col>1</xdr:col>
      <xdr:colOff>2710584</xdr:colOff>
      <xdr:row>12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962150"/>
          <a:ext cx="2567709" cy="609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17</xdr:row>
      <xdr:rowOff>47625</xdr:rowOff>
    </xdr:from>
    <xdr:to>
      <xdr:col>1</xdr:col>
      <xdr:colOff>2809875</xdr:colOff>
      <xdr:row>21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3476625"/>
          <a:ext cx="2667000" cy="762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772583</xdr:colOff>
      <xdr:row>7</xdr:row>
      <xdr:rowOff>179918</xdr:rowOff>
    </xdr:from>
    <xdr:to>
      <xdr:col>1</xdr:col>
      <xdr:colOff>2096558</xdr:colOff>
      <xdr:row>8</xdr:row>
      <xdr:rowOff>298451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3608" y="1703918"/>
          <a:ext cx="1323975" cy="4519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740832</xdr:colOff>
      <xdr:row>9</xdr:row>
      <xdr:rowOff>232834</xdr:rowOff>
    </xdr:from>
    <xdr:to>
      <xdr:col>1</xdr:col>
      <xdr:colOff>2141007</xdr:colOff>
      <xdr:row>11</xdr:row>
      <xdr:rowOff>234950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1857" y="2423584"/>
          <a:ext cx="1400175" cy="5545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772584</xdr:colOff>
      <xdr:row>12</xdr:row>
      <xdr:rowOff>201083</xdr:rowOff>
    </xdr:from>
    <xdr:to>
      <xdr:col>1</xdr:col>
      <xdr:colOff>2105026</xdr:colOff>
      <xdr:row>13</xdr:row>
      <xdr:rowOff>324907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3609" y="3220508"/>
          <a:ext cx="1332442" cy="5524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793749</xdr:colOff>
      <xdr:row>14</xdr:row>
      <xdr:rowOff>249767</xdr:rowOff>
    </xdr:from>
    <xdr:to>
      <xdr:col>1</xdr:col>
      <xdr:colOff>2079624</xdr:colOff>
      <xdr:row>16</xdr:row>
      <xdr:rowOff>213783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74774" y="4126442"/>
          <a:ext cx="1285875" cy="47836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772583</xdr:colOff>
      <xdr:row>7</xdr:row>
      <xdr:rowOff>0</xdr:rowOff>
    </xdr:from>
    <xdr:to>
      <xdr:col>1</xdr:col>
      <xdr:colOff>772583</xdr:colOff>
      <xdr:row>9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3608" y="1524000"/>
          <a:ext cx="0" cy="4572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740832</xdr:colOff>
      <xdr:row>7</xdr:row>
      <xdr:rowOff>0</xdr:rowOff>
    </xdr:from>
    <xdr:to>
      <xdr:col>1</xdr:col>
      <xdr:colOff>740832</xdr:colOff>
      <xdr:row>9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1857" y="1524000"/>
          <a:ext cx="0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772584</xdr:colOff>
      <xdr:row>7</xdr:row>
      <xdr:rowOff>0</xdr:rowOff>
    </xdr:from>
    <xdr:to>
      <xdr:col>1</xdr:col>
      <xdr:colOff>773642</xdr:colOff>
      <xdr:row>9</xdr:row>
      <xdr:rowOff>176741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3609" y="1524000"/>
          <a:ext cx="1058" cy="5577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793749</xdr:colOff>
      <xdr:row>7</xdr:row>
      <xdr:rowOff>0</xdr:rowOff>
    </xdr:from>
    <xdr:to>
      <xdr:col>1</xdr:col>
      <xdr:colOff>793749</xdr:colOff>
      <xdr:row>9</xdr:row>
      <xdr:rowOff>91016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74774" y="1524000"/>
          <a:ext cx="0" cy="4720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814916</xdr:colOff>
      <xdr:row>7</xdr:row>
      <xdr:rowOff>0</xdr:rowOff>
    </xdr:from>
    <xdr:to>
      <xdr:col>1</xdr:col>
      <xdr:colOff>814916</xdr:colOff>
      <xdr:row>10</xdr:row>
      <xdr:rowOff>182033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95941" y="1524000"/>
          <a:ext cx="0" cy="7535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804334</xdr:colOff>
      <xdr:row>7</xdr:row>
      <xdr:rowOff>0</xdr:rowOff>
    </xdr:from>
    <xdr:to>
      <xdr:col>1</xdr:col>
      <xdr:colOff>805392</xdr:colOff>
      <xdr:row>11</xdr:row>
      <xdr:rowOff>52917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5359" y="1524000"/>
          <a:ext cx="1058" cy="81491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804333</xdr:colOff>
      <xdr:row>8</xdr:row>
      <xdr:rowOff>84667</xdr:rowOff>
    </xdr:from>
    <xdr:to>
      <xdr:col>1</xdr:col>
      <xdr:colOff>2127250</xdr:colOff>
      <xdr:row>14</xdr:row>
      <xdr:rowOff>110458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85358" y="1799167"/>
          <a:ext cx="1322917" cy="116879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571500</xdr:colOff>
      <xdr:row>16</xdr:row>
      <xdr:rowOff>105834</xdr:rowOff>
    </xdr:from>
    <xdr:to>
      <xdr:col>1</xdr:col>
      <xdr:colOff>2423584</xdr:colOff>
      <xdr:row>25</xdr:row>
      <xdr:rowOff>178998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" y="3344334"/>
          <a:ext cx="1852084" cy="178766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772583</xdr:colOff>
      <xdr:row>9</xdr:row>
      <xdr:rowOff>0</xdr:rowOff>
    </xdr:from>
    <xdr:to>
      <xdr:col>1</xdr:col>
      <xdr:colOff>772583</xdr:colOff>
      <xdr:row>11</xdr:row>
      <xdr:rowOff>76200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666" y="1524000"/>
          <a:ext cx="0" cy="4572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740832</xdr:colOff>
      <xdr:row>9</xdr:row>
      <xdr:rowOff>0</xdr:rowOff>
    </xdr:from>
    <xdr:to>
      <xdr:col>1</xdr:col>
      <xdr:colOff>740832</xdr:colOff>
      <xdr:row>11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2915" y="1524000"/>
          <a:ext cx="0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772584</xdr:colOff>
      <xdr:row>9</xdr:row>
      <xdr:rowOff>0</xdr:rowOff>
    </xdr:from>
    <xdr:to>
      <xdr:col>1</xdr:col>
      <xdr:colOff>773642</xdr:colOff>
      <xdr:row>11</xdr:row>
      <xdr:rowOff>176741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4667" y="1524000"/>
          <a:ext cx="1058" cy="5577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793749</xdr:colOff>
      <xdr:row>9</xdr:row>
      <xdr:rowOff>0</xdr:rowOff>
    </xdr:from>
    <xdr:to>
      <xdr:col>1</xdr:col>
      <xdr:colOff>793749</xdr:colOff>
      <xdr:row>11</xdr:row>
      <xdr:rowOff>91016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75832" y="1524000"/>
          <a:ext cx="0" cy="4720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772583</xdr:colOff>
      <xdr:row>11</xdr:row>
      <xdr:rowOff>0</xdr:rowOff>
    </xdr:from>
    <xdr:to>
      <xdr:col>1</xdr:col>
      <xdr:colOff>772583</xdr:colOff>
      <xdr:row>13</xdr:row>
      <xdr:rowOff>76200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666" y="1524000"/>
          <a:ext cx="0" cy="4572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740832</xdr:colOff>
      <xdr:row>11</xdr:row>
      <xdr:rowOff>0</xdr:rowOff>
    </xdr:from>
    <xdr:to>
      <xdr:col>1</xdr:col>
      <xdr:colOff>740832</xdr:colOff>
      <xdr:row>13</xdr:row>
      <xdr:rowOff>171450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2915" y="1524000"/>
          <a:ext cx="0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772584</xdr:colOff>
      <xdr:row>11</xdr:row>
      <xdr:rowOff>0</xdr:rowOff>
    </xdr:from>
    <xdr:to>
      <xdr:col>1</xdr:col>
      <xdr:colOff>773642</xdr:colOff>
      <xdr:row>13</xdr:row>
      <xdr:rowOff>176741</xdr:rowOff>
    </xdr:to>
    <xdr:pic>
      <xdr:nvPicPr>
        <xdr:cNvPr id="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4667" y="1524000"/>
          <a:ext cx="1058" cy="5577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793749</xdr:colOff>
      <xdr:row>11</xdr:row>
      <xdr:rowOff>0</xdr:rowOff>
    </xdr:from>
    <xdr:to>
      <xdr:col>1</xdr:col>
      <xdr:colOff>793749</xdr:colOff>
      <xdr:row>13</xdr:row>
      <xdr:rowOff>91016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75832" y="1524000"/>
          <a:ext cx="0" cy="4720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772583</xdr:colOff>
      <xdr:row>13</xdr:row>
      <xdr:rowOff>0</xdr:rowOff>
    </xdr:from>
    <xdr:to>
      <xdr:col>1</xdr:col>
      <xdr:colOff>772583</xdr:colOff>
      <xdr:row>15</xdr:row>
      <xdr:rowOff>76200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666" y="1524000"/>
          <a:ext cx="0" cy="4572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740832</xdr:colOff>
      <xdr:row>13</xdr:row>
      <xdr:rowOff>0</xdr:rowOff>
    </xdr:from>
    <xdr:to>
      <xdr:col>1</xdr:col>
      <xdr:colOff>740832</xdr:colOff>
      <xdr:row>15</xdr:row>
      <xdr:rowOff>171450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2915" y="1524000"/>
          <a:ext cx="0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772584</xdr:colOff>
      <xdr:row>13</xdr:row>
      <xdr:rowOff>0</xdr:rowOff>
    </xdr:from>
    <xdr:to>
      <xdr:col>1</xdr:col>
      <xdr:colOff>773642</xdr:colOff>
      <xdr:row>15</xdr:row>
      <xdr:rowOff>176741</xdr:rowOff>
    </xdr:to>
    <xdr:pic>
      <xdr:nvPicPr>
        <xdr:cNvPr id="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4667" y="1524000"/>
          <a:ext cx="1058" cy="55774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793749</xdr:colOff>
      <xdr:row>13</xdr:row>
      <xdr:rowOff>0</xdr:rowOff>
    </xdr:from>
    <xdr:to>
      <xdr:col>1</xdr:col>
      <xdr:colOff>793749</xdr:colOff>
      <xdr:row>15</xdr:row>
      <xdr:rowOff>91016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75832" y="1524000"/>
          <a:ext cx="0" cy="4720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37"/>
  <sheetViews>
    <sheetView tabSelected="1" zoomScale="90" zoomScaleNormal="90" workbookViewId="0">
      <pane ySplit="7" topLeftCell="A8" activePane="bottomLeft" state="frozen"/>
      <selection pane="bottomLeft" activeCell="I28" sqref="I28"/>
    </sheetView>
  </sheetViews>
  <sheetFormatPr defaultRowHeight="15"/>
  <cols>
    <col min="1" max="1" width="8.7109375" style="12" customWidth="1"/>
    <col min="2" max="2" width="43.140625" style="12" customWidth="1"/>
    <col min="3" max="4" width="9.140625" style="12"/>
    <col min="5" max="5" width="11.85546875" style="12" customWidth="1"/>
    <col min="6" max="11" width="9.140625" style="12"/>
  </cols>
  <sheetData>
    <row r="1" spans="1:15" ht="30" customHeight="1">
      <c r="A1" s="23" t="s">
        <v>0</v>
      </c>
      <c r="B1" s="23"/>
      <c r="C1" s="23"/>
      <c r="D1" s="23"/>
      <c r="E1" s="23" t="s">
        <v>1</v>
      </c>
      <c r="F1" s="23"/>
      <c r="G1" s="23"/>
      <c r="H1" s="23"/>
      <c r="I1" s="23"/>
      <c r="J1" s="23"/>
      <c r="K1" s="23"/>
    </row>
    <row r="2" spans="1:15" ht="15" customHeight="1">
      <c r="A2" s="23"/>
      <c r="B2" s="23"/>
      <c r="C2" s="23"/>
      <c r="D2" s="23"/>
      <c r="E2" s="24" t="s">
        <v>2</v>
      </c>
      <c r="F2" s="25"/>
      <c r="G2" s="25"/>
      <c r="H2" s="25"/>
      <c r="I2" s="25"/>
      <c r="J2" s="25"/>
      <c r="K2" s="26"/>
    </row>
    <row r="3" spans="1:15" ht="15" customHeight="1">
      <c r="A3" s="20"/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2"/>
    </row>
    <row r="4" spans="1:15" ht="15" customHeight="1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6" t="s">
        <v>9</v>
      </c>
      <c r="G4" s="23"/>
      <c r="H4" s="23"/>
      <c r="I4" s="23"/>
      <c r="J4" s="23"/>
      <c r="K4" s="23"/>
    </row>
    <row r="5" spans="1:15">
      <c r="A5" s="28"/>
      <c r="B5" s="28"/>
      <c r="C5" s="28"/>
      <c r="D5" s="28"/>
      <c r="E5" s="28"/>
      <c r="F5" s="1">
        <v>0.8</v>
      </c>
      <c r="G5" s="2">
        <v>1</v>
      </c>
      <c r="H5" s="2">
        <v>1.2</v>
      </c>
      <c r="I5" s="2">
        <v>1.4</v>
      </c>
      <c r="J5" s="2">
        <v>1.6</v>
      </c>
      <c r="K5" s="2">
        <v>2</v>
      </c>
      <c r="L5" s="19">
        <v>3</v>
      </c>
      <c r="M5" s="19">
        <v>4</v>
      </c>
      <c r="N5" s="19">
        <v>5</v>
      </c>
      <c r="O5" s="19">
        <v>6</v>
      </c>
    </row>
    <row r="6" spans="1:15">
      <c r="A6" s="28"/>
      <c r="B6" s="28"/>
      <c r="C6" s="28"/>
      <c r="D6" s="28"/>
      <c r="E6" s="28"/>
      <c r="F6" s="26" t="s">
        <v>10</v>
      </c>
      <c r="G6" s="23"/>
      <c r="H6" s="23"/>
      <c r="I6" s="23"/>
      <c r="J6" s="23"/>
      <c r="K6" s="23"/>
    </row>
    <row r="7" spans="1:15">
      <c r="A7" s="29"/>
      <c r="B7" s="29"/>
      <c r="C7" s="29"/>
      <c r="D7" s="29"/>
      <c r="E7" s="29"/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</row>
    <row r="8" spans="1:15">
      <c r="A8" s="3">
        <v>1</v>
      </c>
      <c r="B8" s="17" t="s">
        <v>17</v>
      </c>
      <c r="C8" s="4">
        <v>0.5</v>
      </c>
      <c r="D8" s="4">
        <v>5.4</v>
      </c>
      <c r="E8" s="4">
        <v>1</v>
      </c>
      <c r="F8" s="4">
        <v>2.8</v>
      </c>
      <c r="G8" s="4">
        <v>2.7</v>
      </c>
      <c r="H8" s="4">
        <v>2.4</v>
      </c>
      <c r="I8" s="4"/>
      <c r="J8" s="4"/>
      <c r="K8" s="5"/>
      <c r="L8" t="str">
        <f>$B$3</f>
        <v>Основной шов</v>
      </c>
    </row>
    <row r="9" spans="1:15">
      <c r="A9" s="6">
        <v>2</v>
      </c>
      <c r="B9" s="17" t="s">
        <v>17</v>
      </c>
      <c r="C9" s="7">
        <v>0.8</v>
      </c>
      <c r="D9" s="7">
        <v>5.5</v>
      </c>
      <c r="E9" s="7">
        <v>1</v>
      </c>
      <c r="F9" s="7">
        <v>2.9</v>
      </c>
      <c r="G9" s="7">
        <v>2.8</v>
      </c>
      <c r="H9" s="7">
        <v>2.5</v>
      </c>
      <c r="I9" s="7"/>
      <c r="J9" s="7"/>
      <c r="K9" s="8"/>
      <c r="L9" t="str">
        <f t="shared" ref="L9:L24" si="0">$B$3</f>
        <v>Основной шов</v>
      </c>
    </row>
    <row r="10" spans="1:15">
      <c r="A10" s="6">
        <v>3</v>
      </c>
      <c r="B10" s="17" t="s">
        <v>17</v>
      </c>
      <c r="C10" s="7">
        <v>1</v>
      </c>
      <c r="D10" s="7">
        <v>5.5</v>
      </c>
      <c r="E10" s="7">
        <v>1</v>
      </c>
      <c r="F10" s="7">
        <v>3</v>
      </c>
      <c r="G10" s="7">
        <v>2.9</v>
      </c>
      <c r="H10" s="7">
        <v>2.6</v>
      </c>
      <c r="I10" s="7"/>
      <c r="J10" s="7"/>
      <c r="K10" s="8"/>
      <c r="L10" t="str">
        <f t="shared" si="0"/>
        <v>Основной шов</v>
      </c>
    </row>
    <row r="11" spans="1:15">
      <c r="A11" s="6">
        <v>4</v>
      </c>
      <c r="B11" s="17" t="s">
        <v>17</v>
      </c>
      <c r="C11" s="7">
        <v>1.5</v>
      </c>
      <c r="D11" s="7">
        <v>7.3</v>
      </c>
      <c r="E11" s="7">
        <v>1</v>
      </c>
      <c r="F11" s="7">
        <v>3.2</v>
      </c>
      <c r="G11" s="7">
        <v>3</v>
      </c>
      <c r="H11" s="7">
        <v>2.7</v>
      </c>
      <c r="I11" s="7">
        <v>2.2999999999999998</v>
      </c>
      <c r="J11" s="7"/>
      <c r="K11" s="8"/>
      <c r="L11" t="str">
        <f t="shared" si="0"/>
        <v>Основной шов</v>
      </c>
    </row>
    <row r="12" spans="1:15">
      <c r="A12" s="6">
        <v>5</v>
      </c>
      <c r="B12" s="17" t="s">
        <v>17</v>
      </c>
      <c r="C12" s="7">
        <v>2</v>
      </c>
      <c r="D12" s="7">
        <v>9.4</v>
      </c>
      <c r="E12" s="7">
        <v>1</v>
      </c>
      <c r="F12" s="7">
        <v>3.9</v>
      </c>
      <c r="G12" s="7">
        <v>3.5</v>
      </c>
      <c r="H12" s="7">
        <v>3.1</v>
      </c>
      <c r="I12" s="7">
        <v>2.7</v>
      </c>
      <c r="J12" s="7"/>
      <c r="K12" s="8"/>
      <c r="L12" t="str">
        <f t="shared" si="0"/>
        <v>Основной шов</v>
      </c>
    </row>
    <row r="13" spans="1:15">
      <c r="A13" s="6">
        <v>6</v>
      </c>
      <c r="B13" s="17" t="s">
        <v>17</v>
      </c>
      <c r="C13" s="7">
        <v>2.5</v>
      </c>
      <c r="D13" s="7">
        <v>11.4</v>
      </c>
      <c r="E13" s="7">
        <v>1</v>
      </c>
      <c r="F13" s="7">
        <v>4.5</v>
      </c>
      <c r="G13" s="7">
        <v>4.0999999999999996</v>
      </c>
      <c r="H13" s="7">
        <v>3.5</v>
      </c>
      <c r="I13" s="7">
        <v>3.1</v>
      </c>
      <c r="J13" s="7"/>
      <c r="K13" s="8"/>
      <c r="L13" t="str">
        <f t="shared" si="0"/>
        <v>Основной шов</v>
      </c>
    </row>
    <row r="14" spans="1:15">
      <c r="A14" s="6">
        <v>7</v>
      </c>
      <c r="B14" s="17" t="s">
        <v>17</v>
      </c>
      <c r="C14" s="7">
        <v>3</v>
      </c>
      <c r="D14" s="7">
        <v>13.3</v>
      </c>
      <c r="E14" s="7">
        <v>1</v>
      </c>
      <c r="F14" s="7">
        <v>5.0999999999999996</v>
      </c>
      <c r="G14" s="7">
        <v>4.5999999999999996</v>
      </c>
      <c r="H14" s="7">
        <v>4</v>
      </c>
      <c r="I14" s="7">
        <v>3.5</v>
      </c>
      <c r="J14" s="7"/>
      <c r="K14" s="8"/>
      <c r="L14" t="str">
        <f t="shared" si="0"/>
        <v>Основной шов</v>
      </c>
    </row>
    <row r="15" spans="1:15">
      <c r="A15" s="9">
        <v>8</v>
      </c>
      <c r="B15" s="17" t="s">
        <v>17</v>
      </c>
      <c r="C15" s="10">
        <v>4</v>
      </c>
      <c r="D15" s="10">
        <v>17.100000000000001</v>
      </c>
      <c r="E15" s="10">
        <v>1</v>
      </c>
      <c r="F15" s="10">
        <v>6.3</v>
      </c>
      <c r="G15" s="10">
        <v>5.7</v>
      </c>
      <c r="H15" s="10">
        <v>4.8</v>
      </c>
      <c r="I15" s="10">
        <v>4.2</v>
      </c>
      <c r="J15" s="10"/>
      <c r="K15" s="11"/>
      <c r="L15" t="str">
        <f t="shared" si="0"/>
        <v>Основной шов</v>
      </c>
    </row>
    <row r="16" spans="1:15">
      <c r="A16" s="3">
        <v>9</v>
      </c>
      <c r="B16" s="18" t="s">
        <v>18</v>
      </c>
      <c r="C16" s="7">
        <v>0.8</v>
      </c>
      <c r="D16" s="4">
        <v>5.6</v>
      </c>
      <c r="E16" s="4">
        <v>1</v>
      </c>
      <c r="F16" s="4">
        <v>3</v>
      </c>
      <c r="G16" s="4">
        <v>2.8</v>
      </c>
      <c r="H16" s="4">
        <v>2.6</v>
      </c>
      <c r="I16" s="4"/>
      <c r="J16" s="4"/>
      <c r="K16" s="5"/>
      <c r="L16" t="str">
        <f t="shared" si="0"/>
        <v>Основной шов</v>
      </c>
    </row>
    <row r="17" spans="1:17">
      <c r="A17" s="6">
        <v>10</v>
      </c>
      <c r="B17" s="18" t="s">
        <v>18</v>
      </c>
      <c r="C17" s="7">
        <v>1</v>
      </c>
      <c r="D17" s="7">
        <v>5.8</v>
      </c>
      <c r="E17" s="7">
        <v>1</v>
      </c>
      <c r="F17" s="7">
        <v>3.4</v>
      </c>
      <c r="G17" s="7">
        <v>2.9</v>
      </c>
      <c r="H17" s="7">
        <v>2.7</v>
      </c>
      <c r="I17" s="7"/>
      <c r="J17" s="7"/>
      <c r="K17" s="8"/>
      <c r="L17" t="str">
        <f t="shared" si="0"/>
        <v>Основной шов</v>
      </c>
    </row>
    <row r="18" spans="1:17">
      <c r="A18" s="6">
        <v>11</v>
      </c>
      <c r="B18" s="18" t="s">
        <v>18</v>
      </c>
      <c r="C18" s="7">
        <v>1.5</v>
      </c>
      <c r="D18" s="7">
        <v>6.1</v>
      </c>
      <c r="E18" s="7">
        <v>1</v>
      </c>
      <c r="F18" s="7">
        <v>3.6</v>
      </c>
      <c r="G18" s="7">
        <v>3.2</v>
      </c>
      <c r="H18" s="7">
        <v>2.8</v>
      </c>
      <c r="I18" s="7">
        <v>2</v>
      </c>
      <c r="J18" s="7"/>
      <c r="K18" s="8"/>
      <c r="L18" t="str">
        <f t="shared" si="0"/>
        <v>Основной шов</v>
      </c>
    </row>
    <row r="19" spans="1:17">
      <c r="A19" s="6">
        <v>12</v>
      </c>
      <c r="B19" s="18" t="s">
        <v>18</v>
      </c>
      <c r="C19" s="7">
        <v>2</v>
      </c>
      <c r="D19" s="7">
        <v>6.3</v>
      </c>
      <c r="E19" s="7">
        <v>1</v>
      </c>
      <c r="F19" s="7">
        <v>3.9</v>
      </c>
      <c r="G19" s="7">
        <v>3.7</v>
      </c>
      <c r="H19" s="7">
        <v>2.9</v>
      </c>
      <c r="I19" s="7">
        <v>2.1</v>
      </c>
      <c r="J19" s="7"/>
      <c r="K19" s="8"/>
      <c r="L19" t="str">
        <f t="shared" si="0"/>
        <v>Основной шов</v>
      </c>
    </row>
    <row r="20" spans="1:17">
      <c r="A20" s="6">
        <v>13</v>
      </c>
      <c r="B20" s="18" t="s">
        <v>18</v>
      </c>
      <c r="C20" s="7">
        <v>2.5</v>
      </c>
      <c r="D20" s="7">
        <v>11</v>
      </c>
      <c r="E20" s="7">
        <v>1</v>
      </c>
      <c r="F20" s="7">
        <v>4.4000000000000004</v>
      </c>
      <c r="G20" s="7">
        <v>4</v>
      </c>
      <c r="H20" s="7">
        <v>3.4</v>
      </c>
      <c r="I20" s="7">
        <v>3</v>
      </c>
      <c r="J20" s="7"/>
      <c r="K20" s="8"/>
      <c r="L20" t="str">
        <f t="shared" si="0"/>
        <v>Основной шов</v>
      </c>
    </row>
    <row r="21" spans="1:17">
      <c r="A21" s="6">
        <v>14</v>
      </c>
      <c r="B21" s="18" t="s">
        <v>18</v>
      </c>
      <c r="C21" s="7">
        <v>3</v>
      </c>
      <c r="D21" s="7">
        <v>11.4</v>
      </c>
      <c r="E21" s="7">
        <v>1</v>
      </c>
      <c r="F21" s="7">
        <v>4.5</v>
      </c>
      <c r="G21" s="7">
        <v>4.0999999999999996</v>
      </c>
      <c r="H21" s="7">
        <v>3.5</v>
      </c>
      <c r="I21" s="7">
        <v>3.1</v>
      </c>
      <c r="J21" s="7"/>
      <c r="K21" s="8"/>
      <c r="L21" t="str">
        <f t="shared" si="0"/>
        <v>Основной шов</v>
      </c>
    </row>
    <row r="22" spans="1:17">
      <c r="A22" s="6">
        <v>15</v>
      </c>
      <c r="B22" s="18" t="s">
        <v>18</v>
      </c>
      <c r="C22" s="7">
        <v>4</v>
      </c>
      <c r="D22" s="7">
        <v>12.1</v>
      </c>
      <c r="E22" s="7">
        <v>1</v>
      </c>
      <c r="F22" s="7">
        <v>4.7</v>
      </c>
      <c r="G22" s="7">
        <v>4.3</v>
      </c>
      <c r="H22" s="7">
        <v>3.7</v>
      </c>
      <c r="I22" s="7">
        <v>3.2</v>
      </c>
      <c r="J22" s="7"/>
      <c r="K22" s="8"/>
      <c r="L22" t="str">
        <f t="shared" si="0"/>
        <v>Основной шов</v>
      </c>
      <c r="O22" s="12" t="s">
        <v>43</v>
      </c>
    </row>
    <row r="23" spans="1:17">
      <c r="A23" s="6">
        <v>16</v>
      </c>
      <c r="B23" s="18" t="s">
        <v>18</v>
      </c>
      <c r="C23" s="7">
        <v>5</v>
      </c>
      <c r="D23" s="7">
        <v>18.7</v>
      </c>
      <c r="E23" s="7">
        <v>1</v>
      </c>
      <c r="F23" s="7"/>
      <c r="G23" s="7">
        <v>4.9000000000000004</v>
      </c>
      <c r="H23" s="7">
        <v>4.5</v>
      </c>
      <c r="I23" s="7">
        <v>3.9</v>
      </c>
      <c r="J23" s="7">
        <v>3.5</v>
      </c>
      <c r="K23" s="8">
        <v>3.2</v>
      </c>
      <c r="L23" t="str">
        <f t="shared" si="0"/>
        <v>Основной шов</v>
      </c>
      <c r="O23" s="4">
        <v>0.5</v>
      </c>
    </row>
    <row r="24" spans="1:17">
      <c r="A24" s="9">
        <v>17</v>
      </c>
      <c r="B24" s="18" t="s">
        <v>18</v>
      </c>
      <c r="C24" s="10">
        <v>6</v>
      </c>
      <c r="D24" s="10">
        <v>19.7</v>
      </c>
      <c r="E24" s="10">
        <v>1</v>
      </c>
      <c r="F24" s="10"/>
      <c r="G24" s="10">
        <v>5.0999999999999996</v>
      </c>
      <c r="H24" s="10">
        <v>4.7</v>
      </c>
      <c r="I24" s="10">
        <v>4.0999999999999996</v>
      </c>
      <c r="J24" s="10">
        <v>3.6</v>
      </c>
      <c r="K24" s="11">
        <v>3.3</v>
      </c>
      <c r="L24" t="str">
        <f t="shared" si="0"/>
        <v>Основной шов</v>
      </c>
      <c r="O24" s="7">
        <v>0.8</v>
      </c>
    </row>
    <row r="25" spans="1:17">
      <c r="O25" s="7">
        <v>1</v>
      </c>
    </row>
    <row r="26" spans="1:17">
      <c r="O26" s="7">
        <v>1.5</v>
      </c>
    </row>
    <row r="27" spans="1:17">
      <c r="O27" s="7">
        <v>2</v>
      </c>
    </row>
    <row r="28" spans="1:17">
      <c r="O28" s="7">
        <v>2.5</v>
      </c>
    </row>
    <row r="29" spans="1:17" ht="30">
      <c r="A29" s="12" t="s">
        <v>43</v>
      </c>
      <c r="B29" s="12" t="s">
        <v>44</v>
      </c>
      <c r="C29" s="15" t="s">
        <v>5</v>
      </c>
      <c r="D29" s="16" t="s">
        <v>40</v>
      </c>
      <c r="E29" s="15" t="s">
        <v>41</v>
      </c>
      <c r="F29" s="16" t="s">
        <v>42</v>
      </c>
      <c r="O29" s="7">
        <v>3</v>
      </c>
    </row>
    <row r="30" spans="1:17">
      <c r="A30" s="12" t="s">
        <v>17</v>
      </c>
      <c r="B30" s="12" t="s">
        <v>25</v>
      </c>
      <c r="C30" s="12" t="s">
        <v>39</v>
      </c>
      <c r="D30" s="12">
        <v>1</v>
      </c>
      <c r="E30" s="12">
        <v>1</v>
      </c>
      <c r="F30" s="12">
        <v>1</v>
      </c>
      <c r="G30" s="15">
        <f>SUM(SUMPRODUCT((B8:B24=C30)*(C8:C24=D30)*(E8:E24=E30)*(F5:K5=F30)*(L8:L24=B30)*F8:K24),SUMPRODUCT((К3!B8:B28=C30)*(К3!C8:C28=D30)*(К3!E8:E28=E30)*(К3!F5:K5=F30)*(К3!L8:L28=B30)*К3!F8:K28))</f>
        <v>2.1</v>
      </c>
      <c r="O30" s="10">
        <v>4</v>
      </c>
      <c r="Q30" s="12" t="s">
        <v>43</v>
      </c>
    </row>
    <row r="31" spans="1:17">
      <c r="A31" s="12" t="s">
        <v>18</v>
      </c>
      <c r="O31" s="7">
        <v>5</v>
      </c>
      <c r="Q31">
        <v>1</v>
      </c>
    </row>
    <row r="32" spans="1:17">
      <c r="A32" s="12" t="s">
        <v>37</v>
      </c>
      <c r="G32" s="15"/>
      <c r="O32" s="7">
        <v>6</v>
      </c>
      <c r="Q32">
        <v>2</v>
      </c>
    </row>
    <row r="33" spans="1:17">
      <c r="A33" s="12" t="s">
        <v>38</v>
      </c>
      <c r="O33" s="4">
        <v>7</v>
      </c>
      <c r="Q33">
        <v>3</v>
      </c>
    </row>
    <row r="34" spans="1:17">
      <c r="O34" s="7">
        <v>8</v>
      </c>
    </row>
    <row r="35" spans="1:17">
      <c r="A35" s="12" t="s">
        <v>3</v>
      </c>
      <c r="O35" s="7">
        <v>9</v>
      </c>
    </row>
    <row r="36" spans="1:17">
      <c r="A36" s="12" t="s">
        <v>25</v>
      </c>
      <c r="O36" s="7">
        <v>10</v>
      </c>
    </row>
    <row r="37" spans="1:17">
      <c r="O37" s="7">
        <v>12</v>
      </c>
    </row>
  </sheetData>
  <mergeCells count="10">
    <mergeCell ref="A1:D2"/>
    <mergeCell ref="E1:K1"/>
    <mergeCell ref="E2:K2"/>
    <mergeCell ref="A4:A7"/>
    <mergeCell ref="B4:B7"/>
    <mergeCell ref="C4:C7"/>
    <mergeCell ref="D4:D7"/>
    <mergeCell ref="E4:E7"/>
    <mergeCell ref="F4:K4"/>
    <mergeCell ref="F6:K6"/>
  </mergeCells>
  <dataValidations count="5">
    <dataValidation type="list" allowBlank="1" showDropDown="1" showInputMessage="1" showErrorMessage="1" sqref="C30 C32">
      <formula1>$A$30:$A$33</formula1>
    </dataValidation>
    <dataValidation type="list" allowBlank="1" showDropDown="1" showInputMessage="1" showErrorMessage="1" sqref="D30 D32">
      <formula1>$O$23:$O$37</formula1>
    </dataValidation>
    <dataValidation type="list" allowBlank="1" showDropDown="1" showInputMessage="1" showErrorMessage="1" sqref="E30 E32">
      <formula1>$Q$31:$Q$33</formula1>
    </dataValidation>
    <dataValidation type="list" allowBlank="1" showDropDown="1" showInputMessage="1" showErrorMessage="1" sqref="F30 F32">
      <formula1>$F$5:$O$5</formula1>
    </dataValidation>
    <dataValidation type="list" allowBlank="1" showInputMessage="1" showErrorMessage="1" sqref="B30">
      <formula1>$A$35:$A$36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K17"/>
  <sheetViews>
    <sheetView zoomScale="90" zoomScaleNormal="90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8.7109375" style="12" customWidth="1"/>
    <col min="2" max="2" width="43.140625" style="12" customWidth="1"/>
    <col min="3" max="3" width="9.28515625" style="12" bestFit="1" customWidth="1"/>
    <col min="4" max="4" width="9.140625" style="12"/>
    <col min="5" max="5" width="11.85546875" style="12" customWidth="1"/>
    <col min="6" max="11" width="9.140625" style="12"/>
  </cols>
  <sheetData>
    <row r="1" spans="1:11" ht="30" customHeight="1">
      <c r="A1" s="23" t="s">
        <v>23</v>
      </c>
      <c r="B1" s="23"/>
      <c r="C1" s="23"/>
      <c r="D1" s="23"/>
      <c r="E1" s="23" t="s">
        <v>1</v>
      </c>
      <c r="F1" s="23"/>
      <c r="G1" s="23"/>
      <c r="H1" s="23"/>
      <c r="I1" s="23"/>
      <c r="J1" s="23"/>
      <c r="K1" s="23"/>
    </row>
    <row r="2" spans="1:11" ht="15" customHeight="1">
      <c r="A2" s="23"/>
      <c r="B2" s="23"/>
      <c r="C2" s="23"/>
      <c r="D2" s="23"/>
      <c r="E2" s="24" t="s">
        <v>24</v>
      </c>
      <c r="F2" s="25"/>
      <c r="G2" s="25"/>
      <c r="H2" s="25"/>
      <c r="I2" s="25"/>
      <c r="J2" s="25"/>
      <c r="K2" s="26"/>
    </row>
    <row r="3" spans="1:11" ht="15" customHeight="1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" customHeight="1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6" t="s">
        <v>9</v>
      </c>
      <c r="G4" s="23"/>
      <c r="H4" s="23"/>
      <c r="I4" s="23"/>
      <c r="J4" s="23"/>
      <c r="K4" s="23"/>
    </row>
    <row r="5" spans="1:11">
      <c r="A5" s="28"/>
      <c r="B5" s="28"/>
      <c r="C5" s="28"/>
      <c r="D5" s="28"/>
      <c r="E5" s="28"/>
      <c r="F5" s="1">
        <v>0.8</v>
      </c>
      <c r="G5" s="2">
        <v>1</v>
      </c>
      <c r="H5" s="2">
        <v>1.2</v>
      </c>
      <c r="I5" s="2">
        <v>1.4</v>
      </c>
      <c r="J5" s="2">
        <v>1.6</v>
      </c>
      <c r="K5" s="2">
        <v>2</v>
      </c>
    </row>
    <row r="6" spans="1:11">
      <c r="A6" s="28"/>
      <c r="B6" s="28"/>
      <c r="C6" s="28"/>
      <c r="D6" s="28"/>
      <c r="E6" s="28"/>
      <c r="F6" s="26" t="s">
        <v>10</v>
      </c>
      <c r="G6" s="23"/>
      <c r="H6" s="23"/>
      <c r="I6" s="23"/>
      <c r="J6" s="23"/>
      <c r="K6" s="23"/>
    </row>
    <row r="7" spans="1:11">
      <c r="A7" s="29"/>
      <c r="B7" s="29"/>
      <c r="C7" s="29"/>
      <c r="D7" s="29"/>
      <c r="E7" s="29"/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</row>
    <row r="8" spans="1:11" ht="26.25" customHeight="1">
      <c r="A8" s="3">
        <v>1</v>
      </c>
      <c r="B8" s="30" t="s">
        <v>19</v>
      </c>
      <c r="C8" s="4" t="s">
        <v>26</v>
      </c>
      <c r="D8" s="4">
        <v>12.1</v>
      </c>
      <c r="E8" s="4">
        <v>1</v>
      </c>
      <c r="F8" s="4">
        <v>4.8</v>
      </c>
      <c r="G8" s="4">
        <v>4</v>
      </c>
      <c r="H8" s="4">
        <v>3.5</v>
      </c>
      <c r="I8" s="4">
        <v>3.2</v>
      </c>
      <c r="J8" s="4">
        <v>2.7</v>
      </c>
      <c r="K8" s="5">
        <v>2.5</v>
      </c>
    </row>
    <row r="9" spans="1:11" ht="26.25" customHeight="1">
      <c r="A9" s="9">
        <v>2</v>
      </c>
      <c r="B9" s="31"/>
      <c r="C9" s="10" t="s">
        <v>27</v>
      </c>
      <c r="D9" s="10">
        <v>15.1</v>
      </c>
      <c r="E9" s="10">
        <v>1</v>
      </c>
      <c r="F9" s="10"/>
      <c r="G9" s="10"/>
      <c r="H9" s="10">
        <v>3.6</v>
      </c>
      <c r="I9" s="10">
        <v>3.3</v>
      </c>
      <c r="J9" s="10">
        <v>3</v>
      </c>
      <c r="K9" s="11">
        <v>2.8</v>
      </c>
    </row>
    <row r="10" spans="1:11" ht="21.75" customHeight="1">
      <c r="A10" s="3">
        <v>3</v>
      </c>
      <c r="B10" s="30" t="s">
        <v>20</v>
      </c>
      <c r="C10" s="4" t="s">
        <v>28</v>
      </c>
      <c r="D10" s="4">
        <v>15.1</v>
      </c>
      <c r="E10" s="4">
        <v>1</v>
      </c>
      <c r="F10" s="4"/>
      <c r="G10" s="4"/>
      <c r="H10" s="4">
        <v>3.6</v>
      </c>
      <c r="I10" s="4">
        <v>3.3</v>
      </c>
      <c r="J10" s="4">
        <v>3</v>
      </c>
      <c r="K10" s="5">
        <v>2.8</v>
      </c>
    </row>
    <row r="11" spans="1:11" ht="21.75" customHeight="1">
      <c r="A11" s="6">
        <v>4</v>
      </c>
      <c r="B11" s="32"/>
      <c r="C11" s="7" t="s">
        <v>29</v>
      </c>
      <c r="D11" s="7">
        <v>22.8</v>
      </c>
      <c r="E11" s="7">
        <v>1</v>
      </c>
      <c r="F11" s="7"/>
      <c r="G11" s="7"/>
      <c r="H11" s="7">
        <v>4.7</v>
      </c>
      <c r="I11" s="7">
        <v>4.0999999999999996</v>
      </c>
      <c r="J11" s="7">
        <v>3.7</v>
      </c>
      <c r="K11" s="8">
        <v>3.4</v>
      </c>
    </row>
    <row r="12" spans="1:11" ht="21.75" customHeight="1">
      <c r="A12" s="9">
        <v>5</v>
      </c>
      <c r="B12" s="31"/>
      <c r="C12" s="10" t="s">
        <v>30</v>
      </c>
      <c r="D12" s="10">
        <v>27.3</v>
      </c>
      <c r="E12" s="10">
        <v>1</v>
      </c>
      <c r="F12" s="10"/>
      <c r="G12" s="10"/>
      <c r="H12" s="10"/>
      <c r="I12" s="10">
        <v>4.2</v>
      </c>
      <c r="J12" s="10">
        <v>3.8</v>
      </c>
      <c r="K12" s="11">
        <v>3.5</v>
      </c>
    </row>
    <row r="13" spans="1:11" ht="33.75" customHeight="1">
      <c r="A13" s="3">
        <v>6</v>
      </c>
      <c r="B13" s="30" t="s">
        <v>21</v>
      </c>
      <c r="C13" s="4" t="s">
        <v>31</v>
      </c>
      <c r="D13" s="4">
        <v>15.1</v>
      </c>
      <c r="E13" s="4">
        <v>1</v>
      </c>
      <c r="F13" s="4"/>
      <c r="G13" s="4"/>
      <c r="H13" s="4">
        <v>3.6</v>
      </c>
      <c r="I13" s="4">
        <v>3.3</v>
      </c>
      <c r="J13" s="4">
        <v>3</v>
      </c>
      <c r="K13" s="5">
        <v>2.8</v>
      </c>
    </row>
    <row r="14" spans="1:11" ht="33.75" customHeight="1">
      <c r="A14" s="9">
        <v>7</v>
      </c>
      <c r="B14" s="31"/>
      <c r="C14" s="10" t="s">
        <v>32</v>
      </c>
      <c r="D14" s="10">
        <v>18.2</v>
      </c>
      <c r="E14" s="10">
        <v>1</v>
      </c>
      <c r="F14" s="10"/>
      <c r="G14" s="10"/>
      <c r="H14" s="10">
        <v>4</v>
      </c>
      <c r="I14" s="10">
        <v>3.6</v>
      </c>
      <c r="J14" s="10">
        <v>3.1</v>
      </c>
      <c r="K14" s="11">
        <v>2.9</v>
      </c>
    </row>
    <row r="15" spans="1:11" ht="20.25" customHeight="1">
      <c r="A15" s="3">
        <v>8</v>
      </c>
      <c r="B15" s="30" t="s">
        <v>22</v>
      </c>
      <c r="C15" s="13" t="s">
        <v>33</v>
      </c>
      <c r="D15" s="4">
        <v>9</v>
      </c>
      <c r="E15" s="4">
        <v>1</v>
      </c>
      <c r="F15" s="4">
        <v>3.9</v>
      </c>
      <c r="G15" s="4">
        <v>3.2</v>
      </c>
      <c r="H15" s="4">
        <v>3</v>
      </c>
      <c r="I15" s="4">
        <v>2.6</v>
      </c>
      <c r="J15" s="4">
        <v>2.2999999999999998</v>
      </c>
      <c r="K15" s="5">
        <v>2.1</v>
      </c>
    </row>
    <row r="16" spans="1:11" ht="20.25" customHeight="1">
      <c r="A16" s="6">
        <v>9</v>
      </c>
      <c r="B16" s="32"/>
      <c r="C16" s="14" t="s">
        <v>34</v>
      </c>
      <c r="D16" s="7">
        <v>12.1</v>
      </c>
      <c r="E16" s="7">
        <v>1</v>
      </c>
      <c r="F16" s="7"/>
      <c r="G16" s="7"/>
      <c r="H16" s="7">
        <v>3.2</v>
      </c>
      <c r="I16" s="7">
        <v>2.9</v>
      </c>
      <c r="J16" s="7">
        <v>2.6</v>
      </c>
      <c r="K16" s="8">
        <v>2.5</v>
      </c>
    </row>
    <row r="17" spans="1:11" ht="20.25" customHeight="1">
      <c r="A17" s="9">
        <v>10</v>
      </c>
      <c r="B17" s="31"/>
      <c r="C17" s="10" t="s">
        <v>27</v>
      </c>
      <c r="D17" s="10">
        <v>15.1</v>
      </c>
      <c r="E17" s="10">
        <v>1</v>
      </c>
      <c r="F17" s="10"/>
      <c r="G17" s="10"/>
      <c r="H17" s="10">
        <v>3.6</v>
      </c>
      <c r="I17" s="10">
        <v>3.3</v>
      </c>
      <c r="J17" s="10">
        <v>3</v>
      </c>
      <c r="K17" s="11">
        <v>2.8</v>
      </c>
    </row>
  </sheetData>
  <mergeCells count="15">
    <mergeCell ref="B8:B9"/>
    <mergeCell ref="B10:B12"/>
    <mergeCell ref="B13:B14"/>
    <mergeCell ref="B15:B17"/>
    <mergeCell ref="A1:D2"/>
    <mergeCell ref="E1:K1"/>
    <mergeCell ref="E2:K2"/>
    <mergeCell ref="A3:K3"/>
    <mergeCell ref="A4:A7"/>
    <mergeCell ref="B4:B7"/>
    <mergeCell ref="C4:C7"/>
    <mergeCell ref="D4:D7"/>
    <mergeCell ref="E4:E7"/>
    <mergeCell ref="F4:K4"/>
    <mergeCell ref="F6:K6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L28"/>
  <sheetViews>
    <sheetView zoomScale="90" zoomScaleNormal="90" workbookViewId="0">
      <pane ySplit="7" topLeftCell="A8" activePane="bottomLeft" state="frozen"/>
      <selection pane="bottomLeft" activeCell="A4" sqref="A4:A7"/>
    </sheetView>
  </sheetViews>
  <sheetFormatPr defaultRowHeight="15"/>
  <cols>
    <col min="1" max="1" width="8.7109375" style="12" customWidth="1"/>
    <col min="2" max="2" width="43.140625" style="12" customWidth="1"/>
    <col min="3" max="3" width="9.28515625" style="12" bestFit="1" customWidth="1"/>
    <col min="4" max="4" width="9.140625" style="12"/>
    <col min="5" max="5" width="11.85546875" style="12" customWidth="1"/>
    <col min="6" max="11" width="9.140625" style="12"/>
  </cols>
  <sheetData>
    <row r="1" spans="1:12" ht="30" customHeight="1">
      <c r="A1" s="23" t="s">
        <v>35</v>
      </c>
      <c r="B1" s="23"/>
      <c r="C1" s="23"/>
      <c r="D1" s="23"/>
      <c r="E1" s="23" t="s">
        <v>1</v>
      </c>
      <c r="F1" s="23"/>
      <c r="G1" s="23"/>
      <c r="H1" s="23"/>
      <c r="I1" s="23"/>
      <c r="J1" s="23"/>
      <c r="K1" s="23"/>
    </row>
    <row r="2" spans="1:12" ht="15" customHeight="1">
      <c r="A2" s="23"/>
      <c r="B2" s="23"/>
      <c r="C2" s="23"/>
      <c r="D2" s="23"/>
      <c r="E2" s="24" t="s">
        <v>36</v>
      </c>
      <c r="F2" s="25"/>
      <c r="G2" s="25"/>
      <c r="H2" s="25"/>
      <c r="I2" s="25"/>
      <c r="J2" s="25"/>
      <c r="K2" s="26"/>
    </row>
    <row r="3" spans="1:12" ht="15" customHeight="1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15" customHeight="1">
      <c r="A4" s="27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6" t="s">
        <v>9</v>
      </c>
      <c r="G4" s="23"/>
      <c r="H4" s="23"/>
      <c r="I4" s="23"/>
      <c r="J4" s="23"/>
      <c r="K4" s="23"/>
    </row>
    <row r="5" spans="1:12">
      <c r="A5" s="28"/>
      <c r="B5" s="28"/>
      <c r="C5" s="28"/>
      <c r="D5" s="28"/>
      <c r="E5" s="28"/>
      <c r="F5" s="1">
        <v>0.8</v>
      </c>
      <c r="G5" s="2">
        <v>1</v>
      </c>
      <c r="H5" s="2">
        <v>1.2</v>
      </c>
      <c r="I5" s="2">
        <v>1.4</v>
      </c>
      <c r="J5" s="2">
        <v>1.6</v>
      </c>
      <c r="K5" s="2">
        <v>2</v>
      </c>
    </row>
    <row r="6" spans="1:12">
      <c r="A6" s="28"/>
      <c r="B6" s="28"/>
      <c r="C6" s="28"/>
      <c r="D6" s="28"/>
      <c r="E6" s="28"/>
      <c r="F6" s="26" t="s">
        <v>10</v>
      </c>
      <c r="G6" s="23"/>
      <c r="H6" s="23"/>
      <c r="I6" s="23"/>
      <c r="J6" s="23"/>
      <c r="K6" s="23"/>
    </row>
    <row r="7" spans="1:12">
      <c r="A7" s="29"/>
      <c r="B7" s="29"/>
      <c r="C7" s="29"/>
      <c r="D7" s="29"/>
      <c r="E7" s="29"/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</row>
    <row r="8" spans="1:12">
      <c r="A8" s="3">
        <v>1</v>
      </c>
      <c r="B8" s="17" t="s">
        <v>39</v>
      </c>
      <c r="C8" s="4">
        <v>1</v>
      </c>
      <c r="D8" s="4">
        <v>3.1</v>
      </c>
      <c r="E8" s="4">
        <v>1</v>
      </c>
      <c r="F8" s="4">
        <v>2.2999999999999998</v>
      </c>
      <c r="G8" s="4">
        <v>2.1</v>
      </c>
      <c r="H8" s="4">
        <v>2</v>
      </c>
      <c r="I8" s="4"/>
      <c r="J8" s="4"/>
      <c r="K8" s="5"/>
      <c r="L8" t="str">
        <f>$A$3</f>
        <v>Шов с противоположной стороны</v>
      </c>
    </row>
    <row r="9" spans="1:12">
      <c r="A9" s="6">
        <v>2</v>
      </c>
      <c r="B9" s="17" t="s">
        <v>37</v>
      </c>
      <c r="C9" s="7">
        <v>0.8</v>
      </c>
      <c r="D9" s="7">
        <v>4</v>
      </c>
      <c r="E9" s="7">
        <v>1</v>
      </c>
      <c r="F9" s="7">
        <v>2.5</v>
      </c>
      <c r="G9" s="7">
        <v>2.2999999999999998</v>
      </c>
      <c r="H9" s="7">
        <v>2.2000000000000002</v>
      </c>
      <c r="I9" s="7"/>
      <c r="J9" s="7"/>
      <c r="K9" s="8"/>
      <c r="L9" t="str">
        <f t="shared" ref="L9:L28" si="0">$A$3</f>
        <v>Шов с противоположной стороны</v>
      </c>
    </row>
    <row r="10" spans="1:12">
      <c r="A10" s="6">
        <v>3</v>
      </c>
      <c r="B10" s="17" t="s">
        <v>37</v>
      </c>
      <c r="C10" s="7">
        <v>1</v>
      </c>
      <c r="D10" s="7">
        <v>4.3</v>
      </c>
      <c r="E10" s="7">
        <v>1</v>
      </c>
      <c r="F10" s="7">
        <v>2.6</v>
      </c>
      <c r="G10" s="7">
        <v>2.4</v>
      </c>
      <c r="H10" s="7">
        <v>2.2999999999999998</v>
      </c>
      <c r="I10" s="7"/>
      <c r="J10" s="7"/>
      <c r="K10" s="8"/>
      <c r="L10" t="str">
        <f t="shared" si="0"/>
        <v>Шов с противоположной стороны</v>
      </c>
    </row>
    <row r="11" spans="1:12">
      <c r="A11" s="6">
        <v>4</v>
      </c>
      <c r="B11" s="17" t="s">
        <v>37</v>
      </c>
      <c r="C11" s="7">
        <v>1.5</v>
      </c>
      <c r="D11" s="7">
        <v>5</v>
      </c>
      <c r="E11" s="7">
        <v>1</v>
      </c>
      <c r="F11" s="7">
        <v>2.7</v>
      </c>
      <c r="G11" s="7">
        <v>2.6</v>
      </c>
      <c r="H11" s="7">
        <v>2.4</v>
      </c>
      <c r="I11" s="7">
        <v>2.1</v>
      </c>
      <c r="J11" s="7"/>
      <c r="K11" s="8"/>
      <c r="L11" t="str">
        <f t="shared" si="0"/>
        <v>Шов с противоположной стороны</v>
      </c>
    </row>
    <row r="12" spans="1:12">
      <c r="A12" s="6">
        <v>5</v>
      </c>
      <c r="B12" s="17" t="s">
        <v>37</v>
      </c>
      <c r="C12" s="7">
        <v>2</v>
      </c>
      <c r="D12" s="7">
        <v>6.3</v>
      </c>
      <c r="E12" s="7">
        <v>1</v>
      </c>
      <c r="F12" s="7">
        <v>3.1</v>
      </c>
      <c r="G12" s="7">
        <v>2.9</v>
      </c>
      <c r="H12" s="7">
        <v>2.5</v>
      </c>
      <c r="I12" s="7">
        <v>2.2999999999999998</v>
      </c>
      <c r="J12" s="7"/>
      <c r="K12" s="8"/>
      <c r="L12" t="str">
        <f t="shared" si="0"/>
        <v>Шов с противоположной стороны</v>
      </c>
    </row>
    <row r="13" spans="1:12">
      <c r="A13" s="6">
        <v>6</v>
      </c>
      <c r="B13" s="17" t="s">
        <v>37</v>
      </c>
      <c r="C13" s="7">
        <v>2.5</v>
      </c>
      <c r="D13" s="7">
        <v>7.3</v>
      </c>
      <c r="E13" s="7">
        <v>1</v>
      </c>
      <c r="F13" s="7">
        <v>3.4</v>
      </c>
      <c r="G13" s="7">
        <v>3.1</v>
      </c>
      <c r="H13" s="7">
        <v>2.8</v>
      </c>
      <c r="I13" s="7">
        <v>2.5</v>
      </c>
      <c r="J13" s="7"/>
      <c r="K13" s="8"/>
      <c r="L13" t="str">
        <f t="shared" si="0"/>
        <v>Шов с противоположной стороны</v>
      </c>
    </row>
    <row r="14" spans="1:12">
      <c r="A14" s="6">
        <v>7</v>
      </c>
      <c r="B14" s="17" t="s">
        <v>37</v>
      </c>
      <c r="C14" s="7">
        <v>3</v>
      </c>
      <c r="D14" s="7">
        <v>8.3000000000000007</v>
      </c>
      <c r="E14" s="7">
        <v>1</v>
      </c>
      <c r="F14" s="7">
        <v>3.7</v>
      </c>
      <c r="G14" s="7">
        <v>3.4</v>
      </c>
      <c r="H14" s="7">
        <v>3</v>
      </c>
      <c r="I14" s="7">
        <v>2.7</v>
      </c>
      <c r="J14" s="7"/>
      <c r="K14" s="8"/>
      <c r="L14" t="str">
        <f t="shared" si="0"/>
        <v>Шов с противоположной стороны</v>
      </c>
    </row>
    <row r="15" spans="1:12">
      <c r="A15" s="9">
        <v>8</v>
      </c>
      <c r="B15" s="17" t="s">
        <v>37</v>
      </c>
      <c r="C15" s="10">
        <v>4</v>
      </c>
      <c r="D15" s="10">
        <v>10.3</v>
      </c>
      <c r="E15" s="10">
        <v>1</v>
      </c>
      <c r="F15" s="10">
        <v>4.3</v>
      </c>
      <c r="G15" s="10">
        <v>3.9</v>
      </c>
      <c r="H15" s="10">
        <v>3.4</v>
      </c>
      <c r="I15" s="10">
        <v>3</v>
      </c>
      <c r="J15" s="10"/>
      <c r="K15" s="11"/>
      <c r="L15" t="str">
        <f t="shared" si="0"/>
        <v>Шов с противоположной стороны</v>
      </c>
    </row>
    <row r="16" spans="1:12">
      <c r="A16" s="3">
        <v>9</v>
      </c>
      <c r="B16" s="17" t="s">
        <v>38</v>
      </c>
      <c r="C16" s="4">
        <v>1</v>
      </c>
      <c r="D16" s="4">
        <v>3.6</v>
      </c>
      <c r="E16" s="4">
        <v>1</v>
      </c>
      <c r="F16" s="4">
        <v>2.5</v>
      </c>
      <c r="G16" s="4">
        <v>2.2999999999999998</v>
      </c>
      <c r="H16" s="4">
        <v>2.2000000000000002</v>
      </c>
      <c r="I16" s="4"/>
      <c r="J16" s="4"/>
      <c r="K16" s="5"/>
      <c r="L16" t="str">
        <f t="shared" si="0"/>
        <v>Шов с противоположной стороны</v>
      </c>
    </row>
    <row r="17" spans="1:12">
      <c r="A17" s="6">
        <v>10</v>
      </c>
      <c r="B17" s="17" t="s">
        <v>38</v>
      </c>
      <c r="C17" s="7">
        <v>1.5</v>
      </c>
      <c r="D17" s="7">
        <v>4.7</v>
      </c>
      <c r="E17" s="7">
        <v>1</v>
      </c>
      <c r="F17" s="7">
        <v>2.6</v>
      </c>
      <c r="G17" s="7">
        <v>2.4</v>
      </c>
      <c r="H17" s="7">
        <v>2.2000000000000002</v>
      </c>
      <c r="I17" s="7">
        <v>2</v>
      </c>
      <c r="J17" s="7"/>
      <c r="K17" s="8"/>
      <c r="L17" t="str">
        <f t="shared" si="0"/>
        <v>Шов с противоположной стороны</v>
      </c>
    </row>
    <row r="18" spans="1:12">
      <c r="A18" s="6">
        <v>11</v>
      </c>
      <c r="B18" s="17" t="s">
        <v>38</v>
      </c>
      <c r="C18" s="7">
        <v>2</v>
      </c>
      <c r="D18" s="7">
        <v>10.6</v>
      </c>
      <c r="E18" s="7">
        <v>1</v>
      </c>
      <c r="F18" s="7">
        <v>4.4000000000000004</v>
      </c>
      <c r="G18" s="7">
        <v>4</v>
      </c>
      <c r="H18" s="7">
        <v>3.4</v>
      </c>
      <c r="I18" s="7">
        <v>3.1</v>
      </c>
      <c r="J18" s="7"/>
      <c r="K18" s="8"/>
      <c r="L18" t="str">
        <f t="shared" si="0"/>
        <v>Шов с противоположной стороны</v>
      </c>
    </row>
    <row r="19" spans="1:12">
      <c r="A19" s="6">
        <v>12</v>
      </c>
      <c r="B19" s="17" t="s">
        <v>38</v>
      </c>
      <c r="C19" s="7">
        <v>2.5</v>
      </c>
      <c r="D19" s="7">
        <v>12.4</v>
      </c>
      <c r="E19" s="7">
        <v>1</v>
      </c>
      <c r="F19" s="7">
        <v>5</v>
      </c>
      <c r="G19" s="7">
        <v>4.5</v>
      </c>
      <c r="H19" s="7">
        <v>3.9</v>
      </c>
      <c r="I19" s="7">
        <v>3.4</v>
      </c>
      <c r="J19" s="7"/>
      <c r="K19" s="8"/>
      <c r="L19" t="str">
        <f t="shared" si="0"/>
        <v>Шов с противоположной стороны</v>
      </c>
    </row>
    <row r="20" spans="1:12">
      <c r="A20" s="6">
        <v>13</v>
      </c>
      <c r="B20" s="17" t="s">
        <v>38</v>
      </c>
      <c r="C20" s="7">
        <v>3</v>
      </c>
      <c r="D20" s="7">
        <v>14</v>
      </c>
      <c r="E20" s="7">
        <v>1</v>
      </c>
      <c r="F20" s="7">
        <v>5.5</v>
      </c>
      <c r="G20" s="7">
        <v>5</v>
      </c>
      <c r="H20" s="7">
        <v>4.2</v>
      </c>
      <c r="I20" s="7">
        <v>3.7</v>
      </c>
      <c r="J20" s="7"/>
      <c r="K20" s="8"/>
      <c r="L20" t="str">
        <f t="shared" si="0"/>
        <v>Шов с противоположной стороны</v>
      </c>
    </row>
    <row r="21" spans="1:12">
      <c r="A21" s="6">
        <v>14</v>
      </c>
      <c r="B21" s="17" t="s">
        <v>38</v>
      </c>
      <c r="C21" s="7">
        <v>4</v>
      </c>
      <c r="D21" s="7">
        <v>17.100000000000001</v>
      </c>
      <c r="E21" s="7">
        <v>1</v>
      </c>
      <c r="F21" s="7">
        <v>6.4</v>
      </c>
      <c r="G21" s="7">
        <v>5.8</v>
      </c>
      <c r="H21" s="7">
        <v>4.9000000000000004</v>
      </c>
      <c r="I21" s="7">
        <v>4.3</v>
      </c>
      <c r="J21" s="7"/>
      <c r="K21" s="8"/>
      <c r="L21" t="str">
        <f t="shared" si="0"/>
        <v>Шов с противоположной стороны</v>
      </c>
    </row>
    <row r="22" spans="1:12">
      <c r="A22" s="6">
        <v>15</v>
      </c>
      <c r="B22" s="17" t="s">
        <v>38</v>
      </c>
      <c r="C22" s="7">
        <v>5</v>
      </c>
      <c r="D22" s="7">
        <v>36.799999999999997</v>
      </c>
      <c r="E22" s="7">
        <v>2</v>
      </c>
      <c r="F22" s="7"/>
      <c r="G22" s="7">
        <v>9.4</v>
      </c>
      <c r="H22" s="7">
        <v>8.6999999999999993</v>
      </c>
      <c r="I22" s="7">
        <v>7.5</v>
      </c>
      <c r="J22" s="7">
        <v>6.7</v>
      </c>
      <c r="K22" s="8">
        <v>6.1</v>
      </c>
      <c r="L22" t="str">
        <f t="shared" si="0"/>
        <v>Шов с противоположной стороны</v>
      </c>
    </row>
    <row r="23" spans="1:12">
      <c r="A23" s="6">
        <v>16</v>
      </c>
      <c r="B23" s="17" t="s">
        <v>38</v>
      </c>
      <c r="C23" s="7">
        <v>6</v>
      </c>
      <c r="D23" s="7">
        <v>42.9</v>
      </c>
      <c r="E23" s="7">
        <v>2</v>
      </c>
      <c r="F23" s="7"/>
      <c r="G23" s="7">
        <v>10.7</v>
      </c>
      <c r="H23" s="7">
        <v>9.8000000000000007</v>
      </c>
      <c r="I23" s="7">
        <v>8.4</v>
      </c>
      <c r="J23" s="7">
        <v>7.5</v>
      </c>
      <c r="K23" s="8">
        <v>6.8</v>
      </c>
      <c r="L23" t="str">
        <f t="shared" si="0"/>
        <v>Шов с противоположной стороны</v>
      </c>
    </row>
    <row r="24" spans="1:12">
      <c r="A24" s="6">
        <v>17</v>
      </c>
      <c r="B24" s="17" t="s">
        <v>38</v>
      </c>
      <c r="C24" s="7">
        <v>7</v>
      </c>
      <c r="D24" s="7">
        <v>48.7</v>
      </c>
      <c r="E24" s="7">
        <v>2</v>
      </c>
      <c r="F24" s="7"/>
      <c r="G24" s="7">
        <v>11.9</v>
      </c>
      <c r="H24" s="7">
        <v>10.9</v>
      </c>
      <c r="I24" s="7">
        <v>9.4</v>
      </c>
      <c r="J24" s="7">
        <v>8.3000000000000007</v>
      </c>
      <c r="K24" s="8">
        <v>7.5</v>
      </c>
      <c r="L24" t="str">
        <f t="shared" si="0"/>
        <v>Шов с противоположной стороны</v>
      </c>
    </row>
    <row r="25" spans="1:12">
      <c r="A25" s="6">
        <v>18</v>
      </c>
      <c r="B25" s="17" t="s">
        <v>38</v>
      </c>
      <c r="C25" s="7">
        <v>8</v>
      </c>
      <c r="D25" s="7">
        <v>54.4</v>
      </c>
      <c r="E25" s="7">
        <v>2</v>
      </c>
      <c r="F25" s="7"/>
      <c r="G25" s="7">
        <v>13.1</v>
      </c>
      <c r="H25" s="7">
        <v>12</v>
      </c>
      <c r="I25" s="7">
        <v>10.3</v>
      </c>
      <c r="J25" s="7">
        <v>9</v>
      </c>
      <c r="K25" s="8">
        <v>8.1</v>
      </c>
      <c r="L25" t="str">
        <f t="shared" si="0"/>
        <v>Шов с противоположной стороны</v>
      </c>
    </row>
    <row r="26" spans="1:12">
      <c r="A26" s="6">
        <v>19</v>
      </c>
      <c r="B26" s="17" t="s">
        <v>38</v>
      </c>
      <c r="C26" s="7">
        <v>9</v>
      </c>
      <c r="D26" s="7">
        <v>60</v>
      </c>
      <c r="E26" s="7">
        <v>2</v>
      </c>
      <c r="F26" s="7"/>
      <c r="G26" s="7">
        <v>14.3</v>
      </c>
      <c r="H26" s="7">
        <v>13</v>
      </c>
      <c r="I26" s="7">
        <v>11.1</v>
      </c>
      <c r="J26" s="7">
        <v>9.8000000000000007</v>
      </c>
      <c r="K26" s="8">
        <v>8.8000000000000007</v>
      </c>
      <c r="L26" t="str">
        <f t="shared" si="0"/>
        <v>Шов с противоположной стороны</v>
      </c>
    </row>
    <row r="27" spans="1:12">
      <c r="A27" s="6">
        <v>20</v>
      </c>
      <c r="B27" s="17" t="s">
        <v>38</v>
      </c>
      <c r="C27" s="7">
        <v>10</v>
      </c>
      <c r="D27" s="7">
        <v>89.3</v>
      </c>
      <c r="E27" s="7">
        <v>3</v>
      </c>
      <c r="F27" s="7"/>
      <c r="G27" s="7">
        <v>21</v>
      </c>
      <c r="H27" s="7">
        <v>19.100000000000001</v>
      </c>
      <c r="I27" s="7">
        <v>16.3</v>
      </c>
      <c r="J27" s="7">
        <v>14.3</v>
      </c>
      <c r="K27" s="8">
        <v>12.8</v>
      </c>
      <c r="L27" t="str">
        <f t="shared" si="0"/>
        <v>Шов с противоположной стороны</v>
      </c>
    </row>
    <row r="28" spans="1:12">
      <c r="A28" s="9">
        <v>21</v>
      </c>
      <c r="B28" s="17" t="s">
        <v>38</v>
      </c>
      <c r="C28" s="10">
        <v>12</v>
      </c>
      <c r="D28" s="10">
        <v>104.9</v>
      </c>
      <c r="E28" s="10">
        <v>3</v>
      </c>
      <c r="F28" s="10"/>
      <c r="G28" s="10"/>
      <c r="H28" s="10">
        <v>20.3</v>
      </c>
      <c r="I28" s="10">
        <v>17.3</v>
      </c>
      <c r="J28" s="10">
        <v>15.2</v>
      </c>
      <c r="K28" s="11">
        <v>13.6</v>
      </c>
      <c r="L28" t="str">
        <f t="shared" si="0"/>
        <v>Шов с противоположной стороны</v>
      </c>
    </row>
  </sheetData>
  <mergeCells count="11">
    <mergeCell ref="F6:K6"/>
    <mergeCell ref="A1:D2"/>
    <mergeCell ref="E1:K1"/>
    <mergeCell ref="E2:K2"/>
    <mergeCell ref="A3:K3"/>
    <mergeCell ref="A4:A7"/>
    <mergeCell ref="B4:B7"/>
    <mergeCell ref="C4:C7"/>
    <mergeCell ref="D4:D7"/>
    <mergeCell ref="E4:E7"/>
    <mergeCell ref="F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К1</vt:lpstr>
      <vt:lpstr>К2</vt:lpstr>
      <vt:lpstr>К3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2012-11-27T09:09:50Z</dcterms:modified>
</cp:coreProperties>
</file>