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50" windowWidth="19140" windowHeight="7080"/>
  </bookViews>
  <sheets>
    <sheet name="Лист4" sheetId="4" r:id="rId1"/>
  </sheets>
  <externalReferences>
    <externalReference r:id="rId2"/>
  </externalReferences>
  <definedNames>
    <definedName name="Баланс3">Карапуз[[#Totals],[Комментарий]]</definedName>
    <definedName name="Вид_документа">[1]Главная!$L$1:$L$6</definedName>
    <definedName name="Новые">Карапуз[[#Totals],[Дата]]</definedName>
  </definedNames>
  <calcPr calcId="145621"/>
</workbook>
</file>

<file path=xl/calcChain.xml><?xml version="1.0" encoding="utf-8"?>
<calcChain xmlns="http://schemas.openxmlformats.org/spreadsheetml/2006/main">
  <c r="B5" i="4" l="1"/>
  <c r="B6" i="4" l="1"/>
  <c r="B7" i="4" l="1"/>
  <c r="G16" i="4" l="1"/>
  <c r="F16" i="4"/>
  <c r="B15" i="4"/>
  <c r="B14" i="4"/>
  <c r="B13" i="4"/>
  <c r="B12" i="4"/>
  <c r="B11" i="4"/>
  <c r="B10" i="4"/>
  <c r="B9" i="4"/>
  <c r="B8" i="4"/>
  <c r="B4" i="4"/>
  <c r="H16" i="4" l="1"/>
  <c r="H2" i="4" s="1"/>
</calcChain>
</file>

<file path=xl/sharedStrings.xml><?xml version="1.0" encoding="utf-8"?>
<sst xmlns="http://schemas.openxmlformats.org/spreadsheetml/2006/main" count="11" uniqueCount="11">
  <si>
    <t>КАРАПУЗ</t>
  </si>
  <si>
    <t>Текущий баланс</t>
  </si>
  <si>
    <t>№</t>
  </si>
  <si>
    <t>Вид документа</t>
  </si>
  <si>
    <t>Номер документа</t>
  </si>
  <si>
    <t>Дата</t>
  </si>
  <si>
    <t>Приход</t>
  </si>
  <si>
    <t>Расход</t>
  </si>
  <si>
    <t>Комментарий</t>
  </si>
  <si>
    <t>Платежное поручение №</t>
  </si>
  <si>
    <t>12.09.2012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</si>
</sst>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48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3" borderId="4" xfId="0" applyFont="1" applyFill="1" applyBorder="1" applyAlignment="1" applyProtection="1">
      <alignment horizontal="right"/>
      <protection hidden="1"/>
    </xf>
    <xf numFmtId="0" fontId="0" fillId="0" borderId="0" xfId="0" applyBorder="1"/>
    <xf numFmtId="0" fontId="6" fillId="3" borderId="8" xfId="1" applyFont="1" applyFill="1" applyBorder="1" applyAlignment="1" applyProtection="1">
      <protection hidden="1"/>
    </xf>
    <xf numFmtId="0" fontId="0" fillId="0" borderId="9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left" vertical="top"/>
      <protection locked="0" hidden="1"/>
    </xf>
    <xf numFmtId="0" fontId="0" fillId="0" borderId="8" xfId="0" applyBorder="1" applyAlignment="1" applyProtection="1">
      <alignment horizontal="right"/>
    </xf>
    <xf numFmtId="0" fontId="7" fillId="4" borderId="8" xfId="0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0" borderId="11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NumberFormat="1" applyBorder="1" applyAlignment="1" applyProtection="1">
      <alignment horizontal="center"/>
    </xf>
    <xf numFmtId="0" fontId="0" fillId="0" borderId="1" xfId="0" applyNumberFormat="1" applyBorder="1" applyProtection="1">
      <protection locked="0"/>
    </xf>
    <xf numFmtId="0" fontId="0" fillId="0" borderId="8" xfId="0" applyBorder="1" applyProtection="1"/>
    <xf numFmtId="0" fontId="0" fillId="0" borderId="8" xfId="0" applyBorder="1" applyProtection="1">
      <protection hidden="1"/>
    </xf>
    <xf numFmtId="0" fontId="8" fillId="0" borderId="8" xfId="0" applyFont="1" applyFill="1" applyBorder="1" applyProtection="1"/>
    <xf numFmtId="0" fontId="1" fillId="0" borderId="8" xfId="0" applyFont="1" applyFill="1" applyBorder="1" applyProtection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horizontal="center"/>
      <protection hidden="1"/>
    </xf>
    <xf numFmtId="0" fontId="4" fillId="2" borderId="3" xfId="1" applyFont="1" applyFill="1" applyBorder="1" applyAlignment="1" applyProtection="1">
      <alignment horizontal="center"/>
      <protection hidden="1"/>
    </xf>
    <xf numFmtId="0" fontId="4" fillId="2" borderId="5" xfId="1" applyFont="1" applyFill="1" applyBorder="1" applyAlignment="1" applyProtection="1">
      <alignment horizontal="center"/>
      <protection hidden="1"/>
    </xf>
    <xf numFmtId="0" fontId="4" fillId="2" borderId="6" xfId="1" applyFont="1" applyFill="1" applyBorder="1" applyAlignment="1" applyProtection="1">
      <alignment horizontal="center"/>
      <protection hidden="1"/>
    </xf>
    <xf numFmtId="0" fontId="4" fillId="2" borderId="7" xfId="1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Гиперссылка 2" xfId="2"/>
    <cellStyle name="Обычный" xfId="0" builtinId="0"/>
  </cellStyles>
  <dxfs count="15"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0</xdr:row>
          <xdr:rowOff>0</xdr:rowOff>
        </xdr:from>
        <xdr:to>
          <xdr:col>0</xdr:col>
          <xdr:colOff>381000</xdr:colOff>
          <xdr:row>3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vert="vert270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Добавить строку</a:t>
              </a:r>
              <a:endParaRPr lang="ru-RU"/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&#1099;%20&#1089;%20&#1087;&#1086;&#1089;&#1090;&#1072;&#1074;&#1097;&#1080;&#1082;&#1072;&#1084;&#1080;%20444&#108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Карапуз"/>
      <sheetName val="Деловой стиль"/>
      <sheetName val="Даймонд"/>
      <sheetName val="Промторг"/>
      <sheetName val="Мир поздравлений"/>
      <sheetName val="Империя поздравлений"/>
      <sheetName val="Открытая планета"/>
      <sheetName val="Горчаков"/>
      <sheetName val="Артпласт"/>
      <sheetName val="Умка"/>
      <sheetName val="Ларго"/>
      <sheetName val="ВВ-Тойз"/>
      <sheetName val="Бегемот"/>
    </sheetNames>
    <sheetDataSet>
      <sheetData sheetId="0">
        <row r="1">
          <cell r="L1" t="str">
            <v>Баланс на начало</v>
          </cell>
        </row>
        <row r="2">
          <cell r="L2" t="str">
            <v>Накладная на возврат товара №</v>
          </cell>
        </row>
        <row r="3">
          <cell r="L3" t="str">
            <v>Платежное поручение №</v>
          </cell>
        </row>
        <row r="4">
          <cell r="L4" t="str">
            <v>Приходный кассовый ордер №</v>
          </cell>
        </row>
        <row r="5">
          <cell r="L5" t="str">
            <v>Расходный кассовый ордер №</v>
          </cell>
        </row>
        <row r="6">
          <cell r="L6" t="str">
            <v>Товарная накладная 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id="1" name="Карапуз" displayName="Карапуз" ref="B3:H16" totalsRowCount="1" totalsRowDxfId="13" tableBorderDxfId="14" totalsRowBorderDxfId="12">
  <sortState ref="B4:H15">
    <sortCondition ref="B3"/>
  </sortState>
  <tableColumns count="7">
    <tableColumn id="1" name="№" dataDxfId="11" totalsRowDxfId="6">
      <calculatedColumnFormula>IF(ISBLANK(C4),"",COUNTA($C$4:C4))</calculatedColumnFormula>
    </tableColumn>
    <tableColumn id="2" name="Вид документа" dataDxfId="10" totalsRowDxfId="5"/>
    <tableColumn id="3" name="Номер документа" dataDxfId="9" totalsRowDxfId="4"/>
    <tableColumn id="4" name="Дата" dataDxfId="8" totalsRowDxfId="3"/>
    <tableColumn id="5" name="Приход" totalsRowFunction="sum" totalsRowDxfId="2"/>
    <tableColumn id="6" name="Расход" totalsRowFunction="sum" totalsRowDxfId="1"/>
    <tableColumn id="7" name="Комментарий" totalsRowFunction="custom" dataDxfId="7" totalsRowDxfId="0">
      <totalsRowFormula>Карапуз[[#Totals],[Приход]]-Карапуз[[#Totals],[Расход]]</totalsRow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/>
  <dimension ref="B1:I30"/>
  <sheetViews>
    <sheetView tabSelected="1" zoomScale="85" zoomScaleNormal="85" workbookViewId="0">
      <pane ySplit="3" topLeftCell="A4" activePane="bottomLeft" state="frozen"/>
      <selection activeCell="A6" sqref="A6"/>
      <selection pane="bottomLeft" activeCell="C9" sqref="C9"/>
    </sheetView>
  </sheetViews>
  <sheetFormatPr defaultRowHeight="14.5" x14ac:dyDescent="0.35"/>
  <cols>
    <col min="1" max="1" width="6" customWidth="1"/>
    <col min="2" max="2" width="18.54296875" style="25" bestFit="1" customWidth="1"/>
    <col min="3" max="3" width="28.1796875" style="2" customWidth="1"/>
    <col min="4" max="4" width="11.453125" customWidth="1"/>
    <col min="5" max="5" width="11.36328125" style="26" customWidth="1"/>
    <col min="6" max="7" width="11" customWidth="1"/>
    <col min="8" max="8" width="27.1796875" bestFit="1" customWidth="1"/>
  </cols>
  <sheetData>
    <row r="1" spans="2:9" ht="23.5" x14ac:dyDescent="0.55000000000000004">
      <c r="B1" s="27" t="s">
        <v>0</v>
      </c>
      <c r="C1" s="28"/>
      <c r="D1" s="28"/>
      <c r="E1" s="28"/>
      <c r="F1" s="28"/>
      <c r="G1" s="29"/>
      <c r="H1" s="1" t="s">
        <v>1</v>
      </c>
      <c r="I1" s="2"/>
    </row>
    <row r="2" spans="2:9" ht="36" x14ac:dyDescent="0.8">
      <c r="B2" s="30"/>
      <c r="C2" s="31"/>
      <c r="D2" s="31"/>
      <c r="E2" s="31"/>
      <c r="F2" s="31"/>
      <c r="G2" s="32"/>
      <c r="H2" s="3">
        <f>Баланс3</f>
        <v>-7232</v>
      </c>
      <c r="I2" s="2"/>
    </row>
    <row r="3" spans="2:9" ht="29" x14ac:dyDescent="0.35">
      <c r="B3" s="4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9"/>
    </row>
    <row r="4" spans="2:9" s="18" customFormat="1" x14ac:dyDescent="0.35">
      <c r="B4" s="10">
        <f>IF(ISBLANK(C4),"",COUNTA($C$4:C4))</f>
        <v>1</v>
      </c>
      <c r="C4" s="11" t="s">
        <v>9</v>
      </c>
      <c r="D4" s="12"/>
      <c r="E4" s="13"/>
      <c r="F4" s="14"/>
      <c r="G4" s="15"/>
      <c r="H4" s="16"/>
      <c r="I4" s="17"/>
    </row>
    <row r="5" spans="2:9" s="18" customFormat="1" x14ac:dyDescent="0.35">
      <c r="B5" s="19" t="str">
        <f>IF(ISBLANK(C5),"",COUNTA($C$4:C5))</f>
        <v/>
      </c>
      <c r="C5" s="11"/>
      <c r="D5" s="12"/>
      <c r="E5" s="13"/>
      <c r="F5" s="14"/>
      <c r="G5" s="15"/>
      <c r="H5" s="16"/>
      <c r="I5" s="17"/>
    </row>
    <row r="6" spans="2:9" s="18" customFormat="1" x14ac:dyDescent="0.35">
      <c r="B6" s="19" t="str">
        <f>IF(ISBLANK(C6),"",COUNTA($C$4:C6))</f>
        <v/>
      </c>
      <c r="C6" s="11"/>
      <c r="D6" s="12"/>
      <c r="E6" s="13"/>
      <c r="F6" s="14"/>
      <c r="G6" s="15"/>
      <c r="H6" s="16"/>
      <c r="I6" s="17"/>
    </row>
    <row r="7" spans="2:9" s="18" customFormat="1" x14ac:dyDescent="0.35">
      <c r="B7" s="19" t="str">
        <f>IF(ISBLANK(C7),"",COUNTA($C$4:C7))</f>
        <v/>
      </c>
      <c r="C7" s="11"/>
      <c r="D7" s="12"/>
      <c r="E7" s="13"/>
      <c r="F7" s="14"/>
      <c r="G7" s="15"/>
      <c r="H7" s="16"/>
      <c r="I7" s="17"/>
    </row>
    <row r="8" spans="2:9" s="18" customFormat="1" x14ac:dyDescent="0.35">
      <c r="B8" s="19" t="str">
        <f>IF(ISBLANK(C8),"",COUNTA($C$4:C8))</f>
        <v/>
      </c>
      <c r="C8" s="11"/>
      <c r="D8" s="12"/>
      <c r="E8" s="13"/>
      <c r="F8" s="14"/>
      <c r="G8" s="15"/>
      <c r="H8" s="16"/>
      <c r="I8" s="17"/>
    </row>
    <row r="9" spans="2:9" s="18" customFormat="1" x14ac:dyDescent="0.35">
      <c r="B9" s="19" t="str">
        <f>IF(ISBLANK(C9),"",COUNTA($C$4:C9))</f>
        <v/>
      </c>
      <c r="C9" s="11"/>
      <c r="D9" s="12"/>
      <c r="E9" s="13"/>
      <c r="F9" s="14"/>
      <c r="G9" s="15"/>
      <c r="H9" s="16"/>
      <c r="I9" s="17"/>
    </row>
    <row r="10" spans="2:9" s="18" customFormat="1" x14ac:dyDescent="0.35">
      <c r="B10" s="19" t="str">
        <f>IF(ISBLANK(C10),"",COUNTA($C$4:C10))</f>
        <v/>
      </c>
      <c r="C10" s="11"/>
      <c r="D10" s="12"/>
      <c r="E10" s="13"/>
      <c r="F10" s="14"/>
      <c r="G10" s="15"/>
      <c r="H10" s="16"/>
      <c r="I10" s="17"/>
    </row>
    <row r="11" spans="2:9" s="18" customFormat="1" x14ac:dyDescent="0.35">
      <c r="B11" s="19" t="str">
        <f>IF(ISBLANK(C11),"",COUNTA($C$4:C11))</f>
        <v/>
      </c>
      <c r="C11" s="11"/>
      <c r="D11" s="12"/>
      <c r="E11" s="13" t="s">
        <v>10</v>
      </c>
      <c r="F11" s="14">
        <v>444</v>
      </c>
      <c r="G11" s="15"/>
      <c r="H11" s="16"/>
      <c r="I11" s="17"/>
    </row>
    <row r="12" spans="2:9" s="18" customFormat="1" x14ac:dyDescent="0.35">
      <c r="B12" s="10" t="str">
        <f>IF(ISBLANK(C12),"",COUNTA($C$4:C12))</f>
        <v/>
      </c>
      <c r="C12" s="11"/>
      <c r="D12" s="12"/>
      <c r="E12" s="13"/>
      <c r="F12" s="14"/>
      <c r="G12" s="15">
        <v>7676</v>
      </c>
      <c r="H12" s="20"/>
      <c r="I12" s="17"/>
    </row>
    <row r="13" spans="2:9" s="18" customFormat="1" x14ac:dyDescent="0.35">
      <c r="B13" s="10" t="str">
        <f>IF(ISBLANK(C13),"",COUNTA($C$4:C13))</f>
        <v/>
      </c>
      <c r="C13" s="11"/>
      <c r="D13" s="12"/>
      <c r="E13" s="13"/>
      <c r="F13" s="14"/>
      <c r="G13" s="15"/>
      <c r="H13" s="16"/>
      <c r="I13" s="17"/>
    </row>
    <row r="14" spans="2:9" s="18" customFormat="1" x14ac:dyDescent="0.35">
      <c r="B14" s="10" t="str">
        <f>IF(ISBLANK(C14),"",COUNTA($C$4:C14))</f>
        <v/>
      </c>
      <c r="C14" s="11"/>
      <c r="D14" s="12"/>
      <c r="E14" s="13"/>
      <c r="F14" s="14"/>
      <c r="G14" s="15"/>
      <c r="H14" s="16"/>
      <c r="I14" s="17"/>
    </row>
    <row r="15" spans="2:9" s="18" customFormat="1" x14ac:dyDescent="0.35">
      <c r="B15" s="10" t="str">
        <f>IF(ISBLANK(C15),"",COUNTA($C$4:C15))</f>
        <v/>
      </c>
      <c r="C15" s="11"/>
      <c r="D15" s="12"/>
      <c r="E15" s="13"/>
      <c r="F15" s="14"/>
      <c r="G15" s="15"/>
      <c r="H15" s="16"/>
      <c r="I15" s="17"/>
    </row>
    <row r="16" spans="2:9" x14ac:dyDescent="0.35">
      <c r="B16" s="21"/>
      <c r="C16" s="13"/>
      <c r="D16" s="22"/>
      <c r="E16" s="13"/>
      <c r="F16" s="23">
        <f>SUBTOTAL(109,Карапуз[Приход])</f>
        <v>444</v>
      </c>
      <c r="G16" s="24">
        <f>SUBTOTAL(109,Карапуз[Расход])</f>
        <v>7676</v>
      </c>
      <c r="H16" s="21">
        <f>Карапуз[[#Totals],[Приход]]-Карапуз[[#Totals],[Расход]]</f>
        <v>-7232</v>
      </c>
    </row>
    <row r="17" spans="8:9" x14ac:dyDescent="0.35">
      <c r="H17" s="2"/>
    </row>
    <row r="30" spans="8:9" x14ac:dyDescent="0.35">
      <c r="I30" s="2"/>
    </row>
  </sheetData>
  <sheetProtection insertRows="0" deleteRows="0"/>
  <dataConsolidate function="count" link="1"/>
  <mergeCells count="1">
    <mergeCell ref="B1:G2"/>
  </mergeCells>
  <dataValidations count="6">
    <dataValidation operator="lessThan" allowBlank="1" showInputMessage="1" showErrorMessage="1" errorTitle="Введите дату!" error="Введите дату!_x000a_" sqref="E4:E15"/>
    <dataValidation operator="greaterThan" allowBlank="1" showInputMessage="1" showErrorMessage="1" sqref="D4:D12"/>
    <dataValidation type="decimal" operator="greaterThan" allowBlank="1" showInputMessage="1" showErrorMessage="1" sqref="F1:G1 F4:G15">
      <formula1>0</formula1>
    </dataValidation>
    <dataValidation type="whole" operator="greaterThan" allowBlank="1" showInputMessage="1" showErrorMessage="1" sqref="D1">
      <formula1>0</formula1>
    </dataValidation>
    <dataValidation type="textLength" operator="lessThan" allowBlank="1" showInputMessage="1" showErrorMessage="1" errorTitle="Введите дату!" error="Введите дату!_x000a_" sqref="E1">
      <formula1>0</formula1>
    </dataValidation>
    <dataValidation type="list" allowBlank="1" showInputMessage="1" showErrorMessage="1" sqref="C1 C4:C15">
      <formula1>Вид_документа</formula1>
    </dataValidation>
  </dataValidations>
  <hyperlinks>
    <hyperlink ref="B1:G2" location="Главная!A1" display="КАРАПУЗ"/>
  </hyperlink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0</xdr:col>
                    <xdr:colOff>69850</xdr:colOff>
                    <xdr:row>0</xdr:row>
                    <xdr:rowOff>0</xdr:rowOff>
                  </from>
                  <to>
                    <xdr:col>0</xdr:col>
                    <xdr:colOff>381000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</vt:lpstr>
      <vt:lpstr>Баланс3</vt:lpstr>
      <vt:lpstr>Новые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</dc:creator>
  <cp:lastModifiedBy>Смирнов</cp:lastModifiedBy>
  <dcterms:created xsi:type="dcterms:W3CDTF">2012-11-18T09:18:08Z</dcterms:created>
  <dcterms:modified xsi:type="dcterms:W3CDTF">2012-11-18T09:23:16Z</dcterms:modified>
</cp:coreProperties>
</file>