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-15" windowWidth="12120" windowHeight="6540" tabRatio="892"/>
  </bookViews>
  <sheets>
    <sheet name="Движение" sheetId="21" r:id="rId1"/>
    <sheet name="Ст. 1" sheetId="3" r:id="rId2"/>
    <sheet name="Ст. 2" sheetId="17" r:id="rId3"/>
    <sheet name="Ст. 3" sheetId="26" r:id="rId4"/>
    <sheet name="Ст. 5" sheetId="15" r:id="rId5"/>
    <sheet name="Ст. 8" sheetId="12" r:id="rId6"/>
    <sheet name="График" sheetId="30" state="hidden" r:id="rId7"/>
  </sheets>
  <definedNames>
    <definedName name="byil">#REF!</definedName>
    <definedName name="hata">#REF!</definedName>
    <definedName name="_xlnm.Print_Titles" localSheetId="0">Движение!$3:$3</definedName>
    <definedName name="_xlnm.Print_Titles" localSheetId="4">'Ст. 5'!$3:$3</definedName>
    <definedName name="_xlnm.Print_Titles" localSheetId="5">'Ст. 8'!$3:$3</definedName>
    <definedName name="_xlnm.Print_Area" localSheetId="6">График!$A$21:$O$48</definedName>
    <definedName name="_xlnm.Print_Area" localSheetId="0">Движение!$A$1:$K$23</definedName>
    <definedName name="_xlnm.Print_Area" localSheetId="1">'Ст. 1'!$A$1:$I$12</definedName>
    <definedName name="_xlnm.Print_Area" localSheetId="2">'Ст. 2'!$A$1:$D$9</definedName>
    <definedName name="_xlnm.Print_Area" localSheetId="3">'Ст. 3'!$A$1:$D$11</definedName>
    <definedName name="_xlnm.Print_Area" localSheetId="4">'Ст. 5'!$A$1:$D$12</definedName>
    <definedName name="_xlnm.Print_Area" localSheetId="5">'Ст. 8'!$A$1:$K$60</definedName>
  </definedNames>
  <calcPr calcId="125725"/>
</workbook>
</file>

<file path=xl/calcChain.xml><?xml version="1.0" encoding="utf-8"?>
<calcChain xmlns="http://schemas.openxmlformats.org/spreadsheetml/2006/main">
  <c r="A7" i="3"/>
  <c r="K18" i="12" l="1"/>
  <c r="C3" i="30" l="1"/>
  <c r="A6" i="15" l="1"/>
  <c r="A7"/>
  <c r="A8"/>
  <c r="A9"/>
  <c r="A10"/>
  <c r="A5"/>
  <c r="A5" i="26"/>
  <c r="A6" i="17"/>
  <c r="A5"/>
  <c r="A8" i="3"/>
  <c r="A10"/>
  <c r="A6"/>
  <c r="A5"/>
  <c r="A50" i="12"/>
  <c r="A51"/>
  <c r="A52"/>
  <c r="A53"/>
  <c r="A54"/>
  <c r="A55"/>
  <c r="A56"/>
  <c r="A57"/>
  <c r="A4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19"/>
  <c r="A6"/>
  <c r="A7"/>
  <c r="A8"/>
  <c r="A9"/>
  <c r="A10"/>
  <c r="A11"/>
  <c r="A12"/>
  <c r="A13"/>
  <c r="A14"/>
  <c r="A15"/>
  <c r="A16"/>
  <c r="A5"/>
  <c r="M10"/>
  <c r="L10"/>
  <c r="C14" i="30"/>
  <c r="D11" i="15"/>
  <c r="M16" i="12"/>
  <c r="K4"/>
  <c r="K48"/>
  <c r="J4"/>
  <c r="J48"/>
  <c r="J18"/>
  <c r="C8" i="17"/>
  <c r="C9" s="1"/>
  <c r="C10" i="26"/>
  <c r="C11" s="1"/>
  <c r="B5" i="30" s="1"/>
  <c r="B13"/>
  <c r="I11" i="3"/>
  <c r="I12" s="1"/>
  <c r="L16" i="12"/>
  <c r="B15" i="30"/>
  <c r="B11"/>
  <c r="C11"/>
  <c r="H4" i="12"/>
  <c r="I4"/>
  <c r="H18"/>
  <c r="I18"/>
  <c r="H48"/>
  <c r="I48"/>
  <c r="C11" i="15"/>
  <c r="B6" i="30"/>
  <c r="D10" i="26"/>
  <c r="D11" s="1"/>
  <c r="C5" i="30" s="1"/>
  <c r="D8" i="17"/>
  <c r="D9" s="1"/>
  <c r="C4" i="30" s="1"/>
  <c r="H11" i="3"/>
  <c r="H12" s="1"/>
  <c r="H59" i="12"/>
  <c r="H60" s="1"/>
  <c r="I59"/>
  <c r="I60" s="1"/>
  <c r="C16" i="30" l="1"/>
  <c r="L4" i="12"/>
  <c r="K59"/>
  <c r="K60" s="1"/>
  <c r="M4"/>
  <c r="B17" i="30"/>
  <c r="B16"/>
  <c r="C15"/>
  <c r="B14"/>
  <c r="B12"/>
  <c r="J59" i="12"/>
  <c r="J60" s="1"/>
  <c r="B10" i="30" s="1"/>
  <c r="C9"/>
  <c r="B9"/>
  <c r="C12" i="15"/>
  <c r="B7" i="30"/>
  <c r="B4"/>
  <c r="B18"/>
  <c r="C18"/>
  <c r="C17"/>
  <c r="C13"/>
  <c r="C12"/>
  <c r="C10"/>
  <c r="C6"/>
  <c r="D12" i="15"/>
  <c r="C7" i="30"/>
  <c r="B8"/>
  <c r="C8"/>
  <c r="B3"/>
  <c r="D14" i="15" l="1"/>
  <c r="F1" i="26" l="1"/>
  <c r="F1" i="15"/>
  <c r="F1" i="17"/>
  <c r="K1" i="3"/>
  <c r="M1" i="12"/>
  <c r="E1" i="17"/>
  <c r="E1" i="26"/>
  <c r="J1" i="3"/>
  <c r="E1" i="15"/>
  <c r="L1" i="12"/>
</calcChain>
</file>

<file path=xl/sharedStrings.xml><?xml version="1.0" encoding="utf-8"?>
<sst xmlns="http://schemas.openxmlformats.org/spreadsheetml/2006/main" count="269" uniqueCount="98">
  <si>
    <t>Арендная плата</t>
  </si>
  <si>
    <t>Банковские расходы</t>
  </si>
  <si>
    <t>Представительские расходы</t>
  </si>
  <si>
    <t>Прочие расходы</t>
  </si>
  <si>
    <t>Оплата очередных отпусков</t>
  </si>
  <si>
    <t>Компенсация за неиспользованный отпуск</t>
  </si>
  <si>
    <t>ИТОГО:</t>
  </si>
  <si>
    <t>№№</t>
  </si>
  <si>
    <t>Статья 1. Заработная плата</t>
  </si>
  <si>
    <t>№ п/п</t>
  </si>
  <si>
    <t>Наименование документа</t>
  </si>
  <si>
    <t>Наименование расходов</t>
  </si>
  <si>
    <t>Валютный счет</t>
  </si>
  <si>
    <t>Касса в долларах</t>
  </si>
  <si>
    <t>ВСЕГО:</t>
  </si>
  <si>
    <t>Оплата за парковку а/м</t>
  </si>
  <si>
    <t>ДВИЖЕНИЕ ДЕНЕЖНЫХ СРЕДСТВ ПО БАНКОВСКИМ СЧЕТАМ И КАССЕ</t>
  </si>
  <si>
    <t>Валютный счет, долл.США</t>
  </si>
  <si>
    <t>Касса в долл. США</t>
  </si>
  <si>
    <t>перевод с долл.сч на тур.лиры</t>
  </si>
  <si>
    <t>Оплата за мойку а/м</t>
  </si>
  <si>
    <t>Содержание операции</t>
  </si>
  <si>
    <t>Статья 8. Затраты на содержание, аренду и приобретение автотранспорта</t>
  </si>
  <si>
    <t>Нотариальные и юридические услуги по переводу документов</t>
  </si>
  <si>
    <r>
      <t xml:space="preserve">Парковки, платные дороги, мойки, </t>
    </r>
    <r>
      <rPr>
        <sz val="10"/>
        <rFont val="Arial Cyr"/>
        <family val="2"/>
        <charset val="204"/>
      </rPr>
      <t>Всего:</t>
    </r>
  </si>
  <si>
    <t>за</t>
  </si>
  <si>
    <t>л</t>
  </si>
  <si>
    <t>Оплата за бензин для а/м</t>
  </si>
  <si>
    <t>Тойота</t>
  </si>
  <si>
    <t>06МЕ087</t>
  </si>
  <si>
    <t>Ф-ваген</t>
  </si>
  <si>
    <t>06MF566</t>
  </si>
  <si>
    <t>Бензин и дизтопливо, Всего:</t>
  </si>
  <si>
    <t>Прочее, Всего:</t>
  </si>
  <si>
    <t>Счет в нац. валюте</t>
  </si>
  <si>
    <t>Литры</t>
  </si>
  <si>
    <t>Анализ выхлопных газов</t>
  </si>
  <si>
    <t>Тех.осмотр а/м</t>
  </si>
  <si>
    <t>Остаток</t>
  </si>
  <si>
    <t>Фолькс-н</t>
  </si>
  <si>
    <t>06МF566</t>
  </si>
  <si>
    <t>Замена щеток стеклоочистителей</t>
  </si>
  <si>
    <t>№</t>
  </si>
  <si>
    <t>проезд по платным автодорогам, мостам по абонементу</t>
  </si>
  <si>
    <t>Тех обслуживание а/м</t>
  </si>
  <si>
    <t>Замена шин на а/м</t>
  </si>
  <si>
    <t>жидкость моющая для</t>
  </si>
  <si>
    <t>Страхование а/м</t>
  </si>
  <si>
    <t xml:space="preserve">Ремонт шины а\м </t>
  </si>
  <si>
    <t>Дата проведения операции</t>
  </si>
  <si>
    <t>31</t>
  </si>
  <si>
    <t>Расход:</t>
  </si>
  <si>
    <t>USD</t>
  </si>
  <si>
    <t>TL</t>
  </si>
  <si>
    <t>Статья 1</t>
  </si>
  <si>
    <t>-</t>
  </si>
  <si>
    <t>Заработная плата</t>
  </si>
  <si>
    <t>Статья 2</t>
  </si>
  <si>
    <t>Статья 3</t>
  </si>
  <si>
    <t>Статья 4</t>
  </si>
  <si>
    <t>Расходы по оплате налоговых обязательств в стране пребывания</t>
  </si>
  <si>
    <t>Статья 5</t>
  </si>
  <si>
    <t>Медицинское страхование и обслуживание</t>
  </si>
  <si>
    <t>Статья 6</t>
  </si>
  <si>
    <t>Командировочные расходы (в т.ч. затраты по возвращению и прибытию специалистов)</t>
  </si>
  <si>
    <t>Статья 7</t>
  </si>
  <si>
    <t>Статья 8</t>
  </si>
  <si>
    <t>Затраты на содержание, аренду и приобретение автотранспорта</t>
  </si>
  <si>
    <t>Статья 9</t>
  </si>
  <si>
    <t>Эксплуатационные расходы, в т.ч. тепловая и электроэнергия, водоснабжение</t>
  </si>
  <si>
    <t>Статья 10</t>
  </si>
  <si>
    <t>Приобретение хозяйственного инвентаря, канцтоваров</t>
  </si>
  <si>
    <t>Статья 11</t>
  </si>
  <si>
    <t>Приобретение мебели и оргтехники</t>
  </si>
  <si>
    <t>Статья 12</t>
  </si>
  <si>
    <t>Расходы по связи, почтовые расходы</t>
  </si>
  <si>
    <t>Статья 13</t>
  </si>
  <si>
    <t>Статья 14</t>
  </si>
  <si>
    <t>Статья 15</t>
  </si>
  <si>
    <t>Статья 16</t>
  </si>
  <si>
    <t xml:space="preserve">Бензин для автомашины </t>
  </si>
  <si>
    <t>Октября</t>
  </si>
  <si>
    <t>Оплата за хим.чистку а/м</t>
  </si>
  <si>
    <t>Счет в нац. Валюте</t>
  </si>
  <si>
    <t xml:space="preserve">Касса в </t>
  </si>
  <si>
    <t>Ст. 1</t>
  </si>
  <si>
    <t>Ст. 2</t>
  </si>
  <si>
    <t>Ст. 3</t>
  </si>
  <si>
    <t>Ст. 4</t>
  </si>
  <si>
    <t>Ст. 5</t>
  </si>
  <si>
    <t>Покпка канц товаров</t>
  </si>
  <si>
    <t>Заробатная плата Иванову</t>
  </si>
  <si>
    <t>Статья 3. Бензин</t>
  </si>
  <si>
    <t>Статья 2. Мед обеспечение</t>
  </si>
  <si>
    <t>Мед обеспечение Иванову</t>
  </si>
  <si>
    <t>Статья 5. Канц товары</t>
  </si>
  <si>
    <t>Канц товары</t>
  </si>
  <si>
    <t>Касса в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</si>
</sst>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000"/>
    <numFmt numFmtId="166" formatCode="#,##0.0000"/>
    <numFmt numFmtId="167" formatCode="dd/mm/yy;@"/>
    <numFmt numFmtId="168" formatCode="[$-419]mmmm;@"/>
  </numFmts>
  <fonts count="2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color indexed="17"/>
      <name val="Arial Cyr"/>
      <charset val="204"/>
    </font>
    <font>
      <b/>
      <sz val="10"/>
      <color indexed="17"/>
      <name val="Arial Cyr"/>
      <charset val="204"/>
    </font>
    <font>
      <sz val="11"/>
      <color indexed="10"/>
      <name val="Arial Cyr"/>
      <family val="2"/>
      <charset val="204"/>
    </font>
    <font>
      <b/>
      <sz val="10"/>
      <color rgb="FFFF0000"/>
      <name val="Arial Cyr"/>
      <charset val="204"/>
    </font>
    <font>
      <sz val="11"/>
      <name val="Arial"/>
      <family val="2"/>
      <charset val="204"/>
    </font>
    <font>
      <sz val="9"/>
      <name val="Arial Cyr"/>
      <charset val="204"/>
    </font>
    <font>
      <sz val="7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vertical="top" wrapText="1"/>
    </xf>
    <xf numFmtId="4" fontId="8" fillId="0" borderId="0" xfId="0" applyNumberFormat="1" applyFont="1"/>
    <xf numFmtId="4" fontId="7" fillId="0" borderId="4" xfId="0" applyNumberFormat="1" applyFont="1" applyBorder="1" applyAlignment="1">
      <alignment vertical="top" wrapText="1"/>
    </xf>
    <xf numFmtId="167" fontId="8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0" fontId="10" fillId="0" borderId="0" xfId="0" applyFont="1"/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7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14" fillId="0" borderId="0" xfId="0" applyFont="1" applyAlignment="1">
      <alignment wrapText="1"/>
    </xf>
    <xf numFmtId="0" fontId="15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166" fontId="16" fillId="0" borderId="0" xfId="0" applyNumberFormat="1" applyFont="1" applyAlignment="1">
      <alignment vertical="top" wrapText="1"/>
    </xf>
    <xf numFmtId="166" fontId="8" fillId="0" borderId="0" xfId="0" applyNumberFormat="1" applyFont="1"/>
    <xf numFmtId="166" fontId="17" fillId="0" borderId="0" xfId="0" applyNumberFormat="1" applyFont="1" applyAlignment="1">
      <alignment vertical="top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vertical="top"/>
    </xf>
    <xf numFmtId="0" fontId="11" fillId="0" borderId="0" xfId="0" applyFont="1" applyFill="1" applyAlignment="1">
      <alignment vertical="top" wrapText="1"/>
    </xf>
    <xf numFmtId="4" fontId="18" fillId="0" borderId="1" xfId="0" applyNumberFormat="1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2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64" fontId="11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vertical="top" wrapText="1"/>
    </xf>
    <xf numFmtId="167" fontId="6" fillId="0" borderId="7" xfId="0" applyNumberFormat="1" applyFont="1" applyBorder="1" applyAlignment="1">
      <alignment vertical="top" wrapText="1"/>
    </xf>
    <xf numFmtId="4" fontId="6" fillId="0" borderId="0" xfId="0" applyNumberFormat="1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vertical="top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4" fontId="6" fillId="0" borderId="17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67" fontId="7" fillId="0" borderId="18" xfId="0" applyNumberFormat="1" applyFont="1" applyBorder="1" applyAlignment="1">
      <alignment vertical="top" wrapText="1"/>
    </xf>
    <xf numFmtId="0" fontId="7" fillId="0" borderId="19" xfId="0" applyFont="1" applyBorder="1" applyAlignment="1">
      <alignment horizontal="right" vertical="top" wrapText="1"/>
    </xf>
    <xf numFmtId="49" fontId="7" fillId="0" borderId="20" xfId="0" applyNumberFormat="1" applyFont="1" applyBorder="1" applyAlignment="1">
      <alignment horizontal="right" vertical="top" wrapText="1"/>
    </xf>
    <xf numFmtId="168" fontId="7" fillId="0" borderId="20" xfId="0" applyNumberFormat="1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" fontId="7" fillId="0" borderId="18" xfId="0" applyNumberFormat="1" applyFont="1" applyBorder="1" applyAlignment="1">
      <alignment vertical="top" wrapText="1"/>
    </xf>
    <xf numFmtId="4" fontId="7" fillId="0" borderId="18" xfId="0" applyNumberFormat="1" applyFont="1" applyBorder="1" applyAlignment="1">
      <alignment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0" fontId="21" fillId="0" borderId="0" xfId="0" applyFont="1"/>
    <xf numFmtId="0" fontId="22" fillId="0" borderId="0" xfId="0" applyFont="1"/>
    <xf numFmtId="0" fontId="0" fillId="0" borderId="0" xfId="0" applyNumberFormat="1" applyBorder="1"/>
    <xf numFmtId="0" fontId="0" fillId="0" borderId="0" xfId="0" applyNumberFormat="1"/>
    <xf numFmtId="0" fontId="15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12" fillId="0" borderId="0" xfId="0" applyFont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7" fontId="20" fillId="0" borderId="1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7" fontId="20" fillId="0" borderId="8" xfId="0" applyNumberFormat="1" applyFont="1" applyBorder="1" applyAlignment="1">
      <alignment vertical="center"/>
    </xf>
    <xf numFmtId="167" fontId="20" fillId="0" borderId="7" xfId="0" applyNumberFormat="1" applyFont="1" applyBorder="1" applyAlignment="1">
      <alignment vertical="center"/>
    </xf>
    <xf numFmtId="167" fontId="20" fillId="0" borderId="1" xfId="0" applyNumberFormat="1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2" fontId="20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6" fillId="2" borderId="3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167" fontId="4" fillId="0" borderId="0" xfId="0" applyNumberFormat="1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top" wrapText="1"/>
    </xf>
    <xf numFmtId="0" fontId="17" fillId="0" borderId="0" xfId="0" applyFont="1" applyAlignment="1">
      <alignment horizontal="right" vertical="top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65"/>
  <sheetViews>
    <sheetView tabSelected="1" zoomScale="80" zoomScaleNormal="80" workbookViewId="0">
      <pane ySplit="5" topLeftCell="A6" activePane="bottomLeft" state="frozen"/>
      <selection pane="bottomLeft" activeCell="J29" sqref="J29"/>
    </sheetView>
  </sheetViews>
  <sheetFormatPr defaultRowHeight="12.75"/>
  <cols>
    <col min="1" max="1" width="9.7109375" style="37" customWidth="1"/>
    <col min="2" max="2" width="42.5703125" style="18" customWidth="1"/>
    <col min="3" max="3" width="11.28515625" style="18" customWidth="1"/>
    <col min="4" max="4" width="12.85546875" style="18" customWidth="1"/>
    <col min="5" max="5" width="3.7109375" style="18" customWidth="1"/>
    <col min="6" max="6" width="6.7109375" style="18" customWidth="1"/>
    <col min="7" max="7" width="6.28515625" style="18" customWidth="1"/>
    <col min="8" max="8" width="12.42578125" style="22" customWidth="1"/>
    <col min="9" max="9" width="13" style="22" customWidth="1"/>
    <col min="10" max="10" width="12" style="22" customWidth="1"/>
    <col min="11" max="11" width="13.42578125" style="22" customWidth="1"/>
    <col min="12" max="12" width="9.5703125" style="18" customWidth="1"/>
    <col min="13" max="13" width="10.140625" style="18" customWidth="1"/>
    <col min="14" max="14" width="8.85546875" style="18" customWidth="1"/>
    <col min="15" max="15" width="13" style="18" customWidth="1"/>
    <col min="16" max="16" width="9" style="18" customWidth="1"/>
    <col min="17" max="17" width="8.7109375" style="18" customWidth="1"/>
    <col min="18" max="18" width="7.7109375" style="18" customWidth="1"/>
    <col min="19" max="16384" width="9.140625" style="18"/>
  </cols>
  <sheetData>
    <row r="1" spans="1:18" ht="24.75" customHeight="1">
      <c r="A1" s="191" t="s">
        <v>16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44"/>
      <c r="M1" s="144"/>
    </row>
    <row r="3" spans="1:18" s="19" customFormat="1" ht="54" customHeight="1">
      <c r="A3" s="133" t="s">
        <v>49</v>
      </c>
      <c r="B3" s="192" t="s">
        <v>21</v>
      </c>
      <c r="C3" s="193"/>
      <c r="D3" s="193"/>
      <c r="E3" s="193"/>
      <c r="F3" s="193"/>
      <c r="G3" s="194"/>
      <c r="H3" s="15" t="s">
        <v>17</v>
      </c>
      <c r="I3" s="15" t="s">
        <v>83</v>
      </c>
      <c r="J3" s="15" t="s">
        <v>18</v>
      </c>
      <c r="K3" s="15" t="s">
        <v>84</v>
      </c>
    </row>
    <row r="4" spans="1:18" s="20" customFormat="1" ht="3" customHeight="1">
      <c r="A4" s="87"/>
      <c r="B4" s="86"/>
      <c r="C4" s="86"/>
      <c r="D4" s="86"/>
      <c r="E4" s="86"/>
      <c r="F4" s="86"/>
      <c r="G4" s="85"/>
      <c r="H4" s="8"/>
      <c r="I4" s="8"/>
      <c r="J4" s="8"/>
      <c r="K4" s="8"/>
    </row>
    <row r="5" spans="1:18" s="17" customFormat="1" ht="15" customHeight="1" thickBot="1">
      <c r="A5" s="137"/>
      <c r="B5" s="138" t="s">
        <v>38</v>
      </c>
      <c r="C5" s="139" t="s">
        <v>50</v>
      </c>
      <c r="D5" s="140" t="s">
        <v>81</v>
      </c>
      <c r="E5" s="141"/>
      <c r="F5" s="195">
        <v>2012</v>
      </c>
      <c r="G5" s="196"/>
      <c r="H5" s="142"/>
      <c r="I5" s="143"/>
      <c r="J5" s="143"/>
      <c r="K5" s="143"/>
      <c r="M5" s="197" t="s">
        <v>19</v>
      </c>
      <c r="N5" s="197"/>
      <c r="O5" s="197"/>
    </row>
    <row r="6" spans="1:18" s="44" customFormat="1" ht="14.25">
      <c r="A6" s="120"/>
      <c r="B6" s="134"/>
      <c r="C6" s="135"/>
      <c r="D6" s="135"/>
      <c r="E6" s="135"/>
      <c r="F6" s="135"/>
      <c r="G6" s="136"/>
      <c r="H6" s="126"/>
      <c r="I6" s="126"/>
      <c r="J6" s="126"/>
      <c r="K6" s="126"/>
      <c r="L6" s="180"/>
    </row>
    <row r="7" spans="1:18" s="44" customFormat="1" ht="15">
      <c r="A7" s="34"/>
      <c r="B7" s="84"/>
      <c r="C7" s="86"/>
      <c r="D7" s="86"/>
      <c r="E7" s="86"/>
      <c r="F7" s="86"/>
      <c r="G7" s="85"/>
      <c r="H7" s="8"/>
      <c r="I7" s="8"/>
      <c r="J7" s="16"/>
      <c r="K7" s="8"/>
      <c r="L7" s="180"/>
      <c r="M7" s="45"/>
      <c r="N7" s="178" t="s">
        <v>85</v>
      </c>
      <c r="O7" s="47"/>
      <c r="P7" s="47"/>
    </row>
    <row r="8" spans="1:18" s="44" customFormat="1" ht="14.25">
      <c r="A8" s="34"/>
      <c r="B8" s="84"/>
      <c r="C8" s="86"/>
      <c r="D8" s="86"/>
      <c r="E8" s="86"/>
      <c r="F8" s="86"/>
      <c r="G8" s="85"/>
      <c r="H8" s="8"/>
      <c r="I8" s="8"/>
      <c r="J8" s="8"/>
      <c r="K8" s="8"/>
      <c r="L8" s="180"/>
      <c r="M8" s="45"/>
      <c r="N8" s="178" t="s">
        <v>86</v>
      </c>
      <c r="O8" s="47"/>
    </row>
    <row r="9" spans="1:18" s="44" customFormat="1" ht="14.25" customHeight="1">
      <c r="A9" s="157">
        <v>41219</v>
      </c>
      <c r="B9" s="162" t="s">
        <v>80</v>
      </c>
      <c r="C9" s="163" t="s">
        <v>28</v>
      </c>
      <c r="D9" s="163" t="s">
        <v>29</v>
      </c>
      <c r="E9" s="163" t="s">
        <v>25</v>
      </c>
      <c r="F9" s="165"/>
      <c r="G9" s="164" t="s">
        <v>26</v>
      </c>
      <c r="H9" s="8"/>
      <c r="I9" s="8"/>
      <c r="J9" s="8"/>
      <c r="K9" s="8">
        <v>-400</v>
      </c>
      <c r="L9" s="180" t="s">
        <v>87</v>
      </c>
      <c r="M9" s="177"/>
      <c r="N9" s="178" t="s">
        <v>87</v>
      </c>
      <c r="O9" s="198"/>
      <c r="P9" s="198"/>
      <c r="Q9" s="101"/>
      <c r="R9" s="103"/>
    </row>
    <row r="10" spans="1:18" s="44" customFormat="1" ht="15.75" customHeight="1">
      <c r="A10" s="157">
        <v>41220</v>
      </c>
      <c r="B10" s="84" t="s">
        <v>91</v>
      </c>
      <c r="C10" s="86"/>
      <c r="D10" s="86"/>
      <c r="E10" s="86"/>
      <c r="F10" s="86"/>
      <c r="G10" s="85"/>
      <c r="H10" s="8"/>
      <c r="I10" s="8"/>
      <c r="J10" s="8"/>
      <c r="K10" s="8">
        <v>-10000</v>
      </c>
      <c r="L10" s="180" t="s">
        <v>85</v>
      </c>
      <c r="N10" s="178" t="s">
        <v>88</v>
      </c>
      <c r="O10" s="20"/>
    </row>
    <row r="11" spans="1:18" s="44" customFormat="1" ht="14.25">
      <c r="A11" s="34"/>
      <c r="B11" s="84"/>
      <c r="C11" s="86"/>
      <c r="D11" s="86"/>
      <c r="E11" s="86"/>
      <c r="F11" s="86"/>
      <c r="G11" s="85"/>
      <c r="H11" s="8"/>
      <c r="I11" s="8"/>
      <c r="J11" s="8"/>
      <c r="K11" s="8"/>
      <c r="L11" s="180"/>
      <c r="M11" s="50"/>
      <c r="N11" s="178" t="s">
        <v>89</v>
      </c>
      <c r="O11" s="48"/>
    </row>
    <row r="12" spans="1:18" s="44" customFormat="1" ht="14.25">
      <c r="A12" s="34"/>
      <c r="B12" s="84"/>
      <c r="C12" s="86"/>
      <c r="D12" s="86"/>
      <c r="E12" s="86"/>
      <c r="F12" s="86"/>
      <c r="G12" s="85"/>
      <c r="H12" s="8"/>
      <c r="I12" s="8"/>
      <c r="J12" s="8"/>
      <c r="K12" s="179"/>
      <c r="L12" s="180"/>
      <c r="M12" s="45"/>
      <c r="N12" s="45"/>
    </row>
    <row r="13" spans="1:18" s="20" customFormat="1" ht="14.25">
      <c r="A13" s="157">
        <v>41220</v>
      </c>
      <c r="B13" s="84" t="s">
        <v>90</v>
      </c>
      <c r="C13" s="86"/>
      <c r="D13" s="86"/>
      <c r="E13" s="86"/>
      <c r="F13" s="86"/>
      <c r="G13" s="85"/>
      <c r="H13" s="8"/>
      <c r="I13" s="8"/>
      <c r="J13" s="8"/>
      <c r="K13" s="8">
        <v>-100</v>
      </c>
      <c r="L13" s="180" t="s">
        <v>89</v>
      </c>
      <c r="M13" s="176"/>
      <c r="N13" s="176"/>
    </row>
    <row r="14" spans="1:18" s="44" customFormat="1" ht="14.25">
      <c r="A14" s="34"/>
      <c r="B14" s="84"/>
      <c r="C14" s="86"/>
      <c r="D14" s="86"/>
      <c r="E14" s="86"/>
      <c r="F14" s="86"/>
      <c r="G14" s="85"/>
      <c r="H14" s="8"/>
      <c r="I14" s="8"/>
      <c r="J14" s="8"/>
      <c r="K14" s="8"/>
      <c r="L14" s="180"/>
      <c r="M14" s="51"/>
      <c r="N14" s="51"/>
    </row>
    <row r="15" spans="1:18" s="48" customFormat="1" ht="14.25" customHeight="1">
      <c r="A15" s="160">
        <v>41222</v>
      </c>
      <c r="B15" s="162" t="s">
        <v>96</v>
      </c>
      <c r="C15" s="163"/>
      <c r="D15" s="163"/>
      <c r="E15" s="163"/>
      <c r="F15" s="165"/>
      <c r="G15" s="164"/>
      <c r="H15" s="158"/>
      <c r="I15" s="158"/>
      <c r="J15" s="158"/>
      <c r="K15" s="158">
        <v>-350</v>
      </c>
      <c r="L15" s="180" t="s">
        <v>89</v>
      </c>
      <c r="M15" s="117"/>
      <c r="N15" s="117"/>
      <c r="O15" s="117"/>
      <c r="P15" s="119"/>
      <c r="Q15" s="117"/>
      <c r="R15" s="113"/>
    </row>
    <row r="16" spans="1:18" s="48" customFormat="1" ht="16.5" customHeight="1">
      <c r="A16" s="161"/>
      <c r="B16" s="162"/>
      <c r="C16" s="163"/>
      <c r="D16" s="163"/>
      <c r="E16" s="163"/>
      <c r="F16" s="163"/>
      <c r="G16" s="164"/>
      <c r="H16" s="158"/>
      <c r="I16" s="158"/>
      <c r="J16" s="158"/>
      <c r="K16" s="158"/>
      <c r="L16" s="180"/>
      <c r="M16" s="189"/>
      <c r="N16" s="189"/>
      <c r="O16" s="117"/>
      <c r="P16" s="119"/>
      <c r="Q16" s="117"/>
      <c r="R16" s="113"/>
    </row>
    <row r="17" spans="1:18" s="152" customFormat="1" ht="16.5" customHeight="1">
      <c r="A17" s="157">
        <v>41224</v>
      </c>
      <c r="B17" s="162" t="s">
        <v>80</v>
      </c>
      <c r="C17" s="163" t="s">
        <v>28</v>
      </c>
      <c r="D17" s="163" t="s">
        <v>29</v>
      </c>
      <c r="E17" s="163" t="s">
        <v>25</v>
      </c>
      <c r="F17" s="165"/>
      <c r="G17" s="164" t="s">
        <v>26</v>
      </c>
      <c r="H17" s="158"/>
      <c r="I17" s="158"/>
      <c r="J17" s="158"/>
      <c r="K17" s="158">
        <v>-500</v>
      </c>
      <c r="L17" s="180" t="s">
        <v>87</v>
      </c>
      <c r="M17" s="153"/>
      <c r="O17" s="153"/>
      <c r="P17" s="119"/>
      <c r="Q17" s="153"/>
      <c r="R17" s="113"/>
    </row>
    <row r="18" spans="1:18" s="152" customFormat="1" ht="15.75" customHeight="1">
      <c r="A18" s="159"/>
      <c r="B18" s="162" t="s">
        <v>80</v>
      </c>
      <c r="C18" s="163" t="s">
        <v>39</v>
      </c>
      <c r="D18" s="163" t="s">
        <v>40</v>
      </c>
      <c r="E18" s="163" t="s">
        <v>25</v>
      </c>
      <c r="F18" s="165"/>
      <c r="G18" s="164" t="s">
        <v>26</v>
      </c>
      <c r="H18" s="158"/>
      <c r="I18" s="158"/>
      <c r="J18" s="158"/>
      <c r="K18" s="158">
        <v>-300</v>
      </c>
      <c r="L18" s="180" t="s">
        <v>87</v>
      </c>
      <c r="M18" s="153"/>
      <c r="O18" s="153"/>
      <c r="P18" s="119"/>
      <c r="Q18" s="153"/>
      <c r="R18" s="113"/>
    </row>
    <row r="19" spans="1:18" s="152" customFormat="1" ht="15" customHeight="1">
      <c r="A19" s="160"/>
      <c r="B19" s="162"/>
      <c r="C19" s="163"/>
      <c r="D19" s="163"/>
      <c r="E19" s="163"/>
      <c r="F19" s="163"/>
      <c r="G19" s="164"/>
      <c r="H19" s="158"/>
      <c r="I19" s="158"/>
      <c r="J19" s="158"/>
      <c r="K19" s="158"/>
      <c r="L19" s="180"/>
      <c r="M19" s="153"/>
      <c r="O19" s="153"/>
      <c r="P19" s="119"/>
      <c r="Q19" s="153"/>
      <c r="R19" s="113"/>
    </row>
    <row r="20" spans="1:18" s="152" customFormat="1" ht="15.75" customHeight="1">
      <c r="A20" s="157"/>
      <c r="B20" s="162"/>
      <c r="C20" s="163"/>
      <c r="D20" s="163"/>
      <c r="E20" s="163"/>
      <c r="F20" s="163"/>
      <c r="G20" s="164"/>
      <c r="H20" s="158"/>
      <c r="I20" s="158"/>
      <c r="J20" s="158"/>
      <c r="K20" s="158"/>
      <c r="L20" s="180"/>
      <c r="M20" s="153"/>
      <c r="O20" s="153"/>
      <c r="P20" s="119"/>
      <c r="Q20" s="153"/>
      <c r="R20" s="113"/>
    </row>
    <row r="21" spans="1:18" s="48" customFormat="1" ht="15.75" customHeight="1">
      <c r="A21" s="157">
        <v>41228</v>
      </c>
      <c r="B21" s="162" t="s">
        <v>94</v>
      </c>
      <c r="C21" s="163"/>
      <c r="D21" s="163"/>
      <c r="E21" s="163"/>
      <c r="F21" s="165"/>
      <c r="G21" s="164"/>
      <c r="H21" s="158"/>
      <c r="I21" s="158"/>
      <c r="J21" s="158"/>
      <c r="K21" s="158">
        <v>-700</v>
      </c>
      <c r="L21" s="180" t="s">
        <v>86</v>
      </c>
      <c r="M21" s="117"/>
      <c r="O21" s="117"/>
      <c r="P21" s="119"/>
      <c r="Q21" s="117"/>
      <c r="R21" s="113"/>
    </row>
    <row r="22" spans="1:18" s="44" customFormat="1" ht="16.5" customHeight="1">
      <c r="A22" s="159"/>
      <c r="B22" s="162"/>
      <c r="C22" s="163"/>
      <c r="D22" s="163"/>
      <c r="E22" s="163"/>
      <c r="F22" s="163"/>
      <c r="G22" s="164"/>
      <c r="H22" s="158"/>
      <c r="I22" s="158"/>
      <c r="J22" s="158"/>
      <c r="K22" s="158"/>
      <c r="L22" s="180"/>
      <c r="M22" s="118"/>
      <c r="O22" s="118"/>
      <c r="P22" s="119"/>
      <c r="Q22" s="118"/>
      <c r="R22" s="110"/>
    </row>
    <row r="23" spans="1:18" s="20" customFormat="1" ht="3.75" customHeight="1">
      <c r="A23" s="161"/>
      <c r="B23" s="162"/>
      <c r="C23" s="163"/>
      <c r="D23" s="163"/>
      <c r="E23" s="163"/>
      <c r="F23" s="163"/>
      <c r="G23" s="164"/>
      <c r="H23" s="158"/>
      <c r="I23" s="158"/>
      <c r="J23" s="158"/>
      <c r="K23" s="158"/>
      <c r="L23" s="114"/>
      <c r="M23" s="115"/>
      <c r="N23" s="116"/>
      <c r="O23" s="116"/>
      <c r="P23" s="119"/>
      <c r="Q23" s="114"/>
      <c r="R23" s="114"/>
    </row>
    <row r="24" spans="1:18" s="48" customFormat="1">
      <c r="A24" s="37"/>
      <c r="B24" s="18"/>
      <c r="C24" s="18"/>
      <c r="D24" s="18"/>
      <c r="E24" s="18"/>
      <c r="F24" s="18"/>
      <c r="G24" s="18"/>
      <c r="H24" s="22"/>
      <c r="I24" s="22"/>
      <c r="J24" s="22"/>
      <c r="K24" s="22"/>
      <c r="M24" s="49"/>
      <c r="N24" s="49"/>
    </row>
    <row r="25" spans="1:18" s="48" customFormat="1" ht="16.5" customHeight="1">
      <c r="A25" s="37"/>
      <c r="B25" s="18"/>
      <c r="C25" s="18"/>
      <c r="D25" s="18"/>
      <c r="E25" s="18"/>
      <c r="F25" s="18"/>
      <c r="G25" s="18"/>
      <c r="H25" s="22"/>
      <c r="I25" s="22"/>
      <c r="J25" s="22"/>
      <c r="K25" s="22"/>
      <c r="M25" s="49"/>
      <c r="N25" s="49"/>
    </row>
    <row r="26" spans="1:18" s="48" customFormat="1">
      <c r="A26" s="37"/>
      <c r="B26" s="18"/>
      <c r="C26" s="18"/>
      <c r="D26" s="18"/>
      <c r="E26" s="18"/>
      <c r="F26" s="18"/>
      <c r="G26" s="18"/>
      <c r="H26" s="22"/>
      <c r="I26" s="22"/>
      <c r="J26" s="22"/>
      <c r="K26" s="22"/>
      <c r="M26" s="49"/>
      <c r="N26" s="49"/>
    </row>
    <row r="27" spans="1:18" s="48" customFormat="1">
      <c r="A27" s="37"/>
      <c r="B27" s="18"/>
      <c r="C27" s="18"/>
      <c r="D27" s="18"/>
      <c r="E27" s="18"/>
      <c r="F27" s="18"/>
      <c r="G27" s="18"/>
      <c r="H27" s="22"/>
      <c r="I27" s="22"/>
      <c r="J27" s="22"/>
      <c r="K27" s="22"/>
      <c r="M27" s="49"/>
      <c r="N27" s="49"/>
    </row>
    <row r="28" spans="1:18" s="48" customFormat="1">
      <c r="A28" s="37"/>
      <c r="B28" s="18"/>
      <c r="C28" s="18"/>
      <c r="D28" s="18"/>
      <c r="E28" s="18"/>
      <c r="F28" s="18"/>
      <c r="G28" s="18"/>
      <c r="H28" s="22"/>
      <c r="I28" s="22"/>
      <c r="J28" s="22"/>
      <c r="K28" s="22"/>
      <c r="M28" s="49"/>
      <c r="N28" s="49"/>
    </row>
    <row r="29" spans="1:18" s="48" customFormat="1">
      <c r="A29" s="37"/>
      <c r="B29" s="18"/>
      <c r="C29" s="18"/>
      <c r="D29" s="18"/>
      <c r="E29" s="18"/>
      <c r="F29" s="18"/>
      <c r="G29" s="18"/>
      <c r="H29" s="22"/>
      <c r="I29" s="22"/>
      <c r="J29" s="22"/>
      <c r="K29" s="22"/>
      <c r="M29" s="49"/>
      <c r="N29" s="49"/>
    </row>
    <row r="30" spans="1:18" s="48" customFormat="1">
      <c r="A30" s="37"/>
      <c r="B30" s="18"/>
      <c r="C30" s="18"/>
      <c r="D30" s="18"/>
      <c r="E30" s="18"/>
      <c r="F30" s="18"/>
      <c r="G30" s="18"/>
      <c r="H30" s="22"/>
      <c r="I30" s="22"/>
      <c r="J30" s="22"/>
      <c r="K30" s="22"/>
      <c r="M30" s="49"/>
      <c r="N30" s="49"/>
    </row>
    <row r="31" spans="1:18" s="48" customFormat="1">
      <c r="A31" s="37"/>
      <c r="B31" s="18"/>
      <c r="C31" s="18"/>
      <c r="D31" s="18"/>
      <c r="E31" s="18"/>
      <c r="F31" s="18"/>
      <c r="G31" s="18"/>
      <c r="H31" s="22"/>
      <c r="I31" s="22"/>
      <c r="J31" s="22"/>
      <c r="K31" s="22"/>
      <c r="M31" s="49"/>
      <c r="N31" s="49"/>
    </row>
    <row r="32" spans="1:18" s="48" customFormat="1" ht="15" customHeight="1">
      <c r="A32" s="37"/>
      <c r="B32" s="18"/>
      <c r="C32" s="18"/>
      <c r="D32" s="18"/>
      <c r="E32" s="18"/>
      <c r="F32" s="18"/>
      <c r="G32" s="18"/>
      <c r="H32" s="22"/>
      <c r="I32" s="22"/>
      <c r="J32" s="22"/>
      <c r="K32" s="22"/>
      <c r="M32" s="49"/>
      <c r="N32" s="49"/>
    </row>
    <row r="33" spans="1:18" s="48" customFormat="1" ht="15" customHeight="1">
      <c r="A33" s="37"/>
      <c r="B33" s="18"/>
      <c r="C33" s="18"/>
      <c r="D33" s="18"/>
      <c r="E33" s="18"/>
      <c r="F33" s="18"/>
      <c r="G33" s="18"/>
      <c r="H33" s="22"/>
      <c r="I33" s="22"/>
      <c r="J33" s="22"/>
      <c r="K33" s="22"/>
      <c r="M33" s="49"/>
      <c r="N33" s="49"/>
    </row>
    <row r="34" spans="1:18" s="48" customFormat="1" ht="15" customHeight="1">
      <c r="A34" s="37"/>
      <c r="B34" s="18"/>
      <c r="C34" s="18"/>
      <c r="D34" s="18"/>
      <c r="E34" s="18"/>
      <c r="F34" s="18"/>
      <c r="G34" s="18"/>
      <c r="H34" s="22"/>
      <c r="I34" s="22"/>
      <c r="J34" s="22"/>
      <c r="K34" s="22"/>
      <c r="M34" s="49"/>
      <c r="N34" s="49"/>
    </row>
    <row r="35" spans="1:18" s="48" customFormat="1" ht="15" customHeight="1">
      <c r="A35" s="37"/>
      <c r="B35" s="18"/>
      <c r="C35" s="18"/>
      <c r="D35" s="18"/>
      <c r="E35" s="18"/>
      <c r="F35" s="18"/>
      <c r="G35" s="18"/>
      <c r="H35" s="22"/>
      <c r="I35" s="22"/>
      <c r="J35" s="22"/>
      <c r="K35" s="22"/>
      <c r="M35" s="109"/>
      <c r="N35" s="46"/>
      <c r="O35" s="44"/>
      <c r="Q35" s="190"/>
      <c r="R35" s="190"/>
    </row>
    <row r="36" spans="1:18" s="48" customFormat="1" ht="15" customHeight="1">
      <c r="A36" s="37"/>
      <c r="B36" s="18"/>
      <c r="C36" s="18"/>
      <c r="D36" s="18"/>
      <c r="E36" s="18"/>
      <c r="F36" s="18"/>
      <c r="G36" s="18"/>
      <c r="H36" s="22"/>
      <c r="I36" s="22"/>
      <c r="J36" s="22"/>
      <c r="K36" s="22"/>
      <c r="M36" s="49"/>
      <c r="N36" s="49"/>
    </row>
    <row r="37" spans="1:18" s="48" customFormat="1">
      <c r="A37" s="37"/>
      <c r="B37" s="18"/>
      <c r="C37" s="18"/>
      <c r="D37" s="18"/>
      <c r="E37" s="18"/>
      <c r="F37" s="18"/>
      <c r="G37" s="18"/>
      <c r="H37" s="22"/>
      <c r="I37" s="22"/>
      <c r="J37" s="22"/>
      <c r="K37" s="22"/>
      <c r="M37" s="49"/>
      <c r="N37" s="49"/>
    </row>
    <row r="38" spans="1:18" s="48" customFormat="1">
      <c r="A38" s="37"/>
      <c r="B38" s="18"/>
      <c r="C38" s="18"/>
      <c r="D38" s="18"/>
      <c r="E38" s="18"/>
      <c r="F38" s="18"/>
      <c r="G38" s="18"/>
      <c r="H38" s="22"/>
      <c r="I38" s="22"/>
      <c r="J38" s="22"/>
      <c r="K38" s="22"/>
      <c r="M38" s="49"/>
      <c r="N38" s="49"/>
    </row>
    <row r="39" spans="1:18" s="48" customFormat="1">
      <c r="A39" s="37"/>
      <c r="B39" s="18"/>
      <c r="C39" s="18"/>
      <c r="D39" s="18"/>
      <c r="E39" s="18"/>
      <c r="F39" s="18"/>
      <c r="G39" s="18"/>
      <c r="H39" s="22"/>
      <c r="I39" s="22"/>
      <c r="J39" s="22"/>
      <c r="K39" s="22"/>
      <c r="M39" s="49"/>
      <c r="N39" s="49"/>
    </row>
    <row r="40" spans="1:18" s="48" customFormat="1">
      <c r="A40" s="37"/>
      <c r="B40" s="18"/>
      <c r="C40" s="18"/>
      <c r="D40" s="18"/>
      <c r="E40" s="18"/>
      <c r="F40" s="18"/>
      <c r="G40" s="18"/>
      <c r="H40" s="22"/>
      <c r="I40" s="22"/>
      <c r="J40" s="22"/>
      <c r="K40" s="22"/>
      <c r="M40" s="49"/>
      <c r="N40" s="49"/>
    </row>
    <row r="41" spans="1:18" s="48" customFormat="1">
      <c r="A41" s="37"/>
      <c r="B41" s="18"/>
      <c r="C41" s="18"/>
      <c r="D41" s="18"/>
      <c r="E41" s="18"/>
      <c r="F41" s="18"/>
      <c r="G41" s="18"/>
      <c r="H41" s="22"/>
      <c r="I41" s="22"/>
      <c r="J41" s="22"/>
      <c r="K41" s="22"/>
      <c r="M41" s="49"/>
      <c r="N41" s="49"/>
    </row>
    <row r="42" spans="1:18" s="48" customFormat="1">
      <c r="A42" s="37"/>
      <c r="B42" s="18"/>
      <c r="C42" s="18"/>
      <c r="D42" s="18"/>
      <c r="E42" s="18"/>
      <c r="F42" s="18"/>
      <c r="G42" s="18"/>
      <c r="H42" s="22"/>
      <c r="I42" s="22"/>
      <c r="J42" s="22"/>
      <c r="K42" s="22"/>
      <c r="M42" s="49"/>
      <c r="N42" s="49"/>
    </row>
    <row r="43" spans="1:18" s="48" customFormat="1">
      <c r="A43" s="37"/>
      <c r="B43" s="18"/>
      <c r="C43" s="18"/>
      <c r="D43" s="18"/>
      <c r="E43" s="18"/>
      <c r="F43" s="18"/>
      <c r="G43" s="18"/>
      <c r="H43" s="22"/>
      <c r="I43" s="22"/>
      <c r="J43" s="22"/>
      <c r="K43" s="22"/>
      <c r="M43" s="49"/>
      <c r="N43" s="49"/>
    </row>
    <row r="44" spans="1:18" s="48" customFormat="1">
      <c r="A44" s="37"/>
      <c r="B44" s="18"/>
      <c r="C44" s="18"/>
      <c r="D44" s="18"/>
      <c r="E44" s="18"/>
      <c r="F44" s="18"/>
      <c r="G44" s="18"/>
      <c r="H44" s="22"/>
      <c r="I44" s="22"/>
      <c r="J44" s="22"/>
      <c r="K44" s="22"/>
      <c r="M44" s="49"/>
      <c r="N44" s="49"/>
    </row>
    <row r="45" spans="1:18" s="20" customFormat="1" ht="14.25" customHeight="1">
      <c r="A45" s="37"/>
      <c r="B45" s="18"/>
      <c r="C45" s="18"/>
      <c r="D45" s="18"/>
      <c r="E45" s="18"/>
      <c r="F45" s="18"/>
      <c r="G45" s="18"/>
      <c r="H45" s="22"/>
      <c r="I45" s="22"/>
      <c r="J45" s="22"/>
      <c r="K45" s="22"/>
      <c r="M45" s="21"/>
      <c r="N45" s="21"/>
    </row>
    <row r="46" spans="1:18" s="20" customFormat="1" ht="14.25" customHeight="1">
      <c r="A46" s="37"/>
      <c r="B46" s="18"/>
      <c r="C46" s="18"/>
      <c r="D46" s="18"/>
      <c r="E46" s="18"/>
      <c r="F46" s="18"/>
      <c r="G46" s="18"/>
      <c r="H46" s="22"/>
      <c r="I46" s="22"/>
      <c r="J46" s="22"/>
      <c r="K46" s="22"/>
      <c r="M46" s="21"/>
      <c r="N46" s="21"/>
    </row>
    <row r="47" spans="1:18" s="20" customFormat="1" ht="14.25" customHeight="1">
      <c r="A47" s="37"/>
      <c r="B47" s="18"/>
      <c r="C47" s="18"/>
      <c r="D47" s="18"/>
      <c r="E47" s="18"/>
      <c r="F47" s="18"/>
      <c r="G47" s="18"/>
      <c r="H47" s="22"/>
      <c r="I47" s="22"/>
      <c r="J47" s="22"/>
      <c r="K47" s="22"/>
      <c r="M47" s="21"/>
      <c r="N47" s="21"/>
    </row>
    <row r="48" spans="1:18" s="20" customFormat="1" ht="14.25" customHeight="1">
      <c r="A48" s="37"/>
      <c r="B48" s="18"/>
      <c r="C48" s="18"/>
      <c r="D48" s="18"/>
      <c r="E48" s="18"/>
      <c r="F48" s="18"/>
      <c r="G48" s="18"/>
      <c r="H48" s="22"/>
      <c r="I48" s="22"/>
      <c r="J48" s="22"/>
      <c r="K48" s="22"/>
      <c r="M48" s="21"/>
      <c r="N48" s="21"/>
    </row>
    <row r="49" spans="1:15" s="20" customFormat="1" ht="14.25" customHeight="1">
      <c r="A49" s="37"/>
      <c r="B49" s="18"/>
      <c r="C49" s="18"/>
      <c r="D49" s="18"/>
      <c r="E49" s="18"/>
      <c r="F49" s="18"/>
      <c r="G49" s="18"/>
      <c r="H49" s="22"/>
      <c r="I49" s="22"/>
      <c r="J49" s="22"/>
      <c r="K49" s="22"/>
      <c r="M49" s="21"/>
      <c r="N49" s="21"/>
    </row>
    <row r="50" spans="1:15" s="20" customFormat="1">
      <c r="A50" s="37"/>
      <c r="B50" s="18"/>
      <c r="C50" s="18"/>
      <c r="D50" s="18"/>
      <c r="E50" s="18"/>
      <c r="F50" s="18"/>
      <c r="G50" s="18"/>
      <c r="H50" s="22"/>
      <c r="I50" s="22"/>
      <c r="J50" s="22"/>
      <c r="K50" s="22"/>
      <c r="M50" s="21"/>
      <c r="N50" s="21"/>
    </row>
    <row r="51" spans="1:15" s="20" customFormat="1">
      <c r="A51" s="37"/>
      <c r="B51" s="18"/>
      <c r="C51" s="18"/>
      <c r="D51" s="18"/>
      <c r="E51" s="18"/>
      <c r="F51" s="18"/>
      <c r="G51" s="18"/>
      <c r="H51" s="22"/>
      <c r="I51" s="22"/>
      <c r="J51" s="22"/>
      <c r="K51" s="22"/>
      <c r="M51" s="21"/>
      <c r="N51" s="21"/>
    </row>
    <row r="52" spans="1:15" s="20" customFormat="1">
      <c r="A52" s="37"/>
      <c r="B52" s="18"/>
      <c r="C52" s="18"/>
      <c r="D52" s="18"/>
      <c r="E52" s="18"/>
      <c r="F52" s="18"/>
      <c r="G52" s="18"/>
      <c r="H52" s="22"/>
      <c r="I52" s="22"/>
      <c r="J52" s="22"/>
      <c r="K52" s="22"/>
      <c r="M52" s="21"/>
      <c r="N52" s="21"/>
    </row>
    <row r="53" spans="1:15" s="20" customFormat="1">
      <c r="A53" s="37"/>
      <c r="B53" s="18"/>
      <c r="C53" s="18"/>
      <c r="D53" s="18"/>
      <c r="E53" s="18"/>
      <c r="F53" s="18"/>
      <c r="G53" s="18"/>
      <c r="H53" s="22"/>
      <c r="I53" s="22"/>
      <c r="J53" s="22"/>
      <c r="K53" s="22"/>
      <c r="M53" s="21"/>
      <c r="N53" s="21"/>
    </row>
    <row r="54" spans="1:15" s="20" customFormat="1">
      <c r="A54" s="37"/>
      <c r="B54" s="18"/>
      <c r="C54" s="18"/>
      <c r="D54" s="18"/>
      <c r="E54" s="18"/>
      <c r="F54" s="18"/>
      <c r="G54" s="18"/>
      <c r="H54" s="22"/>
      <c r="I54" s="22"/>
      <c r="J54" s="22"/>
      <c r="K54" s="22"/>
      <c r="M54" s="21"/>
      <c r="N54" s="21"/>
    </row>
    <row r="55" spans="1:15" s="20" customFormat="1" ht="14.25" customHeight="1">
      <c r="A55" s="37"/>
      <c r="B55" s="18"/>
      <c r="C55" s="18"/>
      <c r="D55" s="18"/>
      <c r="E55" s="18"/>
      <c r="F55" s="18"/>
      <c r="G55" s="18"/>
      <c r="H55" s="22"/>
      <c r="I55" s="22"/>
      <c r="J55" s="22"/>
      <c r="K55" s="22"/>
      <c r="M55" s="21"/>
      <c r="N55" s="21"/>
    </row>
    <row r="56" spans="1:15" s="20" customFormat="1" ht="14.25" customHeight="1">
      <c r="A56" s="37"/>
      <c r="B56" s="18"/>
      <c r="C56" s="18"/>
      <c r="D56" s="18"/>
      <c r="E56" s="18"/>
      <c r="F56" s="18"/>
      <c r="G56" s="18"/>
      <c r="H56" s="22"/>
      <c r="I56" s="22"/>
      <c r="J56" s="22"/>
      <c r="K56" s="22"/>
      <c r="M56" s="21"/>
      <c r="N56" s="21"/>
    </row>
    <row r="57" spans="1:15" s="20" customFormat="1" ht="14.25" customHeight="1">
      <c r="A57" s="37"/>
      <c r="B57" s="18"/>
      <c r="C57" s="18"/>
      <c r="D57" s="18"/>
      <c r="E57" s="18"/>
      <c r="F57" s="18"/>
      <c r="G57" s="18"/>
      <c r="H57" s="22"/>
      <c r="I57" s="22"/>
      <c r="J57" s="22"/>
      <c r="K57" s="22"/>
      <c r="M57" s="21"/>
      <c r="N57" s="21"/>
    </row>
    <row r="58" spans="1:15" s="20" customFormat="1" ht="14.25" customHeight="1">
      <c r="A58" s="37"/>
      <c r="B58" s="18"/>
      <c r="C58" s="18"/>
      <c r="D58" s="18"/>
      <c r="E58" s="18"/>
      <c r="F58" s="18"/>
      <c r="G58" s="18"/>
      <c r="H58" s="22"/>
      <c r="I58" s="22"/>
      <c r="J58" s="22"/>
      <c r="K58" s="22"/>
      <c r="M58" s="21"/>
      <c r="N58" s="21"/>
    </row>
    <row r="59" spans="1:15" s="20" customFormat="1" ht="14.25" customHeight="1">
      <c r="A59" s="37"/>
      <c r="B59" s="18"/>
      <c r="C59" s="18"/>
      <c r="D59" s="18"/>
      <c r="E59" s="18"/>
      <c r="F59" s="18"/>
      <c r="G59" s="18"/>
      <c r="H59" s="22"/>
      <c r="I59" s="22"/>
      <c r="J59" s="22"/>
      <c r="K59" s="22"/>
      <c r="M59" s="21"/>
      <c r="N59" s="21"/>
    </row>
    <row r="60" spans="1:15" s="20" customFormat="1">
      <c r="A60" s="37"/>
      <c r="B60" s="18"/>
      <c r="C60" s="18"/>
      <c r="D60" s="18"/>
      <c r="E60" s="18"/>
      <c r="F60" s="18"/>
      <c r="G60" s="18"/>
      <c r="H60" s="22"/>
      <c r="I60" s="22"/>
      <c r="J60" s="22"/>
      <c r="K60" s="22"/>
      <c r="M60" s="21"/>
      <c r="N60" s="21"/>
    </row>
    <row r="61" spans="1:15" s="20" customFormat="1" ht="30" customHeight="1">
      <c r="A61" s="37"/>
      <c r="B61" s="18"/>
      <c r="C61" s="18"/>
      <c r="D61" s="18"/>
      <c r="E61" s="18"/>
      <c r="F61" s="18"/>
      <c r="G61" s="18"/>
      <c r="H61" s="22"/>
      <c r="I61" s="22"/>
      <c r="J61" s="22"/>
      <c r="K61" s="22"/>
      <c r="M61" s="21"/>
      <c r="N61" s="21"/>
      <c r="O61" s="21"/>
    </row>
    <row r="62" spans="1:15" s="20" customFormat="1">
      <c r="A62" s="37"/>
      <c r="B62" s="18"/>
      <c r="C62" s="18"/>
      <c r="D62" s="18"/>
      <c r="E62" s="18"/>
      <c r="F62" s="18"/>
      <c r="G62" s="18"/>
      <c r="H62" s="22"/>
      <c r="I62" s="22"/>
      <c r="J62" s="22"/>
      <c r="K62" s="22"/>
    </row>
    <row r="63" spans="1:15" s="20" customFormat="1">
      <c r="A63" s="37"/>
      <c r="B63" s="18"/>
      <c r="C63" s="18"/>
      <c r="D63" s="18"/>
      <c r="E63" s="18"/>
      <c r="F63" s="18"/>
      <c r="G63" s="18"/>
      <c r="H63" s="22"/>
      <c r="I63" s="22"/>
      <c r="J63" s="22"/>
      <c r="K63" s="22"/>
    </row>
    <row r="64" spans="1:15" s="20" customFormat="1">
      <c r="A64" s="37"/>
      <c r="B64" s="18"/>
      <c r="C64" s="18"/>
      <c r="D64" s="18"/>
      <c r="E64" s="18"/>
      <c r="F64" s="18"/>
      <c r="G64" s="18"/>
      <c r="H64" s="22"/>
      <c r="I64" s="22"/>
      <c r="J64" s="22"/>
      <c r="K64" s="22"/>
    </row>
    <row r="65" spans="1:11" s="20" customFormat="1">
      <c r="A65" s="37"/>
      <c r="B65" s="18"/>
      <c r="C65" s="18"/>
      <c r="D65" s="18"/>
      <c r="E65" s="18"/>
      <c r="F65" s="18"/>
      <c r="G65" s="18"/>
      <c r="H65" s="22"/>
      <c r="I65" s="22"/>
      <c r="J65" s="22"/>
      <c r="K65" s="22"/>
    </row>
  </sheetData>
  <dataConsolidate/>
  <mergeCells count="7">
    <mergeCell ref="M16:N16"/>
    <mergeCell ref="Q35:R35"/>
    <mergeCell ref="A1:K1"/>
    <mergeCell ref="B3:G3"/>
    <mergeCell ref="F5:G5"/>
    <mergeCell ref="M5:O5"/>
    <mergeCell ref="O9:P9"/>
  </mergeCells>
  <phoneticPr fontId="0" type="noConversion"/>
  <dataValidations count="1">
    <dataValidation type="list" allowBlank="1" showInputMessage="1" showErrorMessage="1" sqref="L6:L22">
      <formula1>$N$7:$N$11</formula1>
    </dataValidation>
  </dataValidations>
  <pageMargins left="0.75" right="0.13" top="0.98" bottom="0.28999999999999998" header="1.19" footer="0.15"/>
  <pageSetup paperSize="9" scale="68" fitToHeight="10" orientation="portrait" horizontalDpi="1200" verticalDpi="1200" r:id="rId1"/>
  <headerFooter alignWithMargins="0">
    <oddFooter>&amp;Rстр.&amp;P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K19"/>
  <sheetViews>
    <sheetView workbookViewId="0">
      <selection activeCell="I5" sqref="I5:I7"/>
    </sheetView>
  </sheetViews>
  <sheetFormatPr defaultRowHeight="12.75"/>
  <cols>
    <col min="1" max="1" width="4.5703125" style="23" customWidth="1"/>
    <col min="2" max="2" width="22.140625" style="23" customWidth="1"/>
    <col min="3" max="3" width="12.85546875" style="23" customWidth="1"/>
    <col min="4" max="4" width="4.140625" style="23" customWidth="1"/>
    <col min="5" max="5" width="7.42578125" style="23" customWidth="1"/>
    <col min="6" max="6" width="3.85546875" style="23" customWidth="1"/>
    <col min="7" max="7" width="7" style="23" customWidth="1"/>
    <col min="8" max="8" width="10.140625" style="23" customWidth="1"/>
    <col min="9" max="9" width="11.7109375" style="23" customWidth="1"/>
    <col min="10" max="10" width="9.5703125" style="23" customWidth="1"/>
    <col min="11" max="16384" width="9.140625" style="23"/>
  </cols>
  <sheetData>
    <row r="1" spans="1:11" ht="30" customHeight="1">
      <c r="A1" s="62" t="s">
        <v>8</v>
      </c>
      <c r="J1" s="145" t="e">
        <f>#REF!</f>
        <v>#REF!</v>
      </c>
      <c r="K1" s="145" t="e">
        <f>#REF!</f>
        <v>#REF!</v>
      </c>
    </row>
    <row r="3" spans="1:11" s="29" customFormat="1" ht="47.25">
      <c r="A3" s="61" t="s">
        <v>9</v>
      </c>
      <c r="B3" s="202" t="s">
        <v>10</v>
      </c>
      <c r="C3" s="203"/>
      <c r="D3" s="203"/>
      <c r="E3" s="203"/>
      <c r="F3" s="203"/>
      <c r="G3" s="204"/>
      <c r="H3" s="24" t="s">
        <v>12</v>
      </c>
      <c r="I3" s="24" t="s">
        <v>97</v>
      </c>
    </row>
    <row r="4" spans="1:11" s="1" customFormat="1" ht="6" customHeight="1">
      <c r="A4" s="199"/>
      <c r="B4" s="200"/>
      <c r="C4" s="200"/>
      <c r="D4" s="200"/>
      <c r="E4" s="200"/>
      <c r="F4" s="200"/>
      <c r="G4" s="200"/>
      <c r="H4" s="200"/>
      <c r="I4" s="201"/>
    </row>
    <row r="5" spans="1:11" s="1" customFormat="1" ht="24.75" customHeight="1">
      <c r="A5" s="167" t="str">
        <f>IF(ISBLANK(B5),"",COUNTA($B$5:B5))</f>
        <v/>
      </c>
      <c r="B5" s="181"/>
      <c r="C5" s="170"/>
      <c r="D5" s="170"/>
      <c r="E5" s="168"/>
      <c r="F5" s="169"/>
      <c r="G5" s="170"/>
      <c r="H5" s="167"/>
      <c r="I5" s="182"/>
    </row>
    <row r="6" spans="1:11" s="1" customFormat="1" ht="24.75" customHeight="1">
      <c r="A6" s="167" t="str">
        <f>IF(ISBLANK(B7),"",COUNTA($B$5:B7))</f>
        <v/>
      </c>
      <c r="B6" s="181"/>
      <c r="C6" s="170"/>
      <c r="D6" s="170"/>
      <c r="E6" s="168"/>
      <c r="F6" s="169"/>
      <c r="G6" s="170"/>
      <c r="H6" s="167"/>
      <c r="I6" s="182"/>
    </row>
    <row r="7" spans="1:11" s="1" customFormat="1" ht="24.95" customHeight="1">
      <c r="A7" s="167" t="str">
        <f>IF(ISBLANK(B8),"",COUNTA($B$5:B8))</f>
        <v/>
      </c>
      <c r="B7" s="181"/>
      <c r="C7" s="170"/>
      <c r="D7" s="170"/>
      <c r="E7" s="169"/>
      <c r="F7" s="169"/>
      <c r="G7" s="170"/>
      <c r="H7" s="158"/>
      <c r="I7" s="182"/>
    </row>
    <row r="8" spans="1:11" s="1" customFormat="1" ht="24.95" customHeight="1">
      <c r="A8" s="167" t="str">
        <f>IF(ISBLANK(B8),"",COUNTA($B$5:B8))</f>
        <v/>
      </c>
      <c r="B8" s="88"/>
      <c r="C8" s="170"/>
      <c r="D8" s="170"/>
      <c r="E8" s="169"/>
      <c r="F8" s="169"/>
      <c r="G8" s="170"/>
      <c r="H8" s="158"/>
      <c r="I8" s="158"/>
    </row>
    <row r="9" spans="1:11" s="1" customFormat="1" ht="24.95" customHeight="1">
      <c r="A9" s="167"/>
      <c r="B9" s="166"/>
      <c r="C9" s="170"/>
      <c r="D9" s="170"/>
      <c r="E9" s="169"/>
      <c r="F9" s="169"/>
      <c r="G9" s="171"/>
      <c r="H9" s="158"/>
      <c r="I9" s="158"/>
    </row>
    <row r="10" spans="1:11" s="1" customFormat="1" ht="18" customHeight="1">
      <c r="A10" s="63" t="str">
        <f>IF(ISBLANK(B10),"",COUNTA($B$5:B10))</f>
        <v/>
      </c>
      <c r="B10" s="52"/>
      <c r="C10" s="52"/>
      <c r="D10" s="52"/>
      <c r="E10" s="52"/>
      <c r="F10" s="52"/>
      <c r="G10" s="52"/>
      <c r="H10" s="53"/>
      <c r="I10" s="53"/>
    </row>
    <row r="11" spans="1:11" s="1" customFormat="1" ht="27" customHeight="1">
      <c r="A11" s="14"/>
      <c r="B11" s="75" t="s">
        <v>6</v>
      </c>
      <c r="C11" s="77"/>
      <c r="D11" s="77"/>
      <c r="E11" s="77"/>
      <c r="F11" s="77"/>
      <c r="G11" s="76"/>
      <c r="H11" s="12">
        <f>SUM(H4:H10)</f>
        <v>0</v>
      </c>
      <c r="I11" s="12">
        <f>SUM(I4:I10)</f>
        <v>0</v>
      </c>
    </row>
    <row r="12" spans="1:11" s="4" customFormat="1" ht="29.25" customHeight="1">
      <c r="A12" s="3"/>
      <c r="B12" s="75" t="s">
        <v>14</v>
      </c>
      <c r="C12" s="77"/>
      <c r="D12" s="77"/>
      <c r="E12" s="77"/>
      <c r="F12" s="77"/>
      <c r="G12" s="76"/>
      <c r="H12" s="12">
        <f>H11</f>
        <v>0</v>
      </c>
      <c r="I12" s="12">
        <f>I11</f>
        <v>0</v>
      </c>
    </row>
    <row r="13" spans="1:11" ht="13.5" customHeight="1"/>
    <row r="19" spans="8:8" ht="14.25">
      <c r="H19" s="121"/>
    </row>
  </sheetData>
  <mergeCells count="2">
    <mergeCell ref="A4:I4"/>
    <mergeCell ref="B3:G3"/>
  </mergeCells>
  <phoneticPr fontId="0" type="noConversion"/>
  <pageMargins left="0.75" right="0.34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F9"/>
  <sheetViews>
    <sheetView workbookViewId="0">
      <selection activeCell="D5" sqref="D5:D6"/>
    </sheetView>
  </sheetViews>
  <sheetFormatPr defaultRowHeight="12.75"/>
  <cols>
    <col min="1" max="1" width="5" style="10" customWidth="1"/>
    <col min="2" max="2" width="43.7109375" customWidth="1"/>
    <col min="3" max="3" width="12.42578125" customWidth="1"/>
    <col min="4" max="4" width="10.42578125" customWidth="1"/>
  </cols>
  <sheetData>
    <row r="1" spans="1:6" ht="18.75" customHeight="1">
      <c r="A1" s="205" t="s">
        <v>93</v>
      </c>
      <c r="B1" s="205"/>
      <c r="C1" s="89"/>
      <c r="D1" s="89"/>
      <c r="E1" s="145" t="e">
        <f>#REF!</f>
        <v>#REF!</v>
      </c>
      <c r="F1" s="145" t="e">
        <f>#REF!</f>
        <v>#REF!</v>
      </c>
    </row>
    <row r="2" spans="1:6" ht="6.75" customHeight="1"/>
    <row r="3" spans="1:6" s="5" customFormat="1" ht="40.5" customHeight="1">
      <c r="A3" s="6" t="s">
        <v>7</v>
      </c>
      <c r="B3" s="6" t="s">
        <v>11</v>
      </c>
      <c r="C3" s="6" t="s">
        <v>13</v>
      </c>
      <c r="D3" s="6" t="s">
        <v>84</v>
      </c>
    </row>
    <row r="4" spans="1:6" s="42" customFormat="1" ht="6" customHeight="1">
      <c r="A4" s="38"/>
      <c r="B4" s="39"/>
      <c r="C4" s="40"/>
      <c r="D4" s="41"/>
    </row>
    <row r="5" spans="1:6" s="42" customFormat="1" ht="27" customHeight="1">
      <c r="A5" s="57" t="str">
        <f>IF(ISBLANK(B5),"",COUNTA($B$5:B5))</f>
        <v/>
      </c>
      <c r="B5" s="183"/>
      <c r="C5" s="59"/>
      <c r="D5" s="185"/>
    </row>
    <row r="6" spans="1:6" s="42" customFormat="1" ht="27" customHeight="1">
      <c r="A6" s="57" t="str">
        <f>IF(ISBLANK(B6),"",COUNTA($B$5:B6))</f>
        <v/>
      </c>
      <c r="B6" s="184"/>
      <c r="C6" s="59"/>
      <c r="D6" s="185"/>
    </row>
    <row r="7" spans="1:6" ht="6" customHeight="1">
      <c r="A7" s="11"/>
      <c r="B7" s="9"/>
      <c r="C7" s="9"/>
      <c r="D7" s="9"/>
    </row>
    <row r="8" spans="1:6" s="4" customFormat="1" ht="22.5" customHeight="1">
      <c r="A8" s="2"/>
      <c r="B8" s="3" t="s">
        <v>6</v>
      </c>
      <c r="C8" s="12">
        <f>SUM(C4:C7)</f>
        <v>0</v>
      </c>
      <c r="D8" s="13">
        <f>SUM(D4:D7)</f>
        <v>0</v>
      </c>
    </row>
    <row r="9" spans="1:6" s="4" customFormat="1" ht="22.5" customHeight="1">
      <c r="A9" s="2"/>
      <c r="B9" s="3" t="s">
        <v>14</v>
      </c>
      <c r="C9" s="12">
        <f>C8</f>
        <v>0</v>
      </c>
      <c r="D9" s="13">
        <f>D8</f>
        <v>0</v>
      </c>
    </row>
  </sheetData>
  <mergeCells count="1">
    <mergeCell ref="A1:B1"/>
  </mergeCells>
  <phoneticPr fontId="0" type="noConversion"/>
  <pageMargins left="0.64" right="0.3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F23"/>
  <sheetViews>
    <sheetView workbookViewId="0">
      <selection activeCell="D5" sqref="D5:D7"/>
    </sheetView>
  </sheetViews>
  <sheetFormatPr defaultRowHeight="12.75"/>
  <cols>
    <col min="1" max="1" width="5" style="10" customWidth="1"/>
    <col min="2" max="2" width="45.28515625" customWidth="1"/>
    <col min="3" max="3" width="12.42578125" customWidth="1"/>
    <col min="4" max="4" width="9.7109375" customWidth="1"/>
  </cols>
  <sheetData>
    <row r="1" spans="1:6" ht="26.25" customHeight="1">
      <c r="A1" s="205" t="s">
        <v>92</v>
      </c>
      <c r="B1" s="205"/>
      <c r="C1" s="205"/>
      <c r="D1" s="89"/>
      <c r="E1" s="145" t="e">
        <f>#REF!</f>
        <v>#REF!</v>
      </c>
      <c r="F1" s="145" t="e">
        <f>#REF!</f>
        <v>#REF!</v>
      </c>
    </row>
    <row r="3" spans="1:6" s="5" customFormat="1" ht="50.25" customHeight="1">
      <c r="A3" s="6" t="s">
        <v>7</v>
      </c>
      <c r="B3" s="6" t="s">
        <v>11</v>
      </c>
      <c r="C3" s="6" t="s">
        <v>13</v>
      </c>
      <c r="D3" s="6" t="s">
        <v>84</v>
      </c>
    </row>
    <row r="4" spans="1:6" s="42" customFormat="1" ht="6" customHeight="1">
      <c r="A4" s="38"/>
      <c r="B4" s="39"/>
      <c r="C4" s="40"/>
      <c r="D4" s="41"/>
    </row>
    <row r="5" spans="1:6" s="42" customFormat="1" ht="24" customHeight="1">
      <c r="A5" s="57" t="str">
        <f>IF(ISBLANK(B5),"",COUNTA($B$5:B5))</f>
        <v/>
      </c>
      <c r="B5" s="184"/>
      <c r="C5" s="59"/>
      <c r="D5" s="185"/>
    </row>
    <row r="6" spans="1:6" s="42" customFormat="1" ht="24" customHeight="1">
      <c r="A6" s="57"/>
      <c r="B6" s="184"/>
      <c r="C6" s="59"/>
      <c r="D6" s="185"/>
    </row>
    <row r="7" spans="1:6" s="42" customFormat="1" ht="24" customHeight="1">
      <c r="A7" s="57"/>
      <c r="B7" s="184"/>
      <c r="C7" s="59"/>
      <c r="D7" s="185"/>
    </row>
    <row r="8" spans="1:6" s="42" customFormat="1" ht="24" customHeight="1">
      <c r="A8" s="57"/>
      <c r="B8" s="58"/>
      <c r="C8" s="59"/>
      <c r="D8" s="60"/>
    </row>
    <row r="9" spans="1:6" ht="6" customHeight="1">
      <c r="A9" s="11"/>
      <c r="B9" s="9"/>
      <c r="C9" s="9"/>
      <c r="D9" s="9"/>
    </row>
    <row r="10" spans="1:6" s="4" customFormat="1" ht="22.5" customHeight="1">
      <c r="A10" s="2"/>
      <c r="B10" s="3" t="s">
        <v>6</v>
      </c>
      <c r="C10" s="12">
        <f>SUM(C4:C9)</f>
        <v>0</v>
      </c>
      <c r="D10" s="13">
        <f>SUM(D4:D9)</f>
        <v>0</v>
      </c>
    </row>
    <row r="11" spans="1:6" s="4" customFormat="1" ht="22.5" customHeight="1">
      <c r="A11" s="2"/>
      <c r="B11" s="3" t="s">
        <v>14</v>
      </c>
      <c r="C11" s="12">
        <f>C10</f>
        <v>0</v>
      </c>
      <c r="D11" s="13">
        <f>D10</f>
        <v>0</v>
      </c>
    </row>
    <row r="23" spans="2:2" ht="14.25">
      <c r="B23" s="7"/>
    </row>
  </sheetData>
  <mergeCells count="1">
    <mergeCell ref="A1:C1"/>
  </mergeCells>
  <phoneticPr fontId="0" type="noConversion"/>
  <pageMargins left="0.81" right="0.35" top="1" bottom="1" header="0.5" footer="0.5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/>
  <dimension ref="A1:F24"/>
  <sheetViews>
    <sheetView workbookViewId="0">
      <selection activeCell="D5" sqref="D5:D7"/>
    </sheetView>
  </sheetViews>
  <sheetFormatPr defaultRowHeight="12.75"/>
  <cols>
    <col min="1" max="1" width="5" style="26" customWidth="1"/>
    <col min="2" max="2" width="50" style="23" customWidth="1"/>
    <col min="3" max="3" width="9.42578125" style="23" customWidth="1"/>
    <col min="4" max="4" width="10.85546875" style="23" customWidth="1"/>
    <col min="5" max="5" width="12.7109375" style="23" customWidth="1"/>
    <col min="6" max="6" width="12.5703125" style="23" customWidth="1"/>
    <col min="7" max="16384" width="9.140625" style="23"/>
  </cols>
  <sheetData>
    <row r="1" spans="1:6" ht="28.5" customHeight="1">
      <c r="A1" s="205" t="s">
        <v>95</v>
      </c>
      <c r="B1" s="205"/>
      <c r="C1" s="205"/>
      <c r="D1" s="89"/>
      <c r="E1" s="145" t="e">
        <f>#REF!</f>
        <v>#REF!</v>
      </c>
      <c r="F1" s="145" t="e">
        <f>#REF!</f>
        <v>#REF!</v>
      </c>
    </row>
    <row r="3" spans="1:6" s="19" customFormat="1" ht="42" customHeight="1">
      <c r="A3" s="24" t="s">
        <v>7</v>
      </c>
      <c r="B3" s="24" t="s">
        <v>11</v>
      </c>
      <c r="C3" s="24" t="s">
        <v>13</v>
      </c>
      <c r="D3" s="24" t="s">
        <v>84</v>
      </c>
    </row>
    <row r="4" spans="1:6" ht="6" customHeight="1">
      <c r="A4" s="25"/>
      <c r="B4" s="7"/>
      <c r="C4" s="8"/>
      <c r="D4" s="8"/>
    </row>
    <row r="5" spans="1:6" s="56" customFormat="1" ht="24.95" customHeight="1">
      <c r="A5" s="167" t="str">
        <f>IF(ISBLANK(B5),"",COUNTA($B$5:B5))</f>
        <v/>
      </c>
      <c r="B5" s="186"/>
      <c r="C5" s="55"/>
      <c r="D5" s="187"/>
    </row>
    <row r="6" spans="1:6" s="56" customFormat="1" ht="24.95" customHeight="1">
      <c r="A6" s="167" t="str">
        <f>IF(ISBLANK(B6),"",COUNTA($B$5:B6))</f>
        <v/>
      </c>
      <c r="B6" s="186"/>
      <c r="C6" s="55"/>
      <c r="D6" s="188"/>
    </row>
    <row r="7" spans="1:6" s="56" customFormat="1" ht="24.95" customHeight="1">
      <c r="A7" s="167" t="str">
        <f>IF(ISBLANK(B7),"",COUNTA($B$5:B7))</f>
        <v/>
      </c>
      <c r="B7" s="186"/>
      <c r="C7" s="55"/>
      <c r="D7" s="188"/>
    </row>
    <row r="8" spans="1:6" s="56" customFormat="1" ht="24.95" customHeight="1">
      <c r="A8" s="167" t="str">
        <f>IF(ISBLANK(B8),"",COUNTA($B$5:B8))</f>
        <v/>
      </c>
      <c r="B8" s="54"/>
      <c r="C8" s="55"/>
      <c r="D8" s="66"/>
    </row>
    <row r="9" spans="1:6" s="56" customFormat="1" ht="24.95" customHeight="1">
      <c r="A9" s="167" t="str">
        <f>IF(ISBLANK(B9),"",COUNTA($B$5:B9))</f>
        <v/>
      </c>
      <c r="B9" s="54"/>
      <c r="C9" s="55"/>
      <c r="D9" s="66"/>
    </row>
    <row r="10" spans="1:6" s="56" customFormat="1" ht="24.95" customHeight="1">
      <c r="A10" s="167" t="str">
        <f>IF(ISBLANK(B10),"",COUNTA($B$5:B10))</f>
        <v/>
      </c>
      <c r="B10" s="54"/>
      <c r="C10" s="55"/>
      <c r="D10" s="66"/>
    </row>
    <row r="11" spans="1:6" s="56" customFormat="1" ht="29.25" customHeight="1">
      <c r="A11" s="2"/>
      <c r="B11" s="3" t="s">
        <v>6</v>
      </c>
      <c r="C11" s="12">
        <f>SUM(C4:C9)</f>
        <v>0</v>
      </c>
      <c r="D11" s="12">
        <f>SUM(D4:D10)</f>
        <v>0</v>
      </c>
    </row>
    <row r="12" spans="1:6" s="56" customFormat="1" ht="15.75">
      <c r="A12" s="2"/>
      <c r="B12" s="3" t="s">
        <v>14</v>
      </c>
      <c r="C12" s="12">
        <f>C11</f>
        <v>0</v>
      </c>
      <c r="D12" s="12">
        <f>D11</f>
        <v>0</v>
      </c>
    </row>
    <row r="13" spans="1:6" s="56" customFormat="1">
      <c r="A13" s="26"/>
      <c r="B13" s="23"/>
      <c r="C13" s="23"/>
      <c r="D13" s="23"/>
    </row>
    <row r="14" spans="1:6" s="56" customFormat="1">
      <c r="A14" s="26"/>
      <c r="B14" s="23"/>
      <c r="C14" s="23"/>
      <c r="D14" s="28" t="e">
        <f>D12/#REF!</f>
        <v>#REF!</v>
      </c>
    </row>
    <row r="15" spans="1:6" s="56" customFormat="1" ht="14.25" customHeight="1">
      <c r="A15" s="26"/>
      <c r="B15" s="23"/>
      <c r="C15" s="23"/>
      <c r="D15" s="23"/>
    </row>
    <row r="16" spans="1:6" s="56" customFormat="1">
      <c r="A16" s="26"/>
      <c r="B16" s="23"/>
      <c r="C16" s="23"/>
      <c r="D16" s="23"/>
    </row>
    <row r="17" spans="1:4" s="56" customFormat="1">
      <c r="A17" s="26"/>
      <c r="B17" s="23"/>
      <c r="C17" s="23"/>
      <c r="D17" s="23"/>
    </row>
    <row r="18" spans="1:4" s="56" customFormat="1">
      <c r="A18" s="26"/>
      <c r="B18" s="23"/>
      <c r="C18" s="23"/>
      <c r="D18" s="23"/>
    </row>
    <row r="19" spans="1:4" s="56" customFormat="1">
      <c r="A19" s="26"/>
      <c r="B19" s="23"/>
      <c r="C19" s="23"/>
      <c r="D19" s="23"/>
    </row>
    <row r="21" spans="1:4" ht="26.25" customHeight="1"/>
    <row r="22" spans="1:4" ht="30" customHeight="1"/>
    <row r="23" spans="1:4" s="4" customFormat="1" ht="22.5" customHeight="1">
      <c r="A23" s="26"/>
      <c r="B23" s="23"/>
      <c r="C23" s="23"/>
      <c r="D23" s="23"/>
    </row>
    <row r="24" spans="1:4" s="4" customFormat="1" ht="22.5" customHeight="1">
      <c r="A24" s="26"/>
      <c r="B24" s="23"/>
      <c r="C24" s="23"/>
      <c r="D24" s="23"/>
    </row>
  </sheetData>
  <mergeCells count="1">
    <mergeCell ref="A1:C1"/>
  </mergeCells>
  <phoneticPr fontId="0" type="noConversion"/>
  <pageMargins left="0.66" right="0.26" top="0.39" bottom="0.45" header="0.19" footer="0.25"/>
  <pageSetup paperSize="9" orientation="portrait" horizontalDpi="1200" verticalDpi="1200" r:id="rId1"/>
  <headerFooter alignWithMargins="0">
    <oddFooter>&amp;Rстр.&amp;P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1"/>
  <dimension ref="A1:M69"/>
  <sheetViews>
    <sheetView workbookViewId="0">
      <pane ySplit="3" topLeftCell="A4" activePane="bottomLeft" state="frozen"/>
      <selection pane="bottomLeft" activeCell="M7" sqref="M7"/>
    </sheetView>
  </sheetViews>
  <sheetFormatPr defaultRowHeight="12.75"/>
  <cols>
    <col min="1" max="1" width="4.140625" style="26" customWidth="1"/>
    <col min="2" max="2" width="26.140625" style="23" customWidth="1"/>
    <col min="3" max="3" width="8.85546875" style="26" customWidth="1"/>
    <col min="4" max="4" width="10.85546875" style="26" customWidth="1"/>
    <col min="5" max="5" width="3.42578125" style="26" customWidth="1"/>
    <col min="6" max="6" width="6.5703125" style="26" customWidth="1"/>
    <col min="7" max="7" width="1.7109375" style="23" customWidth="1"/>
    <col min="8" max="8" width="9.7109375" style="23" customWidth="1"/>
    <col min="9" max="9" width="11" style="23" customWidth="1"/>
    <col min="10" max="10" width="10.140625" style="23" customWidth="1"/>
    <col min="11" max="11" width="11.5703125" style="23" customWidth="1"/>
    <col min="12" max="16384" width="9.140625" style="23"/>
  </cols>
  <sheetData>
    <row r="1" spans="1:13" ht="25.5" customHeight="1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89"/>
      <c r="L1" s="145" t="e">
        <f>#REF!</f>
        <v>#REF!</v>
      </c>
      <c r="M1" s="145" t="e">
        <f>#REF!</f>
        <v>#REF!</v>
      </c>
    </row>
    <row r="2" spans="1:13" ht="5.25" customHeight="1"/>
    <row r="3" spans="1:13" s="19" customFormat="1" ht="24.75" customHeight="1">
      <c r="A3" s="24" t="s">
        <v>42</v>
      </c>
      <c r="B3" s="206" t="s">
        <v>11</v>
      </c>
      <c r="C3" s="207"/>
      <c r="D3" s="207"/>
      <c r="E3" s="207"/>
      <c r="F3" s="207"/>
      <c r="G3" s="208"/>
      <c r="H3" s="24" t="s">
        <v>12</v>
      </c>
      <c r="I3" s="24" t="s">
        <v>34</v>
      </c>
      <c r="J3" s="24" t="s">
        <v>18</v>
      </c>
      <c r="K3" s="24" t="s">
        <v>84</v>
      </c>
      <c r="M3" s="19" t="s">
        <v>35</v>
      </c>
    </row>
    <row r="4" spans="1:13" s="31" customFormat="1" ht="16.5" customHeight="1">
      <c r="A4" s="90" t="s">
        <v>32</v>
      </c>
      <c r="B4" s="30"/>
      <c r="C4" s="78"/>
      <c r="D4" s="78"/>
      <c r="E4" s="78"/>
      <c r="F4" s="78"/>
      <c r="G4" s="30"/>
      <c r="H4" s="16">
        <f t="shared" ref="H4:K4" si="0">SUM(H5:H16)</f>
        <v>0</v>
      </c>
      <c r="I4" s="16">
        <f t="shared" si="0"/>
        <v>0</v>
      </c>
      <c r="J4" s="16">
        <f t="shared" si="0"/>
        <v>0</v>
      </c>
      <c r="K4" s="36">
        <f t="shared" si="0"/>
        <v>0</v>
      </c>
      <c r="L4" s="99">
        <f>SUM(L5:L16)</f>
        <v>0</v>
      </c>
      <c r="M4" s="99">
        <f>SUM(M5:M16)</f>
        <v>0</v>
      </c>
    </row>
    <row r="5" spans="1:13" s="19" customFormat="1" ht="31.5" customHeight="1">
      <c r="A5" s="24">
        <f>IF(ISBLANK(B5),"",COUNTA($B$5:B5))</f>
        <v>1</v>
      </c>
      <c r="B5" s="91" t="s">
        <v>27</v>
      </c>
      <c r="C5" s="94" t="s">
        <v>28</v>
      </c>
      <c r="D5" s="94" t="s">
        <v>29</v>
      </c>
      <c r="E5" s="94" t="s">
        <v>25</v>
      </c>
      <c r="F5" s="124"/>
      <c r="G5" s="92" t="s">
        <v>26</v>
      </c>
      <c r="H5" s="93"/>
      <c r="I5" s="93"/>
      <c r="J5" s="93"/>
      <c r="K5" s="8"/>
      <c r="L5" s="100"/>
      <c r="M5" s="100"/>
    </row>
    <row r="6" spans="1:13" s="19" customFormat="1" ht="29.25" customHeight="1">
      <c r="A6" s="24">
        <f>IF(ISBLANK(B6),"",COUNTA($B$5:B6))</f>
        <v>2</v>
      </c>
      <c r="B6" s="82" t="s">
        <v>27</v>
      </c>
      <c r="C6" s="79" t="s">
        <v>28</v>
      </c>
      <c r="D6" s="79" t="s">
        <v>29</v>
      </c>
      <c r="E6" s="79" t="s">
        <v>25</v>
      </c>
      <c r="F6" s="125"/>
      <c r="G6" s="83" t="s">
        <v>26</v>
      </c>
      <c r="H6" s="55"/>
      <c r="I6" s="55"/>
      <c r="J6" s="55"/>
      <c r="K6" s="8"/>
      <c r="L6" s="100"/>
      <c r="M6" s="100"/>
    </row>
    <row r="7" spans="1:13" s="19" customFormat="1" ht="27" customHeight="1">
      <c r="A7" s="24">
        <f>IF(ISBLANK(B7),"",COUNTA($B$5:B7))</f>
        <v>3</v>
      </c>
      <c r="B7" s="82" t="s">
        <v>27</v>
      </c>
      <c r="C7" s="79" t="s">
        <v>28</v>
      </c>
      <c r="D7" s="79" t="s">
        <v>29</v>
      </c>
      <c r="E7" s="79" t="s">
        <v>25</v>
      </c>
      <c r="F7" s="124"/>
      <c r="G7" s="83" t="s">
        <v>26</v>
      </c>
      <c r="H7" s="55"/>
      <c r="I7" s="55"/>
      <c r="J7" s="55"/>
      <c r="K7" s="55"/>
      <c r="L7" s="100"/>
      <c r="M7" s="100"/>
    </row>
    <row r="8" spans="1:13" s="19" customFormat="1" ht="28.5" customHeight="1">
      <c r="A8" s="24">
        <f>IF(ISBLANK(B8),"",COUNTA($B$5:B8))</f>
        <v>4</v>
      </c>
      <c r="B8" s="82" t="s">
        <v>27</v>
      </c>
      <c r="C8" s="79" t="s">
        <v>28</v>
      </c>
      <c r="D8" s="79" t="s">
        <v>29</v>
      </c>
      <c r="E8" s="79" t="s">
        <v>25</v>
      </c>
      <c r="F8" s="122"/>
      <c r="G8" s="97" t="s">
        <v>26</v>
      </c>
      <c r="H8" s="98"/>
      <c r="I8" s="98"/>
      <c r="J8" s="98"/>
      <c r="K8" s="98"/>
      <c r="L8" s="100"/>
      <c r="M8" s="100"/>
    </row>
    <row r="9" spans="1:13" s="19" customFormat="1" ht="30" customHeight="1">
      <c r="A9" s="24">
        <f>IF(ISBLANK(B9),"",COUNTA($B$5:B9))</f>
        <v>5</v>
      </c>
      <c r="B9" s="95" t="s">
        <v>27</v>
      </c>
      <c r="C9" s="96" t="s">
        <v>28</v>
      </c>
      <c r="D9" s="96" t="s">
        <v>29</v>
      </c>
      <c r="E9" s="96" t="s">
        <v>25</v>
      </c>
      <c r="F9" s="122"/>
      <c r="G9" s="97" t="s">
        <v>26</v>
      </c>
      <c r="H9" s="98"/>
      <c r="I9" s="98"/>
      <c r="J9" s="98"/>
      <c r="K9" s="98"/>
      <c r="L9" s="100"/>
      <c r="M9" s="100"/>
    </row>
    <row r="10" spans="1:13" s="19" customFormat="1" ht="33" customHeight="1" thickBot="1">
      <c r="A10" s="24">
        <f>IF(ISBLANK(B10),"",COUNTA($B$5:B10))</f>
        <v>6</v>
      </c>
      <c r="B10" s="127" t="s">
        <v>27</v>
      </c>
      <c r="C10" s="128" t="s">
        <v>28</v>
      </c>
      <c r="D10" s="128" t="s">
        <v>29</v>
      </c>
      <c r="E10" s="128" t="s">
        <v>25</v>
      </c>
      <c r="F10" s="129"/>
      <c r="G10" s="130" t="s">
        <v>26</v>
      </c>
      <c r="H10" s="131"/>
      <c r="I10" s="131"/>
      <c r="J10" s="131"/>
      <c r="K10" s="131"/>
      <c r="L10" s="100">
        <f>SUM(K5:K10)</f>
        <v>0</v>
      </c>
      <c r="M10" s="100">
        <f>SUM(F5:F10)</f>
        <v>0</v>
      </c>
    </row>
    <row r="11" spans="1:13" s="19" customFormat="1" ht="30.75" customHeight="1" thickTop="1">
      <c r="A11" s="24">
        <f>IF(ISBLANK(B11),"",COUNTA($B$5:B11))</f>
        <v>7</v>
      </c>
      <c r="B11" s="91" t="s">
        <v>27</v>
      </c>
      <c r="C11" s="94" t="s">
        <v>30</v>
      </c>
      <c r="D11" s="94" t="s">
        <v>31</v>
      </c>
      <c r="E11" s="94" t="s">
        <v>25</v>
      </c>
      <c r="F11" s="132"/>
      <c r="G11" s="92" t="s">
        <v>26</v>
      </c>
      <c r="H11" s="93"/>
      <c r="I11" s="93"/>
      <c r="J11" s="93"/>
      <c r="K11" s="126"/>
      <c r="L11" s="100"/>
      <c r="M11" s="100"/>
    </row>
    <row r="12" spans="1:13" s="19" customFormat="1" ht="27.75" customHeight="1">
      <c r="A12" s="24">
        <f>IF(ISBLANK(B12),"",COUNTA($B$5:B12))</f>
        <v>8</v>
      </c>
      <c r="B12" s="91" t="s">
        <v>27</v>
      </c>
      <c r="C12" s="94" t="s">
        <v>30</v>
      </c>
      <c r="D12" s="94" t="s">
        <v>31</v>
      </c>
      <c r="E12" s="94" t="s">
        <v>25</v>
      </c>
      <c r="F12" s="125"/>
      <c r="G12" s="83" t="s">
        <v>26</v>
      </c>
      <c r="H12" s="55"/>
      <c r="I12" s="55"/>
      <c r="J12" s="55"/>
      <c r="K12" s="8"/>
      <c r="L12" s="100"/>
      <c r="M12" s="100"/>
    </row>
    <row r="13" spans="1:13" s="19" customFormat="1" ht="29.25" customHeight="1">
      <c r="A13" s="24">
        <f>IF(ISBLANK(B13),"",COUNTA($B$5:B13))</f>
        <v>9</v>
      </c>
      <c r="B13" s="91" t="s">
        <v>27</v>
      </c>
      <c r="C13" s="94" t="s">
        <v>30</v>
      </c>
      <c r="D13" s="94" t="s">
        <v>31</v>
      </c>
      <c r="E13" s="94" t="s">
        <v>25</v>
      </c>
      <c r="F13" s="124"/>
      <c r="G13" s="83" t="s">
        <v>26</v>
      </c>
      <c r="H13" s="55"/>
      <c r="I13" s="55"/>
      <c r="J13" s="55"/>
      <c r="K13" s="8"/>
      <c r="L13" s="100"/>
      <c r="M13" s="100"/>
    </row>
    <row r="14" spans="1:13" s="19" customFormat="1" ht="30.75" customHeight="1">
      <c r="A14" s="24">
        <f>IF(ISBLANK(B14),"",COUNTA($B$5:B14))</f>
        <v>10</v>
      </c>
      <c r="B14" s="91" t="s">
        <v>27</v>
      </c>
      <c r="C14" s="94" t="s">
        <v>30</v>
      </c>
      <c r="D14" s="94" t="s">
        <v>31</v>
      </c>
      <c r="E14" s="94" t="s">
        <v>25</v>
      </c>
      <c r="F14" s="124"/>
      <c r="G14" s="83" t="s">
        <v>26</v>
      </c>
      <c r="H14" s="55"/>
      <c r="I14" s="55"/>
      <c r="J14" s="55"/>
      <c r="K14" s="8"/>
      <c r="L14" s="100"/>
      <c r="M14" s="100"/>
    </row>
    <row r="15" spans="1:13" s="19" customFormat="1" ht="31.5" customHeight="1">
      <c r="A15" s="24">
        <f>IF(ISBLANK(B15),"",COUNTA($B$5:B15))</f>
        <v>11</v>
      </c>
      <c r="B15" s="82" t="s">
        <v>27</v>
      </c>
      <c r="C15" s="79" t="s">
        <v>30</v>
      </c>
      <c r="D15" s="79" t="s">
        <v>31</v>
      </c>
      <c r="E15" s="79" t="s">
        <v>25</v>
      </c>
      <c r="F15" s="79"/>
      <c r="G15" s="83" t="s">
        <v>26</v>
      </c>
      <c r="H15" s="55"/>
      <c r="I15" s="55"/>
      <c r="J15" s="55"/>
      <c r="K15" s="108"/>
    </row>
    <row r="16" spans="1:13" s="19" customFormat="1" ht="31.5" customHeight="1" thickBot="1">
      <c r="A16" s="24">
        <f>IF(ISBLANK(B16),"",COUNTA($B$5:B16))</f>
        <v>12</v>
      </c>
      <c r="B16" s="127" t="s">
        <v>27</v>
      </c>
      <c r="C16" s="128" t="s">
        <v>30</v>
      </c>
      <c r="D16" s="128" t="s">
        <v>31</v>
      </c>
      <c r="E16" s="128" t="s">
        <v>25</v>
      </c>
      <c r="F16" s="128"/>
      <c r="G16" s="130" t="s">
        <v>26</v>
      </c>
      <c r="H16" s="131"/>
      <c r="I16" s="131"/>
      <c r="J16" s="131"/>
      <c r="K16" s="131"/>
      <c r="L16" s="100">
        <f>SUM(K11:K16)</f>
        <v>0</v>
      </c>
      <c r="M16" s="100">
        <f>SUM(F11:F16)</f>
        <v>0</v>
      </c>
    </row>
    <row r="17" spans="1:11" s="31" customFormat="1" ht="15" thickTop="1">
      <c r="A17" s="73"/>
      <c r="B17" s="65"/>
      <c r="C17" s="79"/>
      <c r="D17" s="79"/>
      <c r="E17" s="79"/>
      <c r="F17" s="79"/>
      <c r="G17" s="65"/>
      <c r="H17" s="72"/>
      <c r="I17" s="72"/>
      <c r="J17" s="72"/>
      <c r="K17" s="72"/>
    </row>
    <row r="18" spans="1:11" s="19" customFormat="1" ht="15">
      <c r="A18" s="32" t="s">
        <v>24</v>
      </c>
      <c r="B18" s="67"/>
      <c r="C18" s="155"/>
      <c r="D18" s="155"/>
      <c r="E18" s="155"/>
      <c r="F18" s="155"/>
      <c r="G18" s="156"/>
      <c r="H18" s="64">
        <f>SUM(H19:H47)</f>
        <v>0</v>
      </c>
      <c r="I18" s="64">
        <f>SUM(I19:I47)</f>
        <v>0</v>
      </c>
      <c r="J18" s="64">
        <f>SUM(J19:J47)</f>
        <v>0</v>
      </c>
      <c r="K18" s="64">
        <f>SUM(K19:K47)</f>
        <v>0</v>
      </c>
    </row>
    <row r="19" spans="1:11" s="19" customFormat="1" ht="19.5" customHeight="1">
      <c r="A19" s="107">
        <f>IF(ISBLANK(B19),"",COUNTA($B$19:B19))</f>
        <v>1</v>
      </c>
      <c r="B19" s="82" t="s">
        <v>15</v>
      </c>
      <c r="C19" s="154" t="s">
        <v>30</v>
      </c>
      <c r="D19" s="154" t="s">
        <v>31</v>
      </c>
      <c r="E19" s="154"/>
      <c r="F19" s="154"/>
      <c r="G19" s="83"/>
      <c r="H19" s="66"/>
      <c r="I19" s="55"/>
      <c r="J19" s="55"/>
      <c r="K19" s="55"/>
    </row>
    <row r="20" spans="1:11" s="19" customFormat="1" ht="14.25">
      <c r="A20" s="107">
        <f>IF(ISBLANK(B20),"",COUNTA($B$19:B20))</f>
        <v>2</v>
      </c>
      <c r="B20" s="82" t="s">
        <v>15</v>
      </c>
      <c r="C20" s="172" t="s">
        <v>28</v>
      </c>
      <c r="D20" s="172" t="s">
        <v>29</v>
      </c>
      <c r="E20" s="94"/>
      <c r="F20" s="94"/>
      <c r="G20" s="92"/>
      <c r="H20" s="55"/>
      <c r="I20" s="55"/>
      <c r="J20" s="55"/>
      <c r="K20" s="55"/>
    </row>
    <row r="21" spans="1:11" s="19" customFormat="1" ht="14.25">
      <c r="A21" s="107">
        <f>IF(ISBLANK(B21),"",COUNTA($B$19:B21))</f>
        <v>3</v>
      </c>
      <c r="B21" s="82" t="s">
        <v>15</v>
      </c>
      <c r="C21" s="173" t="s">
        <v>28</v>
      </c>
      <c r="D21" s="173" t="s">
        <v>29</v>
      </c>
      <c r="E21" s="79"/>
      <c r="F21" s="79"/>
      <c r="G21" s="83"/>
      <c r="H21" s="55"/>
      <c r="I21" s="55"/>
      <c r="J21" s="55"/>
      <c r="K21" s="55"/>
    </row>
    <row r="22" spans="1:11" s="19" customFormat="1" ht="15" customHeight="1">
      <c r="A22" s="107">
        <f>IF(ISBLANK(B22),"",COUNTA($B$19:B22))</f>
        <v>4</v>
      </c>
      <c r="B22" s="82" t="s">
        <v>15</v>
      </c>
      <c r="C22" s="173" t="s">
        <v>28</v>
      </c>
      <c r="D22" s="173" t="s">
        <v>29</v>
      </c>
      <c r="E22" s="79"/>
      <c r="F22" s="79"/>
      <c r="G22" s="83"/>
      <c r="H22" s="55"/>
      <c r="I22" s="55"/>
      <c r="J22" s="55"/>
      <c r="K22" s="55"/>
    </row>
    <row r="23" spans="1:11" s="19" customFormat="1" ht="15">
      <c r="A23" s="107">
        <f>IF(ISBLANK(B23),"",COUNTA($B$19:B23))</f>
        <v>5</v>
      </c>
      <c r="B23" s="82" t="s">
        <v>15</v>
      </c>
      <c r="C23" s="174" t="s">
        <v>28</v>
      </c>
      <c r="D23" s="174" t="s">
        <v>29</v>
      </c>
      <c r="E23" s="79"/>
      <c r="F23" s="79"/>
      <c r="G23" s="83"/>
      <c r="H23" s="55"/>
      <c r="I23" s="55"/>
      <c r="J23" s="64"/>
      <c r="K23" s="55"/>
    </row>
    <row r="24" spans="1:11" s="19" customFormat="1" ht="14.25">
      <c r="A24" s="107">
        <f>IF(ISBLANK(B24),"",COUNTA($B$19:B24))</f>
        <v>6</v>
      </c>
      <c r="B24" s="82" t="s">
        <v>15</v>
      </c>
      <c r="C24" s="175" t="s">
        <v>28</v>
      </c>
      <c r="D24" s="175" t="s">
        <v>29</v>
      </c>
      <c r="E24" s="79"/>
      <c r="F24" s="79"/>
      <c r="G24" s="83"/>
      <c r="H24" s="55"/>
      <c r="I24" s="55"/>
      <c r="J24" s="55"/>
      <c r="K24" s="55"/>
    </row>
    <row r="25" spans="1:11" s="19" customFormat="1" ht="14.25">
      <c r="A25" s="107">
        <f>IF(ISBLANK(B25),"",COUNTA($B$19:B25))</f>
        <v>7</v>
      </c>
      <c r="B25" s="82" t="s">
        <v>15</v>
      </c>
      <c r="C25" s="175" t="s">
        <v>28</v>
      </c>
      <c r="D25" s="175" t="s">
        <v>29</v>
      </c>
      <c r="E25" s="79"/>
      <c r="F25" s="79"/>
      <c r="G25" s="83"/>
      <c r="H25" s="55"/>
      <c r="I25" s="55"/>
      <c r="J25" s="55"/>
      <c r="K25" s="55"/>
    </row>
    <row r="26" spans="1:11" s="19" customFormat="1" ht="14.25">
      <c r="A26" s="107">
        <f>IF(ISBLANK(B26),"",COUNTA($B$19:B26))</f>
        <v>8</v>
      </c>
      <c r="B26" s="82" t="s">
        <v>15</v>
      </c>
      <c r="C26" s="79"/>
      <c r="D26" s="79"/>
      <c r="E26" s="79"/>
      <c r="F26" s="79"/>
      <c r="G26" s="83"/>
      <c r="H26" s="55"/>
      <c r="I26" s="55"/>
      <c r="J26" s="55"/>
      <c r="K26" s="55"/>
    </row>
    <row r="27" spans="1:11" s="19" customFormat="1" ht="14.25">
      <c r="A27" s="107">
        <f>IF(ISBLANK(B27),"",COUNTA($B$19:B27))</f>
        <v>9</v>
      </c>
      <c r="B27" s="82" t="s">
        <v>15</v>
      </c>
      <c r="C27" s="79"/>
      <c r="D27" s="79"/>
      <c r="E27" s="79"/>
      <c r="F27" s="79"/>
      <c r="G27" s="83"/>
      <c r="H27" s="55"/>
      <c r="I27" s="55"/>
      <c r="J27" s="55"/>
      <c r="K27" s="55"/>
    </row>
    <row r="28" spans="1:11" s="19" customFormat="1" ht="14.25">
      <c r="A28" s="107">
        <f>IF(ISBLANK(B28),"",COUNTA($B$19:B28))</f>
        <v>10</v>
      </c>
      <c r="B28" s="82" t="s">
        <v>15</v>
      </c>
      <c r="C28" s="79"/>
      <c r="D28" s="79"/>
      <c r="E28" s="79"/>
      <c r="F28" s="79"/>
      <c r="G28" s="83"/>
      <c r="H28" s="55"/>
      <c r="I28" s="55"/>
      <c r="J28" s="55"/>
      <c r="K28" s="55"/>
    </row>
    <row r="29" spans="1:11" s="19" customFormat="1" ht="14.25">
      <c r="A29" s="107" t="str">
        <f>IF(ISBLANK(B29),"",COUNTA($B$19:B29))</f>
        <v/>
      </c>
      <c r="B29" s="82"/>
      <c r="C29" s="79"/>
      <c r="D29" s="79"/>
      <c r="E29" s="79"/>
      <c r="F29" s="79"/>
      <c r="G29" s="83"/>
      <c r="H29" s="55"/>
      <c r="I29" s="55"/>
      <c r="J29" s="55"/>
      <c r="K29" s="55"/>
    </row>
    <row r="30" spans="1:11" s="19" customFormat="1" ht="14.25">
      <c r="A30" s="107">
        <f>IF(ISBLANK(B30),"",COUNTA($B$19:B30))</f>
        <v>11</v>
      </c>
      <c r="B30" s="82" t="s">
        <v>20</v>
      </c>
      <c r="C30" s="79"/>
      <c r="D30" s="79"/>
      <c r="E30" s="79"/>
      <c r="F30" s="79"/>
      <c r="G30" s="83"/>
      <c r="H30" s="55"/>
      <c r="I30" s="55"/>
      <c r="J30" s="55"/>
      <c r="K30" s="55"/>
    </row>
    <row r="31" spans="1:11" s="19" customFormat="1" ht="14.25">
      <c r="A31" s="107">
        <f>IF(ISBLANK(B31),"",COUNTA($B$19:B31))</f>
        <v>12</v>
      </c>
      <c r="B31" s="82" t="s">
        <v>20</v>
      </c>
      <c r="C31" s="79"/>
      <c r="D31" s="79"/>
      <c r="E31" s="79"/>
      <c r="F31" s="79"/>
      <c r="G31" s="83"/>
      <c r="H31" s="55"/>
      <c r="I31" s="55"/>
      <c r="J31" s="55"/>
      <c r="K31" s="55"/>
    </row>
    <row r="32" spans="1:11" s="19" customFormat="1" ht="14.25">
      <c r="A32" s="107">
        <f>IF(ISBLANK(B32),"",COUNTA($B$19:B32))</f>
        <v>13</v>
      </c>
      <c r="B32" s="82" t="s">
        <v>20</v>
      </c>
      <c r="C32" s="79"/>
      <c r="D32" s="79"/>
      <c r="E32" s="79"/>
      <c r="F32" s="79"/>
      <c r="G32" s="83"/>
      <c r="H32" s="55"/>
      <c r="I32" s="55"/>
      <c r="J32" s="55"/>
      <c r="K32" s="55"/>
    </row>
    <row r="33" spans="1:11" s="19" customFormat="1" ht="14.25" customHeight="1">
      <c r="A33" s="107">
        <f>IF(ISBLANK(B33),"",COUNTA($B$19:B33))</f>
        <v>14</v>
      </c>
      <c r="B33" s="82" t="s">
        <v>82</v>
      </c>
      <c r="C33" s="173" t="s">
        <v>28</v>
      </c>
      <c r="D33" s="173" t="s">
        <v>29</v>
      </c>
      <c r="E33" s="79"/>
      <c r="F33" s="79"/>
      <c r="G33" s="83"/>
      <c r="H33" s="55"/>
      <c r="I33" s="55"/>
      <c r="J33" s="55"/>
      <c r="K33" s="55"/>
    </row>
    <row r="34" spans="1:11" s="19" customFormat="1" ht="14.25" customHeight="1">
      <c r="A34" s="107" t="str">
        <f>IF(ISBLANK(B34),"",COUNTA($B$19:B34))</f>
        <v/>
      </c>
      <c r="B34" s="82"/>
      <c r="C34" s="79"/>
      <c r="D34" s="79"/>
      <c r="E34" s="79"/>
      <c r="F34" s="79"/>
      <c r="G34" s="83"/>
      <c r="H34" s="55"/>
      <c r="I34" s="55"/>
      <c r="J34" s="55"/>
      <c r="K34" s="55"/>
    </row>
    <row r="35" spans="1:11" s="19" customFormat="1" ht="14.25">
      <c r="A35" s="107">
        <f>IF(ISBLANK(B35),"",COUNTA($B$19:B35))</f>
        <v>15</v>
      </c>
      <c r="B35" s="104" t="s">
        <v>43</v>
      </c>
      <c r="C35" s="105"/>
      <c r="D35" s="105"/>
      <c r="E35" s="105"/>
      <c r="F35" s="105"/>
      <c r="G35" s="106"/>
      <c r="H35" s="55"/>
      <c r="I35" s="55"/>
      <c r="J35" s="55"/>
      <c r="K35" s="55"/>
    </row>
    <row r="36" spans="1:11" s="19" customFormat="1" ht="14.25">
      <c r="A36" s="107">
        <f>IF(ISBLANK(B36),"",COUNTA($B$19:B36))</f>
        <v>16</v>
      </c>
      <c r="B36" s="104" t="s">
        <v>43</v>
      </c>
      <c r="C36" s="105"/>
      <c r="D36" s="105"/>
      <c r="E36" s="105"/>
      <c r="F36" s="105"/>
      <c r="G36" s="106"/>
      <c r="H36" s="55"/>
      <c r="I36" s="55"/>
      <c r="J36" s="55"/>
      <c r="K36" s="55"/>
    </row>
    <row r="37" spans="1:11" s="19" customFormat="1" ht="14.25">
      <c r="A37" s="107" t="str">
        <f>IF(ISBLANK(B37),"",COUNTA($B$19:B37))</f>
        <v/>
      </c>
      <c r="B37" s="104"/>
      <c r="C37" s="105"/>
      <c r="D37" s="105"/>
      <c r="E37" s="105"/>
      <c r="F37" s="105"/>
      <c r="G37" s="106"/>
      <c r="H37" s="55"/>
      <c r="I37" s="55"/>
      <c r="J37" s="55"/>
      <c r="K37" s="55"/>
    </row>
    <row r="38" spans="1:11" s="19" customFormat="1" ht="15" customHeight="1">
      <c r="A38" s="107">
        <f>IF(ISBLANK(B38),"",COUNTA($B$19:B38))</f>
        <v>17</v>
      </c>
      <c r="B38" s="82" t="s">
        <v>46</v>
      </c>
      <c r="C38" s="94" t="s">
        <v>28</v>
      </c>
      <c r="D38" s="94" t="s">
        <v>29</v>
      </c>
      <c r="E38" s="79"/>
      <c r="F38" s="79"/>
      <c r="G38" s="83"/>
      <c r="H38" s="55"/>
      <c r="I38" s="55"/>
      <c r="J38" s="55"/>
      <c r="K38" s="55"/>
    </row>
    <row r="39" spans="1:11" s="19" customFormat="1" ht="15" customHeight="1">
      <c r="A39" s="107">
        <f>IF(ISBLANK(B39),"",COUNTA($B$19:B39))</f>
        <v>18</v>
      </c>
      <c r="B39" s="82" t="s">
        <v>46</v>
      </c>
      <c r="C39" s="79" t="s">
        <v>30</v>
      </c>
      <c r="D39" s="79" t="s">
        <v>31</v>
      </c>
      <c r="E39" s="79"/>
      <c r="F39" s="79"/>
      <c r="G39" s="83"/>
      <c r="H39" s="55"/>
      <c r="I39" s="55"/>
      <c r="J39" s="55"/>
      <c r="K39" s="55"/>
    </row>
    <row r="40" spans="1:11" s="19" customFormat="1" ht="15" customHeight="1">
      <c r="A40" s="107" t="str">
        <f>IF(ISBLANK(B40),"",COUNTA($B$19:B40))</f>
        <v/>
      </c>
      <c r="B40" s="82"/>
      <c r="C40" s="94"/>
      <c r="D40" s="94"/>
      <c r="E40" s="79"/>
      <c r="F40" s="79"/>
      <c r="G40" s="83"/>
      <c r="H40" s="55"/>
      <c r="I40" s="55"/>
      <c r="J40" s="55"/>
      <c r="K40" s="55"/>
    </row>
    <row r="41" spans="1:11" s="19" customFormat="1" ht="16.5" customHeight="1">
      <c r="A41" s="107">
        <f>IF(ISBLANK(B41),"",COUNTA($B$19:B41))</f>
        <v>19</v>
      </c>
      <c r="B41" s="82" t="s">
        <v>45</v>
      </c>
      <c r="C41" s="94" t="s">
        <v>28</v>
      </c>
      <c r="D41" s="94" t="s">
        <v>29</v>
      </c>
      <c r="E41" s="79"/>
      <c r="F41" s="79"/>
      <c r="G41" s="83"/>
      <c r="H41" s="111"/>
      <c r="I41" s="111"/>
      <c r="J41" s="111"/>
      <c r="K41" s="55"/>
    </row>
    <row r="42" spans="1:11" s="19" customFormat="1" ht="15.75" customHeight="1">
      <c r="A42" s="107">
        <f>IF(ISBLANK(B42),"",COUNTA($B$19:B42))</f>
        <v>20</v>
      </c>
      <c r="B42" s="82" t="s">
        <v>45</v>
      </c>
      <c r="C42" s="79" t="s">
        <v>30</v>
      </c>
      <c r="D42" s="79" t="s">
        <v>31</v>
      </c>
      <c r="E42" s="79"/>
      <c r="F42" s="79"/>
      <c r="G42" s="83"/>
      <c r="H42" s="55"/>
      <c r="I42" s="55"/>
      <c r="J42" s="55"/>
      <c r="K42" s="55"/>
    </row>
    <row r="43" spans="1:11" s="19" customFormat="1" ht="15.75" customHeight="1">
      <c r="A43" s="107" t="str">
        <f>IF(ISBLANK(B43),"",COUNTA($B$19:B43))</f>
        <v/>
      </c>
      <c r="B43" s="82"/>
      <c r="C43" s="79"/>
      <c r="D43" s="79"/>
      <c r="E43" s="79"/>
      <c r="F43" s="79"/>
      <c r="G43" s="83"/>
      <c r="H43" s="55"/>
      <c r="I43" s="55"/>
      <c r="J43" s="55"/>
      <c r="K43" s="55"/>
    </row>
    <row r="44" spans="1:11" s="19" customFormat="1" ht="29.25" customHeight="1">
      <c r="A44" s="107">
        <f>IF(ISBLANK(B44),"",COUNTA($B$19:B44))</f>
        <v>21</v>
      </c>
      <c r="B44" s="82" t="s">
        <v>41</v>
      </c>
      <c r="C44" s="79" t="s">
        <v>30</v>
      </c>
      <c r="D44" s="79" t="s">
        <v>31</v>
      </c>
      <c r="E44" s="79"/>
      <c r="F44" s="79"/>
      <c r="G44" s="83"/>
      <c r="H44" s="55"/>
      <c r="I44" s="55"/>
      <c r="J44" s="55"/>
      <c r="K44" s="55"/>
    </row>
    <row r="45" spans="1:11" s="19" customFormat="1" ht="30.75" customHeight="1">
      <c r="A45" s="107">
        <f>IF(ISBLANK(B45),"",COUNTA($B$19:B45))</f>
        <v>22</v>
      </c>
      <c r="B45" s="82" t="s">
        <v>41</v>
      </c>
      <c r="C45" s="94" t="s">
        <v>28</v>
      </c>
      <c r="D45" s="94" t="s">
        <v>29</v>
      </c>
      <c r="E45" s="79"/>
      <c r="F45" s="79"/>
      <c r="G45" s="83"/>
      <c r="H45" s="55"/>
      <c r="I45" s="55"/>
      <c r="J45" s="55"/>
      <c r="K45" s="55"/>
    </row>
    <row r="46" spans="1:11" s="19" customFormat="1" ht="16.5" customHeight="1">
      <c r="A46" s="107" t="str">
        <f>IF(ISBLANK(B46),"",COUNTA($B$19:B46))</f>
        <v/>
      </c>
      <c r="B46" s="82"/>
      <c r="C46" s="79"/>
      <c r="D46" s="79"/>
      <c r="E46" s="79"/>
      <c r="F46" s="79"/>
      <c r="G46" s="83"/>
      <c r="H46" s="55"/>
      <c r="I46" s="55"/>
      <c r="J46" s="55"/>
      <c r="K46" s="55"/>
    </row>
    <row r="47" spans="1:11" s="31" customFormat="1" ht="15.75" customHeight="1">
      <c r="A47" s="33"/>
      <c r="B47" s="65"/>
      <c r="C47" s="79"/>
      <c r="D47" s="79"/>
      <c r="E47" s="79"/>
      <c r="F47" s="79"/>
      <c r="G47" s="65"/>
      <c r="H47" s="72"/>
      <c r="I47" s="72"/>
      <c r="J47" s="72"/>
      <c r="K47" s="66"/>
    </row>
    <row r="48" spans="1:11" s="31" customFormat="1" ht="15" customHeight="1">
      <c r="A48" s="90" t="s">
        <v>33</v>
      </c>
      <c r="B48" s="68"/>
      <c r="C48" s="80"/>
      <c r="D48" s="80"/>
      <c r="E48" s="80"/>
      <c r="F48" s="80"/>
      <c r="G48" s="68"/>
      <c r="H48" s="64">
        <f>SUM(H49:H58)</f>
        <v>0</v>
      </c>
      <c r="I48" s="64">
        <f>SUM(I49:I58)</f>
        <v>0</v>
      </c>
      <c r="J48" s="64">
        <f>SUM(J49:J58)</f>
        <v>0</v>
      </c>
      <c r="K48" s="64">
        <f>SUM(K49:K58)</f>
        <v>0</v>
      </c>
    </row>
    <row r="49" spans="1:11" s="31" customFormat="1" ht="15" customHeight="1">
      <c r="A49" s="43">
        <f>IF(ISBLANK(B49),"",COUNTA($B$49:B49))</f>
        <v>1</v>
      </c>
      <c r="B49" s="82" t="s">
        <v>36</v>
      </c>
      <c r="C49" s="79" t="s">
        <v>28</v>
      </c>
      <c r="D49" s="79" t="s">
        <v>29</v>
      </c>
      <c r="E49" s="79"/>
      <c r="F49" s="79"/>
      <c r="G49" s="83"/>
      <c r="H49" s="55"/>
      <c r="I49" s="55"/>
      <c r="J49" s="55"/>
      <c r="K49" s="55"/>
    </row>
    <row r="50" spans="1:11" s="31" customFormat="1" ht="15" customHeight="1">
      <c r="A50" s="43">
        <f>IF(ISBLANK(B50),"",COUNTA($B$49:B50))</f>
        <v>2</v>
      </c>
      <c r="B50" s="82" t="s">
        <v>37</v>
      </c>
      <c r="C50" s="79" t="s">
        <v>28</v>
      </c>
      <c r="D50" s="79" t="s">
        <v>29</v>
      </c>
      <c r="E50" s="79"/>
      <c r="F50" s="79"/>
      <c r="G50" s="83"/>
      <c r="H50" s="55"/>
      <c r="I50" s="55"/>
      <c r="J50" s="55"/>
      <c r="K50" s="55"/>
    </row>
    <row r="51" spans="1:11" s="31" customFormat="1" ht="15" customHeight="1">
      <c r="A51" s="43">
        <f>IF(ISBLANK(B51),"",COUNTA($B$49:B51))</f>
        <v>3</v>
      </c>
      <c r="B51" s="82" t="s">
        <v>44</v>
      </c>
      <c r="C51" s="79" t="s">
        <v>30</v>
      </c>
      <c r="D51" s="79" t="s">
        <v>31</v>
      </c>
      <c r="E51" s="79"/>
      <c r="F51" s="79"/>
      <c r="G51" s="83"/>
      <c r="H51" s="55"/>
      <c r="I51" s="55"/>
      <c r="J51" s="55"/>
      <c r="K51" s="55"/>
    </row>
    <row r="52" spans="1:11" s="31" customFormat="1" ht="14.25" customHeight="1">
      <c r="A52" s="43">
        <f>IF(ISBLANK(B52),"",COUNTA($B$49:B52))</f>
        <v>4</v>
      </c>
      <c r="B52" s="82" t="s">
        <v>44</v>
      </c>
      <c r="C52" s="79" t="s">
        <v>28</v>
      </c>
      <c r="D52" s="79" t="s">
        <v>29</v>
      </c>
      <c r="E52" s="79"/>
      <c r="F52" s="79"/>
      <c r="G52" s="112"/>
      <c r="H52" s="111"/>
      <c r="I52" s="111"/>
      <c r="J52" s="111"/>
      <c r="K52" s="55"/>
    </row>
    <row r="53" spans="1:11" s="31" customFormat="1" ht="18" customHeight="1">
      <c r="A53" s="43">
        <f>IF(ISBLANK(B53),"",COUNTA($B$49:B53))</f>
        <v>5</v>
      </c>
      <c r="B53" s="82" t="s">
        <v>48</v>
      </c>
      <c r="C53" s="79" t="s">
        <v>28</v>
      </c>
      <c r="D53" s="79" t="s">
        <v>29</v>
      </c>
      <c r="E53" s="79"/>
      <c r="F53" s="79"/>
      <c r="G53" s="112"/>
      <c r="H53" s="111"/>
      <c r="I53" s="111"/>
      <c r="J53" s="111"/>
      <c r="K53" s="55"/>
    </row>
    <row r="54" spans="1:11" s="31" customFormat="1" ht="17.25" customHeight="1">
      <c r="A54" s="43">
        <f>IF(ISBLANK(B54),"",COUNTA($B$49:B54))</f>
        <v>6</v>
      </c>
      <c r="B54" s="82" t="s">
        <v>48</v>
      </c>
      <c r="C54" s="79" t="s">
        <v>30</v>
      </c>
      <c r="D54" s="79" t="s">
        <v>31</v>
      </c>
      <c r="E54" s="123"/>
      <c r="F54" s="123"/>
      <c r="G54" s="83"/>
      <c r="H54" s="55"/>
      <c r="I54" s="55"/>
      <c r="J54" s="55"/>
      <c r="K54" s="55"/>
    </row>
    <row r="55" spans="1:11" s="31" customFormat="1" ht="21" customHeight="1">
      <c r="A55" s="43">
        <f>IF(ISBLANK(B55),"",COUNTA($B$49:B55))</f>
        <v>7</v>
      </c>
      <c r="B55" s="82" t="s">
        <v>47</v>
      </c>
      <c r="C55" s="79" t="s">
        <v>28</v>
      </c>
      <c r="D55" s="79" t="s">
        <v>29</v>
      </c>
      <c r="E55" s="79"/>
      <c r="F55" s="79"/>
      <c r="G55" s="83"/>
      <c r="H55" s="55"/>
      <c r="I55" s="55"/>
      <c r="J55" s="55"/>
      <c r="K55" s="55"/>
    </row>
    <row r="56" spans="1:11" s="31" customFormat="1" ht="17.25" customHeight="1">
      <c r="A56" s="43">
        <f>IF(ISBLANK(B56),"",COUNTA($B$49:B56))</f>
        <v>8</v>
      </c>
      <c r="B56" s="82" t="s">
        <v>47</v>
      </c>
      <c r="C56" s="79" t="s">
        <v>30</v>
      </c>
      <c r="D56" s="79" t="s">
        <v>31</v>
      </c>
      <c r="E56" s="79"/>
      <c r="F56" s="79"/>
      <c r="G56" s="83"/>
      <c r="H56" s="55"/>
      <c r="I56" s="55"/>
      <c r="J56" s="55"/>
      <c r="K56" s="55"/>
    </row>
    <row r="57" spans="1:11" ht="21" customHeight="1">
      <c r="A57" s="43" t="str">
        <f>IF(ISBLANK(B57),"",COUNTA($B$49:B57))</f>
        <v/>
      </c>
      <c r="B57" s="82"/>
      <c r="C57" s="79"/>
      <c r="D57" s="79"/>
      <c r="E57" s="79"/>
      <c r="F57" s="79"/>
      <c r="G57" s="83"/>
      <c r="H57" s="55"/>
      <c r="I57" s="55"/>
      <c r="J57" s="55"/>
      <c r="K57" s="55"/>
    </row>
    <row r="58" spans="1:11" ht="14.25">
      <c r="A58" s="69"/>
      <c r="B58" s="70"/>
      <c r="C58" s="81"/>
      <c r="D58" s="81"/>
      <c r="E58" s="81"/>
      <c r="F58" s="81"/>
      <c r="G58" s="70"/>
      <c r="H58" s="71"/>
      <c r="I58" s="71"/>
      <c r="J58" s="71"/>
      <c r="K58" s="71"/>
    </row>
    <row r="59" spans="1:11" ht="15.75">
      <c r="A59" s="2"/>
      <c r="B59" s="75" t="s">
        <v>6</v>
      </c>
      <c r="C59" s="74"/>
      <c r="D59" s="74"/>
      <c r="E59" s="74"/>
      <c r="F59" s="74"/>
      <c r="G59" s="76"/>
      <c r="H59" s="12">
        <f>H48+H18+H4</f>
        <v>0</v>
      </c>
      <c r="I59" s="12">
        <f>I48+I18+I4</f>
        <v>0</v>
      </c>
      <c r="J59" s="12">
        <f>J48+J18+J4</f>
        <v>0</v>
      </c>
      <c r="K59" s="12">
        <f>K4+K18+K48</f>
        <v>0</v>
      </c>
    </row>
    <row r="60" spans="1:11" ht="15.75">
      <c r="A60" s="2"/>
      <c r="B60" s="75" t="s">
        <v>14</v>
      </c>
      <c r="C60" s="74"/>
      <c r="D60" s="74"/>
      <c r="E60" s="74"/>
      <c r="F60" s="74"/>
      <c r="G60" s="76"/>
      <c r="H60" s="12">
        <f>H59</f>
        <v>0</v>
      </c>
      <c r="I60" s="12">
        <f>I59</f>
        <v>0</v>
      </c>
      <c r="J60" s="12">
        <f>J59</f>
        <v>0</v>
      </c>
      <c r="K60" s="12">
        <f>K59</f>
        <v>0</v>
      </c>
    </row>
    <row r="62" spans="1:11">
      <c r="H62" s="27"/>
      <c r="I62" s="102"/>
    </row>
    <row r="64" spans="1:11">
      <c r="I64" s="35"/>
      <c r="K64" s="28"/>
    </row>
    <row r="69" spans="9:9">
      <c r="I69" s="28"/>
    </row>
  </sheetData>
  <mergeCells count="2">
    <mergeCell ref="B3:G3"/>
    <mergeCell ref="A1:J1"/>
  </mergeCells>
  <phoneticPr fontId="0" type="noConversion"/>
  <pageMargins left="0.18" right="0.22" top="0.28999999999999998" bottom="0.31" header="0.13" footer="0.14000000000000001"/>
  <pageSetup paperSize="9" orientation="portrait" horizontalDpi="1200" verticalDpi="1200" r:id="rId1"/>
  <headerFooter alignWithMargins="0">
    <oddFooter>&amp;Rстр.&amp;P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2"/>
  <dimension ref="A1:M64"/>
  <sheetViews>
    <sheetView workbookViewId="0">
      <selection activeCell="F44" sqref="F44"/>
    </sheetView>
  </sheetViews>
  <sheetFormatPr defaultRowHeight="12.75"/>
  <cols>
    <col min="1" max="1" width="9.42578125" customWidth="1"/>
    <col min="2" max="2" width="10.28515625" bestFit="1" customWidth="1"/>
    <col min="15" max="15" width="10" customWidth="1"/>
  </cols>
  <sheetData>
    <row r="1" spans="1:13" s="149" customFormat="1">
      <c r="A1" s="209" t="s">
        <v>42</v>
      </c>
      <c r="B1" s="210" t="s">
        <v>51</v>
      </c>
      <c r="C1" s="210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149" customFormat="1">
      <c r="A2" s="209"/>
      <c r="B2" s="150" t="s">
        <v>52</v>
      </c>
      <c r="C2" s="150" t="s">
        <v>53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s="149" customFormat="1">
      <c r="A3" s="148" t="s">
        <v>54</v>
      </c>
      <c r="B3" s="148">
        <f>'Ст. 1'!I12</f>
        <v>0</v>
      </c>
      <c r="C3" s="148">
        <f>'Ст. 1'!J12</f>
        <v>0</v>
      </c>
      <c r="D3" s="151" t="s">
        <v>55</v>
      </c>
      <c r="E3" s="148" t="s">
        <v>56</v>
      </c>
      <c r="F3" s="148"/>
      <c r="G3" s="148"/>
      <c r="H3" s="148"/>
      <c r="I3" s="148"/>
      <c r="J3" s="148"/>
      <c r="K3" s="148"/>
      <c r="L3" s="148"/>
      <c r="M3" s="148"/>
    </row>
    <row r="4" spans="1:13" s="149" customFormat="1">
      <c r="A4" s="148" t="s">
        <v>57</v>
      </c>
      <c r="B4" s="148">
        <f>'Ст. 2'!C9</f>
        <v>0</v>
      </c>
      <c r="C4" s="148">
        <f>'Ст. 2'!D9</f>
        <v>0</v>
      </c>
      <c r="D4" s="151" t="s">
        <v>55</v>
      </c>
      <c r="E4" s="148" t="s">
        <v>4</v>
      </c>
      <c r="F4" s="148"/>
      <c r="G4" s="148"/>
      <c r="H4" s="148"/>
      <c r="I4" s="148"/>
      <c r="J4" s="148"/>
      <c r="K4" s="148"/>
      <c r="L4" s="148"/>
      <c r="M4" s="148"/>
    </row>
    <row r="5" spans="1:13" s="149" customFormat="1">
      <c r="A5" s="148" t="s">
        <v>58</v>
      </c>
      <c r="B5" s="148">
        <f>'Ст. 3'!C11</f>
        <v>0</v>
      </c>
      <c r="C5" s="148">
        <f>'Ст. 3'!D11</f>
        <v>0</v>
      </c>
      <c r="D5" s="151" t="s">
        <v>55</v>
      </c>
      <c r="E5" s="148" t="s">
        <v>5</v>
      </c>
      <c r="F5" s="148"/>
      <c r="G5" s="148"/>
      <c r="H5" s="148"/>
      <c r="I5" s="148"/>
      <c r="J5" s="148"/>
      <c r="K5" s="148"/>
      <c r="L5" s="148"/>
      <c r="M5" s="148"/>
    </row>
    <row r="6" spans="1:13" s="149" customFormat="1">
      <c r="A6" s="148" t="s">
        <v>59</v>
      </c>
      <c r="B6" s="148" t="e">
        <f>#REF!</f>
        <v>#REF!</v>
      </c>
      <c r="C6" s="148" t="e">
        <f>#REF!</f>
        <v>#REF!</v>
      </c>
      <c r="D6" s="151" t="s">
        <v>55</v>
      </c>
      <c r="E6" s="148" t="s">
        <v>60</v>
      </c>
      <c r="F6" s="148"/>
      <c r="G6" s="148"/>
      <c r="H6" s="148"/>
      <c r="I6" s="148"/>
      <c r="J6" s="148"/>
      <c r="K6" s="148"/>
      <c r="L6" s="148"/>
      <c r="M6" s="148"/>
    </row>
    <row r="7" spans="1:13" s="149" customFormat="1">
      <c r="A7" s="148" t="s">
        <v>61</v>
      </c>
      <c r="B7" s="148">
        <f>'Ст. 5'!C11</f>
        <v>0</v>
      </c>
      <c r="C7" s="148">
        <f>'Ст. 5'!D11</f>
        <v>0</v>
      </c>
      <c r="D7" s="151" t="s">
        <v>55</v>
      </c>
      <c r="E7" s="148" t="s">
        <v>62</v>
      </c>
      <c r="F7" s="148"/>
      <c r="G7" s="148"/>
      <c r="H7" s="148"/>
      <c r="I7" s="148"/>
      <c r="J7" s="148"/>
      <c r="K7" s="148"/>
      <c r="L7" s="148"/>
      <c r="M7" s="148"/>
    </row>
    <row r="8" spans="1:13" s="149" customFormat="1">
      <c r="A8" s="148" t="s">
        <v>63</v>
      </c>
      <c r="B8" s="148" t="e">
        <f>#REF!</f>
        <v>#REF!</v>
      </c>
      <c r="C8" s="148" t="e">
        <f>#REF!</f>
        <v>#REF!</v>
      </c>
      <c r="D8" s="151" t="s">
        <v>55</v>
      </c>
      <c r="E8" s="148" t="s">
        <v>64</v>
      </c>
      <c r="F8" s="148"/>
      <c r="G8" s="148"/>
      <c r="H8" s="148"/>
      <c r="I8" s="148"/>
      <c r="J8" s="148"/>
      <c r="K8" s="148"/>
      <c r="L8" s="148"/>
      <c r="M8" s="148"/>
    </row>
    <row r="9" spans="1:13" s="149" customFormat="1">
      <c r="A9" s="148" t="s">
        <v>65</v>
      </c>
      <c r="B9" s="148" t="e">
        <f>#REF!</f>
        <v>#REF!</v>
      </c>
      <c r="C9" s="148" t="e">
        <f>#REF!</f>
        <v>#REF!</v>
      </c>
      <c r="D9" s="151" t="s">
        <v>55</v>
      </c>
      <c r="E9" s="148" t="s">
        <v>0</v>
      </c>
      <c r="F9" s="148"/>
      <c r="G9" s="148"/>
      <c r="H9" s="148"/>
      <c r="I9" s="148"/>
      <c r="J9" s="148"/>
      <c r="K9" s="148"/>
      <c r="L9" s="148"/>
      <c r="M9" s="148"/>
    </row>
    <row r="10" spans="1:13" s="149" customFormat="1">
      <c r="A10" s="148" t="s">
        <v>66</v>
      </c>
      <c r="B10" s="148">
        <f>'Ст. 8'!J60</f>
        <v>0</v>
      </c>
      <c r="C10" s="148">
        <f>'Ст. 8'!K60</f>
        <v>0</v>
      </c>
      <c r="D10" s="151" t="s">
        <v>55</v>
      </c>
      <c r="E10" s="148" t="s">
        <v>67</v>
      </c>
      <c r="F10" s="148"/>
      <c r="G10" s="148"/>
      <c r="H10" s="148"/>
      <c r="I10" s="148"/>
      <c r="J10" s="148"/>
      <c r="K10" s="148"/>
      <c r="L10" s="148"/>
      <c r="M10" s="148"/>
    </row>
    <row r="11" spans="1:13" s="149" customFormat="1">
      <c r="A11" s="148" t="s">
        <v>68</v>
      </c>
      <c r="B11" s="148" t="e">
        <f>#REF!</f>
        <v>#REF!</v>
      </c>
      <c r="C11" s="148" t="e">
        <f>#REF!</f>
        <v>#REF!</v>
      </c>
      <c r="D11" s="151" t="s">
        <v>55</v>
      </c>
      <c r="E11" s="148" t="s">
        <v>69</v>
      </c>
      <c r="F11" s="148"/>
      <c r="G11" s="148"/>
      <c r="H11" s="148"/>
      <c r="I11" s="148"/>
      <c r="J11" s="148"/>
      <c r="K11" s="148"/>
      <c r="L11" s="148"/>
      <c r="M11" s="148"/>
    </row>
    <row r="12" spans="1:13" s="149" customFormat="1">
      <c r="A12" s="148" t="s">
        <v>70</v>
      </c>
      <c r="B12" s="148" t="e">
        <f>#REF!</f>
        <v>#REF!</v>
      </c>
      <c r="C12" s="148" t="e">
        <f>#REF!</f>
        <v>#REF!</v>
      </c>
      <c r="D12" s="151" t="s">
        <v>55</v>
      </c>
      <c r="E12" s="148" t="s">
        <v>71</v>
      </c>
      <c r="F12" s="148"/>
      <c r="G12" s="148"/>
      <c r="H12" s="148"/>
      <c r="I12" s="148"/>
      <c r="J12" s="148"/>
      <c r="K12" s="148"/>
      <c r="L12" s="148"/>
      <c r="M12" s="148"/>
    </row>
    <row r="13" spans="1:13" s="149" customFormat="1">
      <c r="A13" s="148" t="s">
        <v>72</v>
      </c>
      <c r="B13" s="148" t="e">
        <f>#REF!</f>
        <v>#REF!</v>
      </c>
      <c r="C13" s="148" t="e">
        <f>#REF!</f>
        <v>#REF!</v>
      </c>
      <c r="D13" s="151" t="s">
        <v>55</v>
      </c>
      <c r="E13" s="148" t="s">
        <v>73</v>
      </c>
      <c r="F13" s="148"/>
      <c r="G13" s="148"/>
      <c r="H13" s="148"/>
      <c r="I13" s="148"/>
      <c r="J13" s="148"/>
      <c r="K13" s="148"/>
      <c r="L13" s="148"/>
      <c r="M13" s="148"/>
    </row>
    <row r="14" spans="1:13" s="149" customFormat="1">
      <c r="A14" s="148" t="s">
        <v>74</v>
      </c>
      <c r="B14" s="148" t="e">
        <f>#REF!</f>
        <v>#REF!</v>
      </c>
      <c r="C14" s="148" t="e">
        <f>#REF!</f>
        <v>#REF!</v>
      </c>
      <c r="D14" s="151" t="s">
        <v>55</v>
      </c>
      <c r="E14" s="148" t="s">
        <v>75</v>
      </c>
      <c r="F14" s="148"/>
      <c r="G14" s="148"/>
      <c r="H14" s="148"/>
      <c r="I14" s="148"/>
      <c r="J14" s="148"/>
      <c r="K14" s="148"/>
      <c r="L14" s="148"/>
      <c r="M14" s="148"/>
    </row>
    <row r="15" spans="1:13" s="149" customFormat="1">
      <c r="A15" s="148" t="s">
        <v>76</v>
      </c>
      <c r="B15" s="148" t="e">
        <f>#REF!</f>
        <v>#REF!</v>
      </c>
      <c r="C15" s="148" t="e">
        <f>#REF!</f>
        <v>#REF!</v>
      </c>
      <c r="D15" s="151" t="s">
        <v>55</v>
      </c>
      <c r="E15" s="148" t="s">
        <v>1</v>
      </c>
      <c r="F15" s="148"/>
      <c r="G15" s="148"/>
      <c r="H15" s="148"/>
      <c r="I15" s="148"/>
      <c r="J15" s="148"/>
      <c r="K15" s="148"/>
      <c r="L15" s="148"/>
      <c r="M15" s="148"/>
    </row>
    <row r="16" spans="1:13" s="149" customFormat="1">
      <c r="A16" s="148" t="s">
        <v>77</v>
      </c>
      <c r="B16" s="148" t="e">
        <f>#REF!</f>
        <v>#REF!</v>
      </c>
      <c r="C16" s="148" t="e">
        <f>#REF!</f>
        <v>#REF!</v>
      </c>
      <c r="D16" s="151" t="s">
        <v>55</v>
      </c>
      <c r="E16" s="148" t="s">
        <v>2</v>
      </c>
      <c r="F16" s="148"/>
      <c r="G16" s="148"/>
      <c r="H16" s="148"/>
      <c r="I16" s="148"/>
      <c r="J16" s="148"/>
      <c r="K16" s="148"/>
      <c r="L16" s="148"/>
      <c r="M16" s="148"/>
    </row>
    <row r="17" spans="1:13" s="149" customFormat="1">
      <c r="A17" s="148" t="s">
        <v>78</v>
      </c>
      <c r="B17" s="148" t="e">
        <f>#REF!</f>
        <v>#REF!</v>
      </c>
      <c r="C17" s="148" t="e">
        <f>#REF!</f>
        <v>#REF!</v>
      </c>
      <c r="D17" s="151" t="s">
        <v>55</v>
      </c>
      <c r="E17" s="148" t="s">
        <v>23</v>
      </c>
      <c r="F17" s="148"/>
      <c r="G17" s="148"/>
      <c r="H17" s="148"/>
      <c r="I17" s="148"/>
      <c r="J17" s="148"/>
      <c r="K17" s="148"/>
      <c r="L17" s="148"/>
      <c r="M17" s="148"/>
    </row>
    <row r="18" spans="1:13" s="149" customFormat="1">
      <c r="A18" s="148" t="s">
        <v>79</v>
      </c>
      <c r="B18" s="148" t="e">
        <f>#REF!</f>
        <v>#REF!</v>
      </c>
      <c r="C18" s="148" t="e">
        <f>#REF!</f>
        <v>#REF!</v>
      </c>
      <c r="D18" s="151" t="s">
        <v>55</v>
      </c>
      <c r="E18" s="148" t="s">
        <v>3</v>
      </c>
      <c r="F18" s="148"/>
      <c r="G18" s="148"/>
      <c r="H18" s="148"/>
      <c r="I18" s="148"/>
      <c r="J18" s="148"/>
      <c r="K18" s="148"/>
      <c r="L18" s="148"/>
      <c r="M18" s="148"/>
    </row>
    <row r="19" spans="1:13" s="149" customFormat="1"/>
    <row r="48" ht="5.25" customHeight="1"/>
    <row r="58" spans="5:9" ht="17.25" customHeight="1"/>
    <row r="60" spans="5:9">
      <c r="E60" s="147"/>
      <c r="F60" s="147"/>
      <c r="G60" s="147"/>
      <c r="H60" s="146"/>
      <c r="I60" s="146"/>
    </row>
    <row r="61" spans="5:9">
      <c r="E61" s="147"/>
      <c r="F61" s="147"/>
      <c r="G61" s="147"/>
      <c r="H61" s="146"/>
      <c r="I61" s="146"/>
    </row>
    <row r="62" spans="5:9">
      <c r="E62" s="147"/>
      <c r="F62" s="147"/>
      <c r="G62" s="147"/>
      <c r="H62" s="146"/>
      <c r="I62" s="146"/>
    </row>
    <row r="63" spans="5:9">
      <c r="E63" s="147"/>
      <c r="F63" s="147"/>
      <c r="G63" s="147"/>
      <c r="H63" s="146"/>
      <c r="I63" s="146"/>
    </row>
    <row r="64" spans="5:9">
      <c r="E64" s="147"/>
      <c r="F64" s="147"/>
      <c r="G64" s="147"/>
    </row>
  </sheetData>
  <mergeCells count="2">
    <mergeCell ref="A1:A2"/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Движение</vt:lpstr>
      <vt:lpstr>Ст. 1</vt:lpstr>
      <vt:lpstr>Ст. 2</vt:lpstr>
      <vt:lpstr>Ст. 3</vt:lpstr>
      <vt:lpstr>Ст. 5</vt:lpstr>
      <vt:lpstr>Ст. 8</vt:lpstr>
      <vt:lpstr>График</vt:lpstr>
      <vt:lpstr>Движение!Заголовки_для_печати</vt:lpstr>
      <vt:lpstr>'Ст. 5'!Заголовки_для_печати</vt:lpstr>
      <vt:lpstr>'Ст. 8'!Заголовки_для_печати</vt:lpstr>
      <vt:lpstr>График!Область_печати</vt:lpstr>
      <vt:lpstr>Движение!Область_печати</vt:lpstr>
      <vt:lpstr>'Ст. 1'!Область_печати</vt:lpstr>
      <vt:lpstr>'Ст. 2'!Область_печати</vt:lpstr>
      <vt:lpstr>'Ст. 3'!Область_печати</vt:lpstr>
      <vt:lpstr>'Ст. 5'!Область_печати</vt:lpstr>
      <vt:lpstr>'Ст.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Uzer</cp:lastModifiedBy>
  <cp:lastPrinted>2012-10-31T07:52:41Z</cp:lastPrinted>
  <dcterms:modified xsi:type="dcterms:W3CDTF">2012-11-12T12:45:14Z</dcterms:modified>
</cp:coreProperties>
</file>