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585" yWindow="-15" windowWidth="5775" windowHeight="8070" tabRatio="174"/>
  </bookViews>
  <sheets>
    <sheet name="Лист1" sheetId="3" r:id="rId1"/>
    <sheet name="Лист2" sheetId="10" r:id="rId2"/>
  </sheets>
  <definedNames>
    <definedName name="_xlnm._FilterDatabase" localSheetId="0" hidden="1">Лист1!$A$1:$D$1</definedName>
    <definedName name="Z_25AEEDA1_9F78_11D4_819C_876AF6D5A67B_.wvu.Cols" localSheetId="0" hidden="1">Лист1!#REF!</definedName>
    <definedName name="Z_25AEEDA1_9F78_11D4_819C_876AF6D5A67B_.wvu.FilterData" localSheetId="0" hidden="1">Лист1!$A$1:$D$1</definedName>
    <definedName name="Z_25AEEDA1_9F78_11D4_819C_876AF6D5A67B_.wvu.PrintTitles" localSheetId="0" hidden="1">Лист1!$1:$1</definedName>
    <definedName name="Z_3121FE63_1B0A_11D2_94AA_00A0C9A55678_.wvu.Cols" localSheetId="0" hidden="1">Лист1!#REF!</definedName>
    <definedName name="Z_3121FE63_1B0A_11D2_94AA_00A0C9A55678_.wvu.FilterData" localSheetId="0" hidden="1">Лист1!$A$1:$C$1</definedName>
    <definedName name="Z_3121FE63_1B0A_11D2_94AA_00A0C9A55678_.wvu.PrintArea" localSheetId="0" hidden="1">Лист1!$A$1:$D$1</definedName>
    <definedName name="Z_3121FE63_1B0A_11D2_94AA_00A0C9A55678_.wvu.PrintTitles" localSheetId="0" hidden="1">Лист1!$1:$1</definedName>
    <definedName name="Z_3145CDC2_9F08_11D4_9504_444553540001_.wvu.Cols" localSheetId="0" hidden="1">Лист1!#REF!</definedName>
    <definedName name="Z_3145CDC2_9F08_11D4_9504_444553540001_.wvu.FilterData" localSheetId="0" hidden="1">Лист1!$A$1:$C$1</definedName>
    <definedName name="Z_3145CDC2_9F08_11D4_9504_444553540001_.wvu.PrintTitles" localSheetId="0" hidden="1">Лист1!$1:$1</definedName>
    <definedName name="Z_8E2E2602_9E5A_11D2_8EF9_00A0C998A397_.wvu.Cols" localSheetId="0" hidden="1">Лист1!#REF!</definedName>
    <definedName name="Z_8E2E2602_9E5A_11D2_8EF9_00A0C998A397_.wvu.FilterData" localSheetId="0" hidden="1">Лист1!$A$1:$C$1</definedName>
    <definedName name="Z_8E2E2602_9E5A_11D2_8EF9_00A0C998A397_.wvu.PrintArea" localSheetId="0" hidden="1">Лист1!$A$1:$D$1</definedName>
    <definedName name="Z_8E2E2602_9E5A_11D2_8EF9_00A0C998A397_.wvu.PrintTitles" localSheetId="0" hidden="1">Лист1!$1:$1</definedName>
    <definedName name="Z_9961A922_6ED2_4BAC_A8BD_7D0829B5EC0F_.wvu.Cols" localSheetId="0" hidden="1">Лист1!#REF!</definedName>
    <definedName name="Z_9961A922_6ED2_4BAC_A8BD_7D0829B5EC0F_.wvu.FilterData" localSheetId="0" hidden="1">Лист1!$A$1:$D$1</definedName>
    <definedName name="Z_9961A922_6ED2_4BAC_A8BD_7D0829B5EC0F_.wvu.PrintTitles" localSheetId="0" hidden="1">Лист1!$1:$1</definedName>
    <definedName name="_xlnm.Print_Titles" localSheetId="0">Лист1!$1:$1</definedName>
    <definedName name="_xlnm.Print_Area" localSheetId="0">Лист1!$A$1:$D$274</definedName>
    <definedName name="счет">Лист1!#REF!</definedName>
  </definedNames>
  <calcPr calcId="145621"/>
</workbook>
</file>

<file path=xl/calcChain.xml><?xml version="1.0" encoding="utf-8"?>
<calcChain xmlns="http://schemas.openxmlformats.org/spreadsheetml/2006/main">
  <c r="B2" i="10" l="1" a="1"/>
  <c r="B2" i="10" s="1"/>
  <c r="B3" i="10" l="1" a="1"/>
  <c r="B3" i="10" s="1"/>
  <c r="B4" i="10" s="1" a="1"/>
  <c r="B4" i="10" s="1"/>
  <c r="C2" i="10"/>
  <c r="H3" i="10" s="1"/>
  <c r="C3" i="10" l="1"/>
  <c r="B5" i="10" a="1"/>
  <c r="B5" i="10" s="1"/>
  <c r="C4" i="10"/>
  <c r="C5" i="10" l="1"/>
  <c r="B6" i="10" a="1"/>
  <c r="B6" i="10" s="1"/>
  <c r="C6" i="10" s="1"/>
  <c r="B7" i="10" l="1" a="1"/>
  <c r="B7" i="10" s="1"/>
  <c r="C7" i="10" s="1"/>
  <c r="B8" i="10" l="1" a="1"/>
  <c r="B8" i="10" s="1"/>
  <c r="B9" i="10" l="1" a="1"/>
  <c r="B9" i="10" s="1"/>
  <c r="C9" i="10" s="1"/>
  <c r="H8" i="10" s="1"/>
  <c r="C8" i="10"/>
  <c r="B10" i="10" l="1" a="1"/>
  <c r="B10" i="10" s="1"/>
  <c r="B11" i="10" s="1" a="1"/>
  <c r="B11" i="10" s="1"/>
  <c r="B12" i="10" l="1" a="1"/>
  <c r="B12" i="10" s="1"/>
  <c r="C11" i="10"/>
  <c r="C10" i="10"/>
  <c r="B13" i="10" l="1" a="1"/>
  <c r="B13" i="10" s="1"/>
  <c r="B14" i="10" s="1" a="1"/>
  <c r="B14" i="10" s="1"/>
  <c r="C12" i="10"/>
  <c r="B15" i="10" l="1" a="1"/>
  <c r="B15" i="10" s="1"/>
  <c r="B16" i="10" s="1" a="1"/>
  <c r="B16" i="10" s="1"/>
  <c r="B17" i="10" s="1" a="1"/>
  <c r="B17" i="10" s="1"/>
  <c r="B18" i="10" s="1" a="1"/>
  <c r="B18" i="10" s="1"/>
  <c r="B19" i="10" s="1" a="1"/>
  <c r="B19" i="10" s="1"/>
  <c r="B20" i="10" s="1" a="1"/>
  <c r="B20" i="10" s="1"/>
  <c r="B21" i="10" s="1" a="1"/>
  <c r="B21" i="10" s="1"/>
  <c r="B22" i="10" s="1" a="1"/>
  <c r="B22" i="10" s="1"/>
  <c r="B23" i="10" s="1" a="1"/>
  <c r="B23" i="10" s="1"/>
  <c r="B24" i="10" s="1" a="1"/>
  <c r="B24" i="10" s="1"/>
  <c r="B25" i="10" s="1" a="1"/>
  <c r="B25" i="10" s="1"/>
  <c r="B26" i="10" s="1" a="1"/>
  <c r="B26" i="10" s="1"/>
  <c r="B27" i="10" s="1" a="1"/>
  <c r="B27" i="10" s="1"/>
  <c r="B28" i="10" s="1" a="1"/>
  <c r="B28" i="10" s="1"/>
  <c r="B29" i="10" s="1" a="1"/>
  <c r="B29" i="10" s="1"/>
  <c r="B30" i="10" s="1" a="1"/>
  <c r="B30" i="10" s="1"/>
  <c r="B31" i="10" s="1" a="1"/>
  <c r="B31" i="10" s="1"/>
  <c r="B32" i="10" s="1" a="1"/>
  <c r="B32" i="10" s="1"/>
  <c r="B33" i="10" s="1" a="1"/>
  <c r="B33" i="10" s="1"/>
  <c r="B34" i="10" s="1" a="1"/>
  <c r="B34" i="10" s="1"/>
  <c r="B35" i="10" s="1" a="1"/>
  <c r="B35" i="10" s="1"/>
  <c r="B36" i="10" s="1" a="1"/>
  <c r="B36" i="10" s="1"/>
  <c r="B37" i="10" s="1" a="1"/>
  <c r="B37" i="10" s="1"/>
  <c r="B38" i="10" s="1" a="1"/>
  <c r="B38" i="10" s="1"/>
  <c r="B39" i="10" s="1" a="1"/>
  <c r="B39" i="10" s="1"/>
  <c r="B40" i="10" s="1" a="1"/>
  <c r="B40" i="10" s="1"/>
  <c r="B41" i="10" s="1" a="1"/>
  <c r="B41" i="10" s="1"/>
  <c r="B42" i="10" s="1" a="1"/>
  <c r="B42" i="10" s="1"/>
  <c r="B43" i="10" s="1" a="1"/>
  <c r="B43" i="10" s="1"/>
  <c r="B44" i="10" s="1" a="1"/>
  <c r="B44" i="10" s="1"/>
  <c r="B45" i="10" s="1" a="1"/>
  <c r="B45" i="10" s="1"/>
  <c r="B46" i="10" s="1" a="1"/>
  <c r="B46" i="10" s="1"/>
  <c r="B47" i="10" s="1" a="1"/>
  <c r="B47" i="10" s="1"/>
  <c r="B48" i="10" s="1" a="1"/>
  <c r="B48" i="10" s="1"/>
  <c r="B49" i="10" s="1" a="1"/>
  <c r="B49" i="10" s="1"/>
  <c r="B50" i="10" s="1" a="1"/>
  <c r="B50" i="10" s="1"/>
  <c r="B51" i="10" s="1" a="1"/>
  <c r="B51" i="10" s="1"/>
  <c r="B52" i="10" s="1" a="1"/>
  <c r="B52" i="10" s="1"/>
  <c r="B53" i="10" s="1" a="1"/>
  <c r="B53" i="10" s="1"/>
  <c r="C14" i="10"/>
  <c r="C13" i="10"/>
  <c r="C15" i="10" l="1"/>
  <c r="C16" i="10"/>
  <c r="C20" i="10" l="1"/>
  <c r="C21" i="10" l="1"/>
  <c r="C22" i="10" l="1"/>
  <c r="C23" i="10" l="1"/>
  <c r="C24" i="10" l="1"/>
  <c r="C25" i="10" l="1"/>
  <c r="C26" i="10" l="1"/>
  <c r="C27" i="10" l="1"/>
  <c r="C28" i="10" l="1"/>
  <c r="C29" i="10" l="1"/>
  <c r="C30" i="10" l="1"/>
  <c r="C31" i="10" l="1"/>
  <c r="C32" i="10" l="1"/>
  <c r="C33" i="10" l="1"/>
  <c r="C34" i="10" l="1"/>
  <c r="C35" i="10" l="1"/>
  <c r="C36" i="10" l="1"/>
  <c r="C37" i="10" l="1"/>
  <c r="C38" i="10" l="1"/>
  <c r="C39" i="10" l="1"/>
  <c r="C40" i="10" l="1"/>
  <c r="C41" i="10" l="1"/>
  <c r="C42" i="10" l="1"/>
  <c r="C43" i="10" l="1"/>
  <c r="C44" i="10" l="1"/>
  <c r="C45" i="10" l="1"/>
  <c r="C46" i="10" l="1"/>
  <c r="C47" i="10" l="1"/>
  <c r="C48" i="10" l="1"/>
  <c r="C49" i="10" l="1"/>
  <c r="C52" i="10" l="1"/>
  <c r="B54" i="10" l="1" a="1"/>
  <c r="B54" i="10" s="1"/>
  <c r="C53" i="10"/>
  <c r="B55" i="10" l="1" a="1"/>
  <c r="B55" i="10" s="1"/>
  <c r="C54" i="10"/>
  <c r="B56" i="10" l="1" a="1"/>
  <c r="B56" i="10" s="1"/>
  <c r="C55" i="10"/>
  <c r="B57" i="10" l="1" a="1"/>
  <c r="B57" i="10" s="1"/>
  <c r="C56" i="10"/>
  <c r="B58" i="10" l="1" a="1"/>
  <c r="B58" i="10" s="1"/>
  <c r="C57" i="10"/>
  <c r="B59" i="10" l="1" a="1"/>
  <c r="B59" i="10" s="1"/>
  <c r="C58" i="10"/>
  <c r="B60" i="10" l="1" a="1"/>
  <c r="B60" i="10" s="1"/>
  <c r="C59" i="10"/>
  <c r="B61" i="10" l="1" a="1"/>
  <c r="B61" i="10" s="1"/>
  <c r="C60" i="10"/>
  <c r="B62" i="10" l="1" a="1"/>
  <c r="B62" i="10" s="1"/>
  <c r="C61" i="10"/>
  <c r="B63" i="10" l="1" a="1"/>
  <c r="B63" i="10" s="1"/>
  <c r="C62" i="10"/>
  <c r="B64" i="10" l="1" a="1"/>
  <c r="B64" i="10" s="1"/>
  <c r="C63" i="10"/>
  <c r="B65" i="10" l="1" a="1"/>
  <c r="B65" i="10" s="1"/>
  <c r="C64" i="10"/>
  <c r="B66" i="10" l="1" a="1"/>
  <c r="B66" i="10" s="1"/>
  <c r="C65" i="10"/>
  <c r="B67" i="10" l="1" a="1"/>
  <c r="B67" i="10" s="1"/>
  <c r="C66" i="10"/>
  <c r="B68" i="10" l="1" a="1"/>
  <c r="B68" i="10" s="1"/>
  <c r="C67" i="10"/>
  <c r="B69" i="10" l="1" a="1"/>
  <c r="B69" i="10" s="1"/>
  <c r="C68" i="10"/>
  <c r="C69" i="10" l="1"/>
  <c r="C259" i="3" l="1"/>
  <c r="C258" i="3"/>
  <c r="C17" i="10" s="1"/>
  <c r="C50" i="10" l="1"/>
  <c r="C18" i="10"/>
  <c r="H9" i="10" s="1"/>
  <c r="C51" i="10"/>
  <c r="C19" i="10"/>
  <c r="H10" i="10" s="1"/>
  <c r="H11" i="10" l="1"/>
  <c r="H15" i="10" s="1"/>
  <c r="F13" i="10"/>
  <c r="F5" i="10"/>
  <c r="F8" i="10"/>
  <c r="F7" i="10"/>
  <c r="F12" i="10"/>
  <c r="F6" i="10"/>
  <c r="F9" i="10"/>
  <c r="F11" i="10"/>
  <c r="F2" i="10"/>
  <c r="F3" i="10"/>
  <c r="F10" i="10"/>
  <c r="F4" i="10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F15" i="10" l="1"/>
  <c r="C71" i="10"/>
  <c r="A3" i="3" l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l="1"/>
  <c r="A88" i="3" s="1"/>
  <c r="A89" i="3" l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l="1"/>
  <c r="A158" i="3" l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</calcChain>
</file>

<file path=xl/sharedStrings.xml><?xml version="1.0" encoding="utf-8"?>
<sst xmlns="http://schemas.openxmlformats.org/spreadsheetml/2006/main" count="534" uniqueCount="9">
  <si>
    <t>№</t>
  </si>
  <si>
    <t>Счет</t>
  </si>
  <si>
    <t>176.1</t>
  </si>
  <si>
    <t>175.1</t>
  </si>
  <si>
    <t>176</t>
  </si>
  <si>
    <t>Дата</t>
  </si>
  <si>
    <t>Сумма</t>
  </si>
  <si>
    <t>Месяц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</si>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</sst>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-* #,##0.00\ _$_-;\-* #,##0.00\ _$_-;_-* &quot;-&quot;??\ _$_-;_-@_-"/>
    <numFmt numFmtId="172" formatCode="#,##0.00_ ;\-#,##0.00\ "/>
    <numFmt numFmtId="173" formatCode="dd\ mmmm"/>
    <numFmt numFmtId="176" formatCode="mm/yyyy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quotePrefix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NumberFormat="1" applyFont="1" applyFill="1" applyBorder="1" applyAlignment="1" applyProtection="1">
      <alignment horizontal="center" vertical="center"/>
      <protection hidden="1"/>
    </xf>
    <xf numFmtId="173" fontId="5" fillId="0" borderId="3" xfId="1" applyNumberFormat="1" applyFont="1" applyFill="1" applyBorder="1" applyAlignment="1" applyProtection="1">
      <alignment horizontal="left" vertical="center"/>
      <protection hidden="1"/>
    </xf>
    <xf numFmtId="172" fontId="5" fillId="0" borderId="3" xfId="4" applyNumberFormat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3" borderId="5" xfId="1" applyNumberFormat="1" applyFont="1" applyFill="1" applyBorder="1" applyAlignment="1" applyProtection="1">
      <alignment horizontal="center" vertical="center"/>
      <protection hidden="1"/>
    </xf>
    <xf numFmtId="173" fontId="5" fillId="0" borderId="6" xfId="1" applyNumberFormat="1" applyFont="1" applyFill="1" applyBorder="1" applyAlignment="1" applyProtection="1">
      <alignment horizontal="left" vertical="center"/>
      <protection hidden="1"/>
    </xf>
    <xf numFmtId="172" fontId="5" fillId="0" borderId="6" xfId="4" applyNumberFormat="1" applyFont="1" applyFill="1" applyBorder="1" applyAlignment="1" applyProtection="1">
      <alignment horizontal="right" vertical="center"/>
      <protection hidden="1"/>
    </xf>
    <xf numFmtId="173" fontId="5" fillId="0" borderId="6" xfId="1" applyNumberFormat="1" applyFont="1" applyFill="1" applyBorder="1" applyAlignment="1" applyProtection="1">
      <alignment horizontal="left" vertical="center"/>
      <protection locked="0"/>
    </xf>
    <xf numFmtId="172" fontId="5" fillId="0" borderId="6" xfId="4" applyNumberFormat="1" applyFont="1" applyFill="1" applyBorder="1" applyAlignment="1" applyProtection="1">
      <alignment horizontal="right" vertical="center"/>
      <protection locked="0"/>
    </xf>
    <xf numFmtId="0" fontId="5" fillId="3" borderId="8" xfId="1" applyNumberFormat="1" applyFont="1" applyFill="1" applyBorder="1" applyAlignment="1" applyProtection="1">
      <alignment horizontal="center" vertical="center"/>
      <protection hidden="1"/>
    </xf>
    <xf numFmtId="173" fontId="5" fillId="0" borderId="9" xfId="1" applyNumberFormat="1" applyFont="1" applyFill="1" applyBorder="1" applyAlignment="1" applyProtection="1">
      <alignment horizontal="left" vertical="center"/>
      <protection locked="0"/>
    </xf>
    <xf numFmtId="172" fontId="5" fillId="0" borderId="9" xfId="4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left" vertical="center" wrapText="1"/>
      <protection locked="0"/>
    </xf>
    <xf numFmtId="0" fontId="5" fillId="0" borderId="0" xfId="1" applyNumberFormat="1" applyFont="1" applyFill="1" applyAlignment="1" applyProtection="1">
      <alignment horizontal="right" vertical="center" wrapText="1"/>
      <protection locked="0"/>
    </xf>
    <xf numFmtId="49" fontId="5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76" fontId="2" fillId="0" borderId="0" xfId="0" applyNumberFormat="1" applyFont="1"/>
    <xf numFmtId="16" fontId="2" fillId="0" borderId="0" xfId="0" applyNumberFormat="1" applyFont="1"/>
    <xf numFmtId="0" fontId="6" fillId="0" borderId="0" xfId="0" applyFont="1"/>
    <xf numFmtId="0" fontId="2" fillId="3" borderId="0" xfId="0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" quotePrefix="1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quotePrefix="1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quotePrefix="1" applyNumberFormat="1" applyFont="1" applyFill="1" applyBorder="1" applyAlignment="1" applyProtection="1">
      <alignment horizontal="center" vertical="center"/>
      <protection locked="0"/>
    </xf>
    <xf numFmtId="49" fontId="5" fillId="0" borderId="10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_Приказы" xfId="1"/>
    <cellStyle name="Тысячи [0]_Диалог Накладная" xfId="2"/>
    <cellStyle name="Тысячи_Диалог Накладная" xfId="3"/>
    <cellStyle name="Финансовый" xfId="4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attachedToolbars" Target="attachedToolbars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43"/>
    <pageSetUpPr fitToPage="1"/>
  </sheetPr>
  <dimension ref="A1:E679"/>
  <sheetViews>
    <sheetView tabSelected="1" zoomScale="104" zoomScaleNormal="104" workbookViewId="0">
      <pane ySplit="1" topLeftCell="A533" activePane="bottomLeft" state="frozenSplit"/>
      <selection pane="bottomLeft" activeCell="B547" sqref="B547"/>
    </sheetView>
  </sheetViews>
  <sheetFormatPr defaultColWidth="8.85546875" defaultRowHeight="11.25" x14ac:dyDescent="0.2"/>
  <cols>
    <col min="1" max="1" width="5.7109375" style="17" customWidth="1"/>
    <col min="2" max="2" width="12" style="18" customWidth="1"/>
    <col min="3" max="3" width="10.85546875" style="19" customWidth="1"/>
    <col min="4" max="4" width="9.5703125" style="20" customWidth="1"/>
    <col min="5" max="5" width="8.85546875" style="35"/>
    <col min="6" max="16384" width="8.85546875" style="21"/>
  </cols>
  <sheetData>
    <row r="1" spans="1:5" s="4" customFormat="1" ht="25.5" customHeight="1" x14ac:dyDescent="0.2">
      <c r="A1" s="1" t="s">
        <v>0</v>
      </c>
      <c r="B1" s="2" t="s">
        <v>5</v>
      </c>
      <c r="C1" s="3" t="s">
        <v>6</v>
      </c>
      <c r="D1" s="29" t="s">
        <v>1</v>
      </c>
    </row>
    <row r="2" spans="1:5" s="8" customFormat="1" ht="14.25" customHeight="1" x14ac:dyDescent="0.2">
      <c r="A2" s="5">
        <v>140</v>
      </c>
      <c r="B2" s="6">
        <v>40956</v>
      </c>
      <c r="C2" s="7">
        <v>900</v>
      </c>
      <c r="D2" s="30">
        <v>176</v>
      </c>
      <c r="E2" s="34"/>
    </row>
    <row r="3" spans="1:5" s="8" customFormat="1" ht="14.25" customHeight="1" x14ac:dyDescent="0.2">
      <c r="A3" s="9">
        <f>IF(C3&gt;0,MAX($A$1:A2)+1,"")</f>
        <v>141</v>
      </c>
      <c r="B3" s="10">
        <v>40956</v>
      </c>
      <c r="C3" s="11">
        <v>600</v>
      </c>
      <c r="D3" s="31">
        <v>176</v>
      </c>
      <c r="E3" s="34"/>
    </row>
    <row r="4" spans="1:5" s="8" customFormat="1" ht="14.25" customHeight="1" x14ac:dyDescent="0.2">
      <c r="A4" s="9">
        <f>IF(C4&gt;0,MAX($A$1:A3)+1,"")</f>
        <v>142</v>
      </c>
      <c r="B4" s="12">
        <v>41101</v>
      </c>
      <c r="C4" s="13">
        <v>224</v>
      </c>
      <c r="D4" s="32">
        <v>176</v>
      </c>
      <c r="E4" s="34"/>
    </row>
    <row r="5" spans="1:5" s="8" customFormat="1" ht="14.25" customHeight="1" x14ac:dyDescent="0.2">
      <c r="A5" s="9">
        <f>IF(C5&gt;0,MAX($A$1:A4)+1,"")</f>
        <v>143</v>
      </c>
      <c r="B5" s="12">
        <v>41101</v>
      </c>
      <c r="C5" s="13">
        <v>232</v>
      </c>
      <c r="D5" s="32">
        <v>176</v>
      </c>
      <c r="E5" s="34"/>
    </row>
    <row r="6" spans="1:5" s="8" customFormat="1" ht="14.25" customHeight="1" x14ac:dyDescent="0.2">
      <c r="A6" s="9">
        <f>IF(C6&gt;0,MAX($A$1:A5)+1,"")</f>
        <v>144</v>
      </c>
      <c r="B6" s="12">
        <v>41109</v>
      </c>
      <c r="C6" s="13">
        <v>448</v>
      </c>
      <c r="D6" s="32">
        <v>176</v>
      </c>
      <c r="E6" s="34"/>
    </row>
    <row r="7" spans="1:5" s="8" customFormat="1" ht="14.25" customHeight="1" x14ac:dyDescent="0.2">
      <c r="A7" s="9">
        <f>IF(C7&gt;0,MAX($A$1:A6)+1,"")</f>
        <v>145</v>
      </c>
      <c r="B7" s="12">
        <v>41109</v>
      </c>
      <c r="C7" s="13">
        <v>304</v>
      </c>
      <c r="D7" s="32">
        <v>176</v>
      </c>
      <c r="E7" s="34"/>
    </row>
    <row r="8" spans="1:5" s="8" customFormat="1" ht="14.25" customHeight="1" x14ac:dyDescent="0.2">
      <c r="A8" s="9">
        <f>IF(C8&gt;0,MAX($A$1:A7)+1,"")</f>
        <v>146</v>
      </c>
      <c r="B8" s="12">
        <v>41110</v>
      </c>
      <c r="C8" s="13">
        <v>120</v>
      </c>
      <c r="D8" s="32">
        <v>176</v>
      </c>
      <c r="E8" s="34"/>
    </row>
    <row r="9" spans="1:5" s="8" customFormat="1" ht="14.25" customHeight="1" x14ac:dyDescent="0.2">
      <c r="A9" s="9">
        <f>IF(C9&gt;0,MAX($A$1:A8)+1,"")</f>
        <v>147</v>
      </c>
      <c r="B9" s="12">
        <v>41114</v>
      </c>
      <c r="C9" s="13">
        <v>91</v>
      </c>
      <c r="D9" s="32" t="s">
        <v>2</v>
      </c>
      <c r="E9" s="34"/>
    </row>
    <row r="10" spans="1:5" s="8" customFormat="1" ht="14.25" customHeight="1" x14ac:dyDescent="0.2">
      <c r="A10" s="9">
        <f>IF(C10&gt;0,MAX($A$1:A9)+1,"")</f>
        <v>148</v>
      </c>
      <c r="B10" s="12">
        <v>41114</v>
      </c>
      <c r="C10" s="13">
        <v>91</v>
      </c>
      <c r="D10" s="32" t="s">
        <v>2</v>
      </c>
      <c r="E10" s="34"/>
    </row>
    <row r="11" spans="1:5" s="8" customFormat="1" ht="14.25" customHeight="1" x14ac:dyDescent="0.2">
      <c r="A11" s="9">
        <f>IF(C11&gt;0,MAX($A$1:A10)+1,"")</f>
        <v>149</v>
      </c>
      <c r="B11" s="12">
        <v>41114</v>
      </c>
      <c r="C11" s="13">
        <v>91</v>
      </c>
      <c r="D11" s="32" t="s">
        <v>2</v>
      </c>
      <c r="E11" s="34"/>
    </row>
    <row r="12" spans="1:5" s="8" customFormat="1" ht="14.25" customHeight="1" x14ac:dyDescent="0.2">
      <c r="A12" s="9">
        <f>IF(C12&gt;0,MAX($A$1:A11)+1,"")</f>
        <v>150</v>
      </c>
      <c r="B12" s="12">
        <v>41114</v>
      </c>
      <c r="C12" s="13">
        <v>91</v>
      </c>
      <c r="D12" s="32" t="s">
        <v>2</v>
      </c>
      <c r="E12" s="34"/>
    </row>
    <row r="13" spans="1:5" s="8" customFormat="1" ht="14.25" customHeight="1" x14ac:dyDescent="0.2">
      <c r="A13" s="9">
        <f>IF(C13&gt;0,MAX($A$1:A12)+1,"")</f>
        <v>151</v>
      </c>
      <c r="B13" s="12">
        <v>41114</v>
      </c>
      <c r="C13" s="13">
        <v>91</v>
      </c>
      <c r="D13" s="32" t="s">
        <v>2</v>
      </c>
      <c r="E13" s="34"/>
    </row>
    <row r="14" spans="1:5" s="8" customFormat="1" ht="14.25" customHeight="1" x14ac:dyDescent="0.2">
      <c r="A14" s="9">
        <f>IF(C14&gt;0,MAX($A$1:A13)+1,"")</f>
        <v>152</v>
      </c>
      <c r="B14" s="12">
        <v>41114</v>
      </c>
      <c r="C14" s="13">
        <v>91</v>
      </c>
      <c r="D14" s="32" t="s">
        <v>2</v>
      </c>
      <c r="E14" s="34"/>
    </row>
    <row r="15" spans="1:5" s="8" customFormat="1" ht="14.25" customHeight="1" x14ac:dyDescent="0.2">
      <c r="A15" s="9">
        <f>IF(C15&gt;0,MAX($A$1:A14)+1,"")</f>
        <v>153</v>
      </c>
      <c r="B15" s="12">
        <v>41114</v>
      </c>
      <c r="C15" s="13">
        <v>91</v>
      </c>
      <c r="D15" s="32" t="s">
        <v>2</v>
      </c>
      <c r="E15" s="34"/>
    </row>
    <row r="16" spans="1:5" s="8" customFormat="1" ht="14.25" customHeight="1" x14ac:dyDescent="0.2">
      <c r="A16" s="9">
        <f>IF(C16&gt;0,MAX($A$1:A15)+1,"")</f>
        <v>154</v>
      </c>
      <c r="B16" s="12">
        <v>41114</v>
      </c>
      <c r="C16" s="13">
        <v>91</v>
      </c>
      <c r="D16" s="32" t="s">
        <v>2</v>
      </c>
      <c r="E16" s="34"/>
    </row>
    <row r="17" spans="1:5" s="8" customFormat="1" ht="14.25" customHeight="1" x14ac:dyDescent="0.2">
      <c r="A17" s="9">
        <f>IF(C17&gt;0,MAX($A$1:A16)+1,"")</f>
        <v>155</v>
      </c>
      <c r="B17" s="12">
        <v>41114</v>
      </c>
      <c r="C17" s="13">
        <v>91</v>
      </c>
      <c r="D17" s="32" t="s">
        <v>2</v>
      </c>
      <c r="E17" s="34"/>
    </row>
    <row r="18" spans="1:5" s="8" customFormat="1" ht="14.25" customHeight="1" x14ac:dyDescent="0.2">
      <c r="A18" s="9">
        <f>IF(C18&gt;0,MAX($A$1:A17)+1,"")</f>
        <v>156</v>
      </c>
      <c r="B18" s="12">
        <v>41114</v>
      </c>
      <c r="C18" s="13">
        <v>91</v>
      </c>
      <c r="D18" s="32" t="s">
        <v>2</v>
      </c>
      <c r="E18" s="34"/>
    </row>
    <row r="19" spans="1:5" s="8" customFormat="1" ht="14.25" customHeight="1" x14ac:dyDescent="0.2">
      <c r="A19" s="9">
        <f>IF(C19&gt;0,MAX($A$1:A18)+1,"")</f>
        <v>157</v>
      </c>
      <c r="B19" s="12">
        <v>41114</v>
      </c>
      <c r="C19" s="13">
        <v>91</v>
      </c>
      <c r="D19" s="32" t="s">
        <v>2</v>
      </c>
      <c r="E19" s="34"/>
    </row>
    <row r="20" spans="1:5" s="8" customFormat="1" ht="14.25" customHeight="1" x14ac:dyDescent="0.2">
      <c r="A20" s="9">
        <f>IF(C20&gt;0,MAX($A$1:A19)+1,"")</f>
        <v>158</v>
      </c>
      <c r="B20" s="12">
        <v>41114</v>
      </c>
      <c r="C20" s="13">
        <v>91</v>
      </c>
      <c r="D20" s="32" t="s">
        <v>2</v>
      </c>
      <c r="E20" s="34"/>
    </row>
    <row r="21" spans="1:5" s="8" customFormat="1" ht="14.25" customHeight="1" x14ac:dyDescent="0.2">
      <c r="A21" s="9">
        <f>IF(C21&gt;0,MAX($A$1:A20)+1,"")</f>
        <v>159</v>
      </c>
      <c r="B21" s="12">
        <v>41114</v>
      </c>
      <c r="C21" s="13">
        <v>91</v>
      </c>
      <c r="D21" s="32" t="s">
        <v>2</v>
      </c>
      <c r="E21" s="34"/>
    </row>
    <row r="22" spans="1:5" s="8" customFormat="1" ht="14.25" customHeight="1" x14ac:dyDescent="0.2">
      <c r="A22" s="9">
        <f>IF(C22&gt;0,MAX($A$1:A21)+1,"")</f>
        <v>160</v>
      </c>
      <c r="B22" s="12">
        <v>41114</v>
      </c>
      <c r="C22" s="13">
        <v>91</v>
      </c>
      <c r="D22" s="32" t="s">
        <v>2</v>
      </c>
      <c r="E22" s="34"/>
    </row>
    <row r="23" spans="1:5" s="8" customFormat="1" ht="14.25" customHeight="1" x14ac:dyDescent="0.2">
      <c r="A23" s="9">
        <f>IF(C23&gt;0,MAX($A$1:A22)+1,"")</f>
        <v>161</v>
      </c>
      <c r="B23" s="12">
        <v>41114</v>
      </c>
      <c r="C23" s="13">
        <v>91</v>
      </c>
      <c r="D23" s="32" t="s">
        <v>2</v>
      </c>
      <c r="E23" s="34"/>
    </row>
    <row r="24" spans="1:5" s="8" customFormat="1" ht="14.25" customHeight="1" x14ac:dyDescent="0.2">
      <c r="A24" s="9">
        <f>IF(C24&gt;0,MAX($A$1:A23)+1,"")</f>
        <v>162</v>
      </c>
      <c r="B24" s="12">
        <v>41114</v>
      </c>
      <c r="C24" s="13">
        <v>91</v>
      </c>
      <c r="D24" s="32" t="s">
        <v>2</v>
      </c>
      <c r="E24" s="34"/>
    </row>
    <row r="25" spans="1:5" s="8" customFormat="1" ht="14.25" customHeight="1" x14ac:dyDescent="0.2">
      <c r="A25" s="9">
        <f>IF(C25&gt;0,MAX($A$1:A24)+1,"")</f>
        <v>163</v>
      </c>
      <c r="B25" s="12">
        <v>41114</v>
      </c>
      <c r="C25" s="13">
        <v>91</v>
      </c>
      <c r="D25" s="32" t="s">
        <v>2</v>
      </c>
      <c r="E25" s="34"/>
    </row>
    <row r="26" spans="1:5" s="8" customFormat="1" ht="14.25" customHeight="1" x14ac:dyDescent="0.2">
      <c r="A26" s="9">
        <f>IF(C26&gt;0,MAX($A$1:A25)+1,"")</f>
        <v>164</v>
      </c>
      <c r="B26" s="12">
        <v>41114</v>
      </c>
      <c r="C26" s="13">
        <v>91</v>
      </c>
      <c r="D26" s="32" t="s">
        <v>2</v>
      </c>
      <c r="E26" s="34"/>
    </row>
    <row r="27" spans="1:5" s="8" customFormat="1" ht="14.25" customHeight="1" x14ac:dyDescent="0.2">
      <c r="A27" s="9">
        <f>IF(C27&gt;0,MAX($A$1:A26)+1,"")</f>
        <v>165</v>
      </c>
      <c r="B27" s="12">
        <v>41114</v>
      </c>
      <c r="C27" s="13">
        <v>91</v>
      </c>
      <c r="D27" s="32" t="s">
        <v>2</v>
      </c>
      <c r="E27" s="34"/>
    </row>
    <row r="28" spans="1:5" s="8" customFormat="1" ht="14.25" customHeight="1" x14ac:dyDescent="0.2">
      <c r="A28" s="9">
        <f>IF(C28&gt;0,MAX($A$1:A27)+1,"")</f>
        <v>166</v>
      </c>
      <c r="B28" s="12">
        <v>41114</v>
      </c>
      <c r="C28" s="13">
        <v>91</v>
      </c>
      <c r="D28" s="32" t="s">
        <v>2</v>
      </c>
      <c r="E28" s="34"/>
    </row>
    <row r="29" spans="1:5" s="8" customFormat="1" ht="14.25" customHeight="1" x14ac:dyDescent="0.2">
      <c r="A29" s="9">
        <f>IF(C29&gt;0,MAX($A$1:A28)+1,"")</f>
        <v>167</v>
      </c>
      <c r="B29" s="12">
        <v>41114</v>
      </c>
      <c r="C29" s="13">
        <v>91</v>
      </c>
      <c r="D29" s="32" t="s">
        <v>2</v>
      </c>
      <c r="E29" s="34"/>
    </row>
    <row r="30" spans="1:5" s="8" customFormat="1" ht="14.25" customHeight="1" x14ac:dyDescent="0.2">
      <c r="A30" s="9">
        <f>IF(C30&gt;0,MAX($A$1:A29)+1,"")</f>
        <v>168</v>
      </c>
      <c r="B30" s="12">
        <v>41114</v>
      </c>
      <c r="C30" s="13">
        <v>91</v>
      </c>
      <c r="D30" s="32" t="s">
        <v>2</v>
      </c>
      <c r="E30" s="34"/>
    </row>
    <row r="31" spans="1:5" s="8" customFormat="1" ht="14.25" customHeight="1" x14ac:dyDescent="0.2">
      <c r="A31" s="9">
        <f>IF(C31&gt;0,MAX($A$1:A30)+1,"")</f>
        <v>169</v>
      </c>
      <c r="B31" s="12">
        <v>41114</v>
      </c>
      <c r="C31" s="13">
        <v>91</v>
      </c>
      <c r="D31" s="32" t="s">
        <v>2</v>
      </c>
      <c r="E31" s="34"/>
    </row>
    <row r="32" spans="1:5" s="8" customFormat="1" ht="14.25" customHeight="1" x14ac:dyDescent="0.2">
      <c r="A32" s="9">
        <f>IF(C32&gt;0,MAX($A$1:A31)+1,"")</f>
        <v>170</v>
      </c>
      <c r="B32" s="12">
        <v>41114</v>
      </c>
      <c r="C32" s="13">
        <v>91</v>
      </c>
      <c r="D32" s="32" t="s">
        <v>2</v>
      </c>
      <c r="E32" s="34"/>
    </row>
    <row r="33" spans="1:5" s="8" customFormat="1" ht="14.25" customHeight="1" x14ac:dyDescent="0.2">
      <c r="A33" s="9">
        <f>IF(C33&gt;0,MAX($A$1:A32)+1,"")</f>
        <v>171</v>
      </c>
      <c r="B33" s="12">
        <v>41114</v>
      </c>
      <c r="C33" s="13">
        <v>91</v>
      </c>
      <c r="D33" s="32" t="s">
        <v>2</v>
      </c>
      <c r="E33" s="34"/>
    </row>
    <row r="34" spans="1:5" s="8" customFormat="1" ht="14.25" customHeight="1" x14ac:dyDescent="0.2">
      <c r="A34" s="9">
        <f>IF(C34&gt;0,MAX($A$1:A33)+1,"")</f>
        <v>172</v>
      </c>
      <c r="B34" s="12">
        <v>41114</v>
      </c>
      <c r="C34" s="13">
        <v>91</v>
      </c>
      <c r="D34" s="32" t="s">
        <v>2</v>
      </c>
      <c r="E34" s="34"/>
    </row>
    <row r="35" spans="1:5" s="8" customFormat="1" ht="14.25" customHeight="1" x14ac:dyDescent="0.2">
      <c r="A35" s="9">
        <f>IF(C35&gt;0,MAX($A$1:A34)+1,"")</f>
        <v>173</v>
      </c>
      <c r="B35" s="12">
        <v>41114</v>
      </c>
      <c r="C35" s="13">
        <v>91</v>
      </c>
      <c r="D35" s="32" t="s">
        <v>2</v>
      </c>
      <c r="E35" s="34"/>
    </row>
    <row r="36" spans="1:5" s="8" customFormat="1" ht="14.25" customHeight="1" x14ac:dyDescent="0.2">
      <c r="A36" s="9">
        <f>IF(C36&gt;0,MAX($A$1:A35)+1,"")</f>
        <v>174</v>
      </c>
      <c r="B36" s="12">
        <v>41114</v>
      </c>
      <c r="C36" s="13">
        <v>91</v>
      </c>
      <c r="D36" s="32" t="s">
        <v>2</v>
      </c>
      <c r="E36" s="34"/>
    </row>
    <row r="37" spans="1:5" s="8" customFormat="1" ht="14.25" customHeight="1" x14ac:dyDescent="0.2">
      <c r="A37" s="9">
        <f>IF(C37&gt;0,MAX($A$1:A36)+1,"")</f>
        <v>175</v>
      </c>
      <c r="B37" s="12">
        <v>41114</v>
      </c>
      <c r="C37" s="13">
        <v>91</v>
      </c>
      <c r="D37" s="32" t="s">
        <v>2</v>
      </c>
      <c r="E37" s="34"/>
    </row>
    <row r="38" spans="1:5" s="8" customFormat="1" ht="14.25" customHeight="1" x14ac:dyDescent="0.2">
      <c r="A38" s="9">
        <f>IF(C38&gt;0,MAX($A$1:A37)+1,"")</f>
        <v>176</v>
      </c>
      <c r="B38" s="12">
        <v>41114</v>
      </c>
      <c r="C38" s="13">
        <v>91</v>
      </c>
      <c r="D38" s="32" t="s">
        <v>2</v>
      </c>
      <c r="E38" s="34"/>
    </row>
    <row r="39" spans="1:5" s="8" customFormat="1" ht="14.25" customHeight="1" x14ac:dyDescent="0.2">
      <c r="A39" s="9">
        <f>IF(C39&gt;0,MAX($A$1:A38)+1,"")</f>
        <v>177</v>
      </c>
      <c r="B39" s="12">
        <v>41114</v>
      </c>
      <c r="C39" s="13">
        <v>91</v>
      </c>
      <c r="D39" s="32" t="s">
        <v>2</v>
      </c>
      <c r="E39" s="34"/>
    </row>
    <row r="40" spans="1:5" s="8" customFormat="1" ht="14.25" customHeight="1" x14ac:dyDescent="0.2">
      <c r="A40" s="9">
        <f>IF(C40&gt;0,MAX($A$1:A39)+1,"")</f>
        <v>178</v>
      </c>
      <c r="B40" s="12">
        <v>41114</v>
      </c>
      <c r="C40" s="13">
        <v>91</v>
      </c>
      <c r="D40" s="32" t="s">
        <v>2</v>
      </c>
      <c r="E40" s="34"/>
    </row>
    <row r="41" spans="1:5" s="8" customFormat="1" ht="14.25" customHeight="1" x14ac:dyDescent="0.2">
      <c r="A41" s="9">
        <f>IF(C41&gt;0,MAX($A$1:A40)+1,"")</f>
        <v>179</v>
      </c>
      <c r="B41" s="12">
        <v>41114</v>
      </c>
      <c r="C41" s="13">
        <v>91</v>
      </c>
      <c r="D41" s="32" t="s">
        <v>2</v>
      </c>
      <c r="E41" s="34"/>
    </row>
    <row r="42" spans="1:5" s="8" customFormat="1" ht="14.25" customHeight="1" x14ac:dyDescent="0.2">
      <c r="A42" s="9">
        <f>IF(C42&gt;0,MAX($A$1:A41)+1,"")</f>
        <v>180</v>
      </c>
      <c r="B42" s="12">
        <v>41114</v>
      </c>
      <c r="C42" s="13">
        <v>91</v>
      </c>
      <c r="D42" s="32" t="s">
        <v>2</v>
      </c>
      <c r="E42" s="34"/>
    </row>
    <row r="43" spans="1:5" s="8" customFormat="1" ht="14.25" customHeight="1" x14ac:dyDescent="0.2">
      <c r="A43" s="9">
        <f>IF(C43&gt;0,MAX($A$1:A42)+1,"")</f>
        <v>181</v>
      </c>
      <c r="B43" s="12">
        <v>41114</v>
      </c>
      <c r="C43" s="13">
        <v>91</v>
      </c>
      <c r="D43" s="32" t="s">
        <v>2</v>
      </c>
      <c r="E43" s="34"/>
    </row>
    <row r="44" spans="1:5" s="8" customFormat="1" ht="14.25" customHeight="1" x14ac:dyDescent="0.2">
      <c r="A44" s="9">
        <f>IF(C44&gt;0,MAX($A$1:A43)+1,"")</f>
        <v>182</v>
      </c>
      <c r="B44" s="12">
        <v>41114</v>
      </c>
      <c r="C44" s="13">
        <v>91</v>
      </c>
      <c r="D44" s="32" t="s">
        <v>2</v>
      </c>
      <c r="E44" s="34"/>
    </row>
    <row r="45" spans="1:5" s="8" customFormat="1" ht="14.25" customHeight="1" x14ac:dyDescent="0.2">
      <c r="A45" s="9">
        <f>IF(C45&gt;0,MAX($A$1:A44)+1,"")</f>
        <v>183</v>
      </c>
      <c r="B45" s="12">
        <v>41114</v>
      </c>
      <c r="C45" s="13">
        <v>91</v>
      </c>
      <c r="D45" s="32" t="s">
        <v>2</v>
      </c>
      <c r="E45" s="34"/>
    </row>
    <row r="46" spans="1:5" s="8" customFormat="1" ht="14.25" customHeight="1" x14ac:dyDescent="0.2">
      <c r="A46" s="9">
        <f>IF(C46&gt;0,MAX($A$1:A45)+1,"")</f>
        <v>184</v>
      </c>
      <c r="B46" s="12">
        <v>41114</v>
      </c>
      <c r="C46" s="13">
        <v>91</v>
      </c>
      <c r="D46" s="32" t="s">
        <v>2</v>
      </c>
      <c r="E46" s="34"/>
    </row>
    <row r="47" spans="1:5" s="8" customFormat="1" ht="14.25" customHeight="1" x14ac:dyDescent="0.2">
      <c r="A47" s="9">
        <f>IF(C47&gt;0,MAX($A$1:A46)+1,"")</f>
        <v>185</v>
      </c>
      <c r="B47" s="12">
        <v>41114</v>
      </c>
      <c r="C47" s="13">
        <v>91</v>
      </c>
      <c r="D47" s="32" t="s">
        <v>2</v>
      </c>
      <c r="E47" s="34"/>
    </row>
    <row r="48" spans="1:5" s="8" customFormat="1" ht="14.25" customHeight="1" x14ac:dyDescent="0.2">
      <c r="A48" s="9">
        <f>IF(C48&gt;0,MAX($A$1:A47)+1,"")</f>
        <v>186</v>
      </c>
      <c r="B48" s="12">
        <v>41114</v>
      </c>
      <c r="C48" s="13">
        <v>91</v>
      </c>
      <c r="D48" s="32" t="s">
        <v>2</v>
      </c>
      <c r="E48" s="34"/>
    </row>
    <row r="49" spans="1:5" s="8" customFormat="1" ht="14.25" customHeight="1" x14ac:dyDescent="0.2">
      <c r="A49" s="9">
        <f>IF(C49&gt;0,MAX($A$1:A48)+1,"")</f>
        <v>187</v>
      </c>
      <c r="B49" s="12">
        <v>41114</v>
      </c>
      <c r="C49" s="13">
        <v>91</v>
      </c>
      <c r="D49" s="32" t="s">
        <v>2</v>
      </c>
      <c r="E49" s="34"/>
    </row>
    <row r="50" spans="1:5" s="8" customFormat="1" ht="14.25" customHeight="1" x14ac:dyDescent="0.2">
      <c r="A50" s="9">
        <f>IF(C50&gt;0,MAX($A$1:A49)+1,"")</f>
        <v>188</v>
      </c>
      <c r="B50" s="12">
        <v>41114</v>
      </c>
      <c r="C50" s="13">
        <v>91</v>
      </c>
      <c r="D50" s="32" t="s">
        <v>2</v>
      </c>
      <c r="E50" s="34"/>
    </row>
    <row r="51" spans="1:5" s="8" customFormat="1" ht="14.25" customHeight="1" x14ac:dyDescent="0.2">
      <c r="A51" s="9">
        <f>IF(C51&gt;0,MAX($A$1:A50)+1,"")</f>
        <v>189</v>
      </c>
      <c r="B51" s="12">
        <v>41114</v>
      </c>
      <c r="C51" s="13">
        <v>91</v>
      </c>
      <c r="D51" s="32" t="s">
        <v>2</v>
      </c>
      <c r="E51" s="34"/>
    </row>
    <row r="52" spans="1:5" s="8" customFormat="1" ht="14.25" customHeight="1" x14ac:dyDescent="0.2">
      <c r="A52" s="9">
        <f>IF(C52&gt;0,MAX($A$1:A51)+1,"")</f>
        <v>190</v>
      </c>
      <c r="B52" s="12">
        <v>41114</v>
      </c>
      <c r="C52" s="13">
        <v>91</v>
      </c>
      <c r="D52" s="32" t="s">
        <v>2</v>
      </c>
      <c r="E52" s="34"/>
    </row>
    <row r="53" spans="1:5" s="8" customFormat="1" ht="14.25" customHeight="1" x14ac:dyDescent="0.2">
      <c r="A53" s="9">
        <f>IF(C53&gt;0,MAX($A$1:A52)+1,"")</f>
        <v>191</v>
      </c>
      <c r="B53" s="12">
        <v>41114</v>
      </c>
      <c r="C53" s="13">
        <v>91</v>
      </c>
      <c r="D53" s="32" t="s">
        <v>2</v>
      </c>
      <c r="E53" s="34"/>
    </row>
    <row r="54" spans="1:5" s="8" customFormat="1" ht="14.25" customHeight="1" x14ac:dyDescent="0.2">
      <c r="A54" s="9">
        <f>IF(C54&gt;0,MAX($A$1:A53)+1,"")</f>
        <v>192</v>
      </c>
      <c r="B54" s="12">
        <v>41114</v>
      </c>
      <c r="C54" s="13">
        <v>91</v>
      </c>
      <c r="D54" s="32" t="s">
        <v>2</v>
      </c>
      <c r="E54" s="34"/>
    </row>
    <row r="55" spans="1:5" s="8" customFormat="1" ht="14.25" customHeight="1" x14ac:dyDescent="0.2">
      <c r="A55" s="9">
        <f>IF(C55&gt;0,MAX($A$1:A54)+1,"")</f>
        <v>193</v>
      </c>
      <c r="B55" s="12">
        <v>41114</v>
      </c>
      <c r="C55" s="13">
        <v>91</v>
      </c>
      <c r="D55" s="32" t="s">
        <v>2</v>
      </c>
      <c r="E55" s="34"/>
    </row>
    <row r="56" spans="1:5" s="8" customFormat="1" ht="14.25" customHeight="1" x14ac:dyDescent="0.2">
      <c r="A56" s="9">
        <f>IF(C56&gt;0,MAX($A$1:A55)+1,"")</f>
        <v>194</v>
      </c>
      <c r="B56" s="12">
        <v>41114</v>
      </c>
      <c r="C56" s="13">
        <v>91</v>
      </c>
      <c r="D56" s="32" t="s">
        <v>2</v>
      </c>
      <c r="E56" s="34"/>
    </row>
    <row r="57" spans="1:5" s="8" customFormat="1" ht="14.25" customHeight="1" x14ac:dyDescent="0.2">
      <c r="A57" s="9">
        <f>IF(C57&gt;0,MAX($A$1:A56)+1,"")</f>
        <v>195</v>
      </c>
      <c r="B57" s="12">
        <v>41114</v>
      </c>
      <c r="C57" s="13">
        <v>91</v>
      </c>
      <c r="D57" s="32" t="s">
        <v>2</v>
      </c>
      <c r="E57" s="34"/>
    </row>
    <row r="58" spans="1:5" s="8" customFormat="1" ht="14.25" customHeight="1" x14ac:dyDescent="0.2">
      <c r="A58" s="9">
        <f>IF(C58&gt;0,MAX($A$1:A57)+1,"")</f>
        <v>196</v>
      </c>
      <c r="B58" s="12">
        <v>41114</v>
      </c>
      <c r="C58" s="13">
        <v>91</v>
      </c>
      <c r="D58" s="32" t="s">
        <v>2</v>
      </c>
      <c r="E58" s="34"/>
    </row>
    <row r="59" spans="1:5" s="8" customFormat="1" ht="14.25" customHeight="1" x14ac:dyDescent="0.2">
      <c r="A59" s="9">
        <f>IF(C59&gt;0,MAX($A$1:A58)+1,"")</f>
        <v>197</v>
      </c>
      <c r="B59" s="12">
        <v>41114</v>
      </c>
      <c r="C59" s="13">
        <v>91</v>
      </c>
      <c r="D59" s="32" t="s">
        <v>2</v>
      </c>
      <c r="E59" s="34"/>
    </row>
    <row r="60" spans="1:5" s="8" customFormat="1" ht="14.25" customHeight="1" x14ac:dyDescent="0.2">
      <c r="A60" s="9">
        <f>IF(C60&gt;0,MAX($A$1:A59)+1,"")</f>
        <v>198</v>
      </c>
      <c r="B60" s="12">
        <v>41114</v>
      </c>
      <c r="C60" s="13">
        <v>91</v>
      </c>
      <c r="D60" s="32" t="s">
        <v>2</v>
      </c>
      <c r="E60" s="34"/>
    </row>
    <row r="61" spans="1:5" s="8" customFormat="1" ht="14.25" customHeight="1" x14ac:dyDescent="0.2">
      <c r="A61" s="9">
        <f>IF(C61&gt;0,MAX($A$1:A60)+1,"")</f>
        <v>199</v>
      </c>
      <c r="B61" s="12">
        <v>41114</v>
      </c>
      <c r="C61" s="13">
        <v>91</v>
      </c>
      <c r="D61" s="32" t="s">
        <v>2</v>
      </c>
      <c r="E61" s="34"/>
    </row>
    <row r="62" spans="1:5" s="8" customFormat="1" ht="14.25" customHeight="1" x14ac:dyDescent="0.2">
      <c r="A62" s="9">
        <f>IF(C62&gt;0,MAX($A$1:A61)+1,"")</f>
        <v>200</v>
      </c>
      <c r="B62" s="12">
        <v>41114</v>
      </c>
      <c r="C62" s="13">
        <v>91</v>
      </c>
      <c r="D62" s="32" t="s">
        <v>2</v>
      </c>
      <c r="E62" s="34"/>
    </row>
    <row r="63" spans="1:5" s="8" customFormat="1" ht="14.25" customHeight="1" x14ac:dyDescent="0.2">
      <c r="A63" s="9">
        <f>IF(C63&gt;0,MAX($A$1:A62)+1,"")</f>
        <v>201</v>
      </c>
      <c r="B63" s="12">
        <v>41114</v>
      </c>
      <c r="C63" s="13">
        <v>91</v>
      </c>
      <c r="D63" s="32" t="s">
        <v>2</v>
      </c>
      <c r="E63" s="34"/>
    </row>
    <row r="64" spans="1:5" s="8" customFormat="1" ht="14.25" customHeight="1" x14ac:dyDescent="0.2">
      <c r="A64" s="9">
        <f>IF(C64&gt;0,MAX($A$1:A63)+1,"")</f>
        <v>202</v>
      </c>
      <c r="B64" s="12">
        <v>41114</v>
      </c>
      <c r="C64" s="13">
        <v>91</v>
      </c>
      <c r="D64" s="32" t="s">
        <v>2</v>
      </c>
      <c r="E64" s="34"/>
    </row>
    <row r="65" spans="1:5" s="8" customFormat="1" ht="14.25" customHeight="1" x14ac:dyDescent="0.2">
      <c r="A65" s="9">
        <f>IF(C65&gt;0,MAX($A$1:A64)+1,"")</f>
        <v>203</v>
      </c>
      <c r="B65" s="12">
        <v>41114</v>
      </c>
      <c r="C65" s="13">
        <v>91</v>
      </c>
      <c r="D65" s="32" t="s">
        <v>2</v>
      </c>
      <c r="E65" s="34"/>
    </row>
    <row r="66" spans="1:5" s="8" customFormat="1" ht="14.25" customHeight="1" x14ac:dyDescent="0.2">
      <c r="A66" s="9">
        <f>IF(C66&gt;0,MAX($A$1:A65)+1,"")</f>
        <v>204</v>
      </c>
      <c r="B66" s="12">
        <v>41114</v>
      </c>
      <c r="C66" s="13">
        <v>91</v>
      </c>
      <c r="D66" s="32" t="s">
        <v>2</v>
      </c>
      <c r="E66" s="34"/>
    </row>
    <row r="67" spans="1:5" s="8" customFormat="1" ht="14.25" customHeight="1" x14ac:dyDescent="0.2">
      <c r="A67" s="9">
        <f>IF(C67&gt;0,MAX($A$1:A66)+1,"")</f>
        <v>205</v>
      </c>
      <c r="B67" s="12">
        <v>41114</v>
      </c>
      <c r="C67" s="13">
        <v>91</v>
      </c>
      <c r="D67" s="32" t="s">
        <v>2</v>
      </c>
      <c r="E67" s="34"/>
    </row>
    <row r="68" spans="1:5" s="8" customFormat="1" ht="14.25" customHeight="1" x14ac:dyDescent="0.2">
      <c r="A68" s="9">
        <f>IF(C68&gt;0,MAX($A$1:A67)+1,"")</f>
        <v>206</v>
      </c>
      <c r="B68" s="12">
        <v>41114</v>
      </c>
      <c r="C68" s="13">
        <v>91</v>
      </c>
      <c r="D68" s="32" t="s">
        <v>2</v>
      </c>
      <c r="E68" s="34"/>
    </row>
    <row r="69" spans="1:5" s="8" customFormat="1" ht="14.25" customHeight="1" x14ac:dyDescent="0.2">
      <c r="A69" s="9">
        <f>IF(C69&gt;0,MAX($A$1:A68)+1,"")</f>
        <v>207</v>
      </c>
      <c r="B69" s="12">
        <v>41114</v>
      </c>
      <c r="C69" s="13">
        <v>91</v>
      </c>
      <c r="D69" s="32" t="s">
        <v>2</v>
      </c>
      <c r="E69" s="34"/>
    </row>
    <row r="70" spans="1:5" s="8" customFormat="1" ht="14.25" customHeight="1" x14ac:dyDescent="0.2">
      <c r="A70" s="9">
        <f>IF(C70&gt;0,MAX($A$1:A69)+1,"")</f>
        <v>208</v>
      </c>
      <c r="B70" s="12">
        <v>41114</v>
      </c>
      <c r="C70" s="13">
        <v>91</v>
      </c>
      <c r="D70" s="32" t="s">
        <v>2</v>
      </c>
      <c r="E70" s="34"/>
    </row>
    <row r="71" spans="1:5" s="8" customFormat="1" ht="14.25" customHeight="1" x14ac:dyDescent="0.2">
      <c r="A71" s="9">
        <f>IF(C71&gt;0,MAX($A$1:A70)+1,"")</f>
        <v>209</v>
      </c>
      <c r="B71" s="12">
        <v>41114</v>
      </c>
      <c r="C71" s="13">
        <v>91</v>
      </c>
      <c r="D71" s="32" t="s">
        <v>2</v>
      </c>
      <c r="E71" s="34"/>
    </row>
    <row r="72" spans="1:5" s="8" customFormat="1" ht="14.25" customHeight="1" x14ac:dyDescent="0.2">
      <c r="A72" s="9">
        <f>IF(C72&gt;0,MAX($A$1:A71)+1,"")</f>
        <v>210</v>
      </c>
      <c r="B72" s="12">
        <v>41114</v>
      </c>
      <c r="C72" s="13">
        <v>91</v>
      </c>
      <c r="D72" s="32" t="s">
        <v>2</v>
      </c>
      <c r="E72" s="34"/>
    </row>
    <row r="73" spans="1:5" s="8" customFormat="1" ht="14.25" customHeight="1" x14ac:dyDescent="0.2">
      <c r="A73" s="9">
        <f>IF(C73&gt;0,MAX($A$1:A72)+1,"")</f>
        <v>211</v>
      </c>
      <c r="B73" s="12">
        <v>41114</v>
      </c>
      <c r="C73" s="13">
        <v>91</v>
      </c>
      <c r="D73" s="32" t="s">
        <v>2</v>
      </c>
      <c r="E73" s="34"/>
    </row>
    <row r="74" spans="1:5" s="8" customFormat="1" ht="14.25" customHeight="1" x14ac:dyDescent="0.2">
      <c r="A74" s="9">
        <f>IF(C74&gt;0,MAX($A$1:A73)+1,"")</f>
        <v>212</v>
      </c>
      <c r="B74" s="12">
        <v>41114</v>
      </c>
      <c r="C74" s="13">
        <v>91</v>
      </c>
      <c r="D74" s="32" t="s">
        <v>2</v>
      </c>
      <c r="E74" s="34"/>
    </row>
    <row r="75" spans="1:5" s="8" customFormat="1" ht="14.25" customHeight="1" x14ac:dyDescent="0.2">
      <c r="A75" s="9">
        <f>IF(C75&gt;0,MAX($A$1:A74)+1,"")</f>
        <v>213</v>
      </c>
      <c r="B75" s="12">
        <v>41114</v>
      </c>
      <c r="C75" s="13">
        <v>91</v>
      </c>
      <c r="D75" s="32" t="s">
        <v>2</v>
      </c>
      <c r="E75" s="34"/>
    </row>
    <row r="76" spans="1:5" s="8" customFormat="1" ht="14.25" customHeight="1" x14ac:dyDescent="0.2">
      <c r="A76" s="9">
        <f>IF(C76&gt;0,MAX($A$1:A75)+1,"")</f>
        <v>214</v>
      </c>
      <c r="B76" s="12">
        <v>41114</v>
      </c>
      <c r="C76" s="13">
        <v>91</v>
      </c>
      <c r="D76" s="32" t="s">
        <v>2</v>
      </c>
      <c r="E76" s="34"/>
    </row>
    <row r="77" spans="1:5" s="8" customFormat="1" ht="14.25" customHeight="1" x14ac:dyDescent="0.2">
      <c r="A77" s="9">
        <f>IF(C77&gt;0,MAX($A$1:A76)+1,"")</f>
        <v>215</v>
      </c>
      <c r="B77" s="12">
        <v>41114</v>
      </c>
      <c r="C77" s="13">
        <v>91</v>
      </c>
      <c r="D77" s="32" t="s">
        <v>2</v>
      </c>
      <c r="E77" s="34"/>
    </row>
    <row r="78" spans="1:5" s="8" customFormat="1" ht="14.25" customHeight="1" x14ac:dyDescent="0.2">
      <c r="A78" s="9">
        <f>IF(C78&gt;0,MAX($A$1:A77)+1,"")</f>
        <v>216</v>
      </c>
      <c r="B78" s="12">
        <v>41114</v>
      </c>
      <c r="C78" s="13">
        <v>91</v>
      </c>
      <c r="D78" s="32" t="s">
        <v>2</v>
      </c>
      <c r="E78" s="34"/>
    </row>
    <row r="79" spans="1:5" s="8" customFormat="1" ht="14.25" customHeight="1" x14ac:dyDescent="0.2">
      <c r="A79" s="9">
        <f>IF(C79&gt;0,MAX($A$1:A78)+1,"")</f>
        <v>217</v>
      </c>
      <c r="B79" s="12">
        <v>41114</v>
      </c>
      <c r="C79" s="13">
        <v>91</v>
      </c>
      <c r="D79" s="32" t="s">
        <v>2</v>
      </c>
      <c r="E79" s="34"/>
    </row>
    <row r="80" spans="1:5" s="8" customFormat="1" ht="14.25" customHeight="1" x14ac:dyDescent="0.2">
      <c r="A80" s="9">
        <f>IF(C80&gt;0,MAX($A$1:A79)+1,"")</f>
        <v>218</v>
      </c>
      <c r="B80" s="12">
        <v>41114</v>
      </c>
      <c r="C80" s="13">
        <v>91</v>
      </c>
      <c r="D80" s="32" t="s">
        <v>2</v>
      </c>
      <c r="E80" s="34"/>
    </row>
    <row r="81" spans="1:5" s="8" customFormat="1" ht="14.25" customHeight="1" x14ac:dyDescent="0.2">
      <c r="A81" s="9">
        <f>IF(C81&gt;0,MAX($A$1:A80)+1,"")</f>
        <v>219</v>
      </c>
      <c r="B81" s="12">
        <v>41114</v>
      </c>
      <c r="C81" s="13">
        <v>91</v>
      </c>
      <c r="D81" s="32" t="s">
        <v>2</v>
      </c>
      <c r="E81" s="34"/>
    </row>
    <row r="82" spans="1:5" s="8" customFormat="1" ht="14.25" customHeight="1" x14ac:dyDescent="0.2">
      <c r="A82" s="9">
        <f>IF(C82&gt;0,MAX($A$1:A81)+1,"")</f>
        <v>220</v>
      </c>
      <c r="B82" s="12">
        <v>41114</v>
      </c>
      <c r="C82" s="13">
        <v>91</v>
      </c>
      <c r="D82" s="32" t="s">
        <v>2</v>
      </c>
      <c r="E82" s="34"/>
    </row>
    <row r="83" spans="1:5" s="8" customFormat="1" ht="14.25" customHeight="1" x14ac:dyDescent="0.2">
      <c r="A83" s="9">
        <f>IF(C83&gt;0,MAX($A$1:A82)+1,"")</f>
        <v>221</v>
      </c>
      <c r="B83" s="12">
        <v>41114</v>
      </c>
      <c r="C83" s="13">
        <v>91</v>
      </c>
      <c r="D83" s="32" t="s">
        <v>2</v>
      </c>
      <c r="E83" s="34"/>
    </row>
    <row r="84" spans="1:5" s="8" customFormat="1" ht="14.25" customHeight="1" x14ac:dyDescent="0.2">
      <c r="A84" s="9">
        <f>IF(C84&gt;0,MAX($A$1:A83)+1,"")</f>
        <v>222</v>
      </c>
      <c r="B84" s="12">
        <v>41114</v>
      </c>
      <c r="C84" s="13">
        <v>91</v>
      </c>
      <c r="D84" s="32" t="s">
        <v>2</v>
      </c>
      <c r="E84" s="34"/>
    </row>
    <row r="85" spans="1:5" s="8" customFormat="1" ht="14.25" customHeight="1" x14ac:dyDescent="0.2">
      <c r="A85" s="9">
        <f>IF(C85&gt;0,MAX($A$1:A84)+1,"")</f>
        <v>223</v>
      </c>
      <c r="B85" s="12">
        <v>41114</v>
      </c>
      <c r="C85" s="13">
        <v>91</v>
      </c>
      <c r="D85" s="32" t="s">
        <v>2</v>
      </c>
      <c r="E85" s="34"/>
    </row>
    <row r="86" spans="1:5" s="8" customFormat="1" ht="14.25" customHeight="1" x14ac:dyDescent="0.2">
      <c r="A86" s="9">
        <f>IF(C86&gt;0,MAX($A$1:A85)+1,"")</f>
        <v>224</v>
      </c>
      <c r="B86" s="12">
        <v>41114</v>
      </c>
      <c r="C86" s="13">
        <v>91</v>
      </c>
      <c r="D86" s="32" t="s">
        <v>2</v>
      </c>
      <c r="E86" s="34"/>
    </row>
    <row r="87" spans="1:5" s="8" customFormat="1" ht="14.25" customHeight="1" x14ac:dyDescent="0.2">
      <c r="A87" s="9">
        <f>IF(C87&gt;0,MAX($A$1:A86)+1,"")</f>
        <v>225</v>
      </c>
      <c r="B87" s="12">
        <v>41114</v>
      </c>
      <c r="C87" s="13">
        <v>91</v>
      </c>
      <c r="D87" s="32" t="s">
        <v>2</v>
      </c>
      <c r="E87" s="34"/>
    </row>
    <row r="88" spans="1:5" s="8" customFormat="1" ht="14.25" customHeight="1" x14ac:dyDescent="0.2">
      <c r="A88" s="9">
        <f>IF(C88&gt;0,MAX($A$1:A87)+1,"")</f>
        <v>226</v>
      </c>
      <c r="B88" s="12">
        <v>41114</v>
      </c>
      <c r="C88" s="13">
        <v>91</v>
      </c>
      <c r="D88" s="32" t="s">
        <v>2</v>
      </c>
      <c r="E88" s="34"/>
    </row>
    <row r="89" spans="1:5" s="8" customFormat="1" ht="14.25" customHeight="1" x14ac:dyDescent="0.2">
      <c r="A89" s="9">
        <f>IF(C89&gt;0,MAX($A$1:A88)+1,"")</f>
        <v>227</v>
      </c>
      <c r="B89" s="12">
        <v>41114</v>
      </c>
      <c r="C89" s="13">
        <v>91</v>
      </c>
      <c r="D89" s="32" t="s">
        <v>2</v>
      </c>
      <c r="E89" s="34"/>
    </row>
    <row r="90" spans="1:5" s="8" customFormat="1" ht="14.25" customHeight="1" x14ac:dyDescent="0.2">
      <c r="A90" s="9">
        <f>IF(C90&gt;0,MAX($A$1:A89)+1,"")</f>
        <v>228</v>
      </c>
      <c r="B90" s="12">
        <v>41114</v>
      </c>
      <c r="C90" s="13">
        <v>91</v>
      </c>
      <c r="D90" s="32" t="s">
        <v>2</v>
      </c>
      <c r="E90" s="34"/>
    </row>
    <row r="91" spans="1:5" s="8" customFormat="1" ht="14.25" customHeight="1" x14ac:dyDescent="0.2">
      <c r="A91" s="9">
        <f>IF(C91&gt;0,MAX($A$1:A90)+1,"")</f>
        <v>229</v>
      </c>
      <c r="B91" s="12">
        <v>41114</v>
      </c>
      <c r="C91" s="13">
        <v>91</v>
      </c>
      <c r="D91" s="32" t="s">
        <v>2</v>
      </c>
      <c r="E91" s="34"/>
    </row>
    <row r="92" spans="1:5" s="8" customFormat="1" ht="14.25" customHeight="1" x14ac:dyDescent="0.2">
      <c r="A92" s="9">
        <f>IF(C92&gt;0,MAX($A$1:A91)+1,"")</f>
        <v>230</v>
      </c>
      <c r="B92" s="12">
        <v>41115</v>
      </c>
      <c r="C92" s="13">
        <v>15</v>
      </c>
      <c r="D92" s="32">
        <v>176</v>
      </c>
      <c r="E92" s="34"/>
    </row>
    <row r="93" spans="1:5" s="8" customFormat="1" ht="14.25" customHeight="1" x14ac:dyDescent="0.2">
      <c r="A93" s="9">
        <f>IF(C93&gt;0,MAX($A$1:A92)+1,"")</f>
        <v>231</v>
      </c>
      <c r="B93" s="12">
        <v>41117</v>
      </c>
      <c r="C93" s="13">
        <v>422</v>
      </c>
      <c r="D93" s="32">
        <v>176</v>
      </c>
      <c r="E93" s="34"/>
    </row>
    <row r="94" spans="1:5" s="8" customFormat="1" ht="14.25" customHeight="1" x14ac:dyDescent="0.2">
      <c r="A94" s="9">
        <f>IF(C94&gt;0,MAX($A$1:A93)+1,"")</f>
        <v>232</v>
      </c>
      <c r="B94" s="12">
        <v>41121</v>
      </c>
      <c r="C94" s="13">
        <v>91</v>
      </c>
      <c r="D94" s="32" t="s">
        <v>2</v>
      </c>
      <c r="E94" s="34"/>
    </row>
    <row r="95" spans="1:5" s="8" customFormat="1" ht="14.25" customHeight="1" x14ac:dyDescent="0.2">
      <c r="A95" s="9">
        <f>IF(C95&gt;0,MAX($A$1:A94)+1,"")</f>
        <v>233</v>
      </c>
      <c r="B95" s="12">
        <v>41121</v>
      </c>
      <c r="C95" s="13">
        <v>91</v>
      </c>
      <c r="D95" s="32" t="s">
        <v>2</v>
      </c>
      <c r="E95" s="34"/>
    </row>
    <row r="96" spans="1:5" s="8" customFormat="1" ht="14.25" customHeight="1" x14ac:dyDescent="0.2">
      <c r="A96" s="9">
        <f>IF(C96&gt;0,MAX($A$1:A95)+1,"")</f>
        <v>234</v>
      </c>
      <c r="B96" s="12">
        <v>41121</v>
      </c>
      <c r="C96" s="13">
        <v>91</v>
      </c>
      <c r="D96" s="32" t="s">
        <v>2</v>
      </c>
      <c r="E96" s="34"/>
    </row>
    <row r="97" spans="1:5" s="8" customFormat="1" ht="14.25" customHeight="1" x14ac:dyDescent="0.2">
      <c r="A97" s="9">
        <f>IF(C97&gt;0,MAX($A$1:A96)+1,"")</f>
        <v>235</v>
      </c>
      <c r="B97" s="12">
        <v>41121</v>
      </c>
      <c r="C97" s="13">
        <v>91</v>
      </c>
      <c r="D97" s="32" t="s">
        <v>2</v>
      </c>
      <c r="E97" s="34"/>
    </row>
    <row r="98" spans="1:5" s="8" customFormat="1" ht="14.25" customHeight="1" x14ac:dyDescent="0.2">
      <c r="A98" s="9">
        <f>IF(C98&gt;0,MAX($A$1:A97)+1,"")</f>
        <v>236</v>
      </c>
      <c r="B98" s="12">
        <v>41121</v>
      </c>
      <c r="C98" s="13">
        <v>91</v>
      </c>
      <c r="D98" s="32" t="s">
        <v>2</v>
      </c>
      <c r="E98" s="34"/>
    </row>
    <row r="99" spans="1:5" s="8" customFormat="1" ht="14.25" customHeight="1" x14ac:dyDescent="0.2">
      <c r="A99" s="9">
        <f>IF(C99&gt;0,MAX($A$1:A98)+1,"")</f>
        <v>237</v>
      </c>
      <c r="B99" s="12">
        <v>41121</v>
      </c>
      <c r="C99" s="13">
        <v>91</v>
      </c>
      <c r="D99" s="32" t="s">
        <v>2</v>
      </c>
      <c r="E99" s="34"/>
    </row>
    <row r="100" spans="1:5" s="8" customFormat="1" ht="14.25" customHeight="1" x14ac:dyDescent="0.2">
      <c r="A100" s="9">
        <f>IF(C100&gt;0,MAX($A$1:A99)+1,"")</f>
        <v>238</v>
      </c>
      <c r="B100" s="12">
        <v>41121</v>
      </c>
      <c r="C100" s="13">
        <v>91</v>
      </c>
      <c r="D100" s="32" t="s">
        <v>2</v>
      </c>
      <c r="E100" s="34"/>
    </row>
    <row r="101" spans="1:5" s="8" customFormat="1" ht="14.25" customHeight="1" x14ac:dyDescent="0.2">
      <c r="A101" s="9">
        <f>IF(C101&gt;0,MAX($A$1:A100)+1,"")</f>
        <v>239</v>
      </c>
      <c r="B101" s="12">
        <v>41121</v>
      </c>
      <c r="C101" s="13">
        <v>91</v>
      </c>
      <c r="D101" s="32" t="s">
        <v>2</v>
      </c>
      <c r="E101" s="34"/>
    </row>
    <row r="102" spans="1:5" s="8" customFormat="1" ht="14.25" customHeight="1" x14ac:dyDescent="0.2">
      <c r="A102" s="9">
        <f>IF(C102&gt;0,MAX($A$1:A101)+1,"")</f>
        <v>240</v>
      </c>
      <c r="B102" s="12">
        <v>41121</v>
      </c>
      <c r="C102" s="13">
        <v>91</v>
      </c>
      <c r="D102" s="32" t="s">
        <v>2</v>
      </c>
      <c r="E102" s="34"/>
    </row>
    <row r="103" spans="1:5" s="8" customFormat="1" ht="14.25" customHeight="1" x14ac:dyDescent="0.2">
      <c r="A103" s="9">
        <f>IF(C103&gt;0,MAX($A$1:A102)+1,"")</f>
        <v>241</v>
      </c>
      <c r="B103" s="12">
        <v>41121</v>
      </c>
      <c r="C103" s="13">
        <v>91</v>
      </c>
      <c r="D103" s="32" t="s">
        <v>2</v>
      </c>
      <c r="E103" s="34"/>
    </row>
    <row r="104" spans="1:5" s="8" customFormat="1" ht="14.25" customHeight="1" x14ac:dyDescent="0.2">
      <c r="A104" s="9">
        <f>IF(C104&gt;0,MAX($A$1:A103)+1,"")</f>
        <v>242</v>
      </c>
      <c r="B104" s="12">
        <v>41121</v>
      </c>
      <c r="C104" s="13">
        <v>91</v>
      </c>
      <c r="D104" s="32" t="s">
        <v>2</v>
      </c>
      <c r="E104" s="34"/>
    </row>
    <row r="105" spans="1:5" s="8" customFormat="1" ht="14.25" customHeight="1" x14ac:dyDescent="0.2">
      <c r="A105" s="9">
        <f>IF(C105&gt;0,MAX($A$1:A104)+1,"")</f>
        <v>243</v>
      </c>
      <c r="B105" s="12">
        <v>41121</v>
      </c>
      <c r="C105" s="13">
        <v>91</v>
      </c>
      <c r="D105" s="32" t="s">
        <v>2</v>
      </c>
      <c r="E105" s="34"/>
    </row>
    <row r="106" spans="1:5" s="8" customFormat="1" ht="14.25" customHeight="1" x14ac:dyDescent="0.2">
      <c r="A106" s="9">
        <f>IF(C106&gt;0,MAX($A$1:A105)+1,"")</f>
        <v>244</v>
      </c>
      <c r="B106" s="12">
        <v>41121</v>
      </c>
      <c r="C106" s="13">
        <v>91</v>
      </c>
      <c r="D106" s="32" t="s">
        <v>2</v>
      </c>
      <c r="E106" s="34"/>
    </row>
    <row r="107" spans="1:5" s="8" customFormat="1" ht="14.25" customHeight="1" x14ac:dyDescent="0.2">
      <c r="A107" s="9">
        <f>IF(C107&gt;0,MAX($A$1:A106)+1,"")</f>
        <v>245</v>
      </c>
      <c r="B107" s="12">
        <v>41121</v>
      </c>
      <c r="C107" s="13">
        <v>91</v>
      </c>
      <c r="D107" s="32" t="s">
        <v>2</v>
      </c>
      <c r="E107" s="34"/>
    </row>
    <row r="108" spans="1:5" s="8" customFormat="1" ht="14.25" customHeight="1" x14ac:dyDescent="0.2">
      <c r="A108" s="9">
        <f>IF(C108&gt;0,MAX($A$1:A107)+1,"")</f>
        <v>246</v>
      </c>
      <c r="B108" s="12">
        <v>41121</v>
      </c>
      <c r="C108" s="13">
        <v>91</v>
      </c>
      <c r="D108" s="32" t="s">
        <v>2</v>
      </c>
      <c r="E108" s="34"/>
    </row>
    <row r="109" spans="1:5" s="8" customFormat="1" ht="14.25" customHeight="1" x14ac:dyDescent="0.2">
      <c r="A109" s="9">
        <f>IF(C109&gt;0,MAX($A$1:A108)+1,"")</f>
        <v>247</v>
      </c>
      <c r="B109" s="12">
        <v>41121</v>
      </c>
      <c r="C109" s="13">
        <v>91</v>
      </c>
      <c r="D109" s="32" t="s">
        <v>2</v>
      </c>
      <c r="E109" s="34"/>
    </row>
    <row r="110" spans="1:5" s="8" customFormat="1" ht="14.25" customHeight="1" x14ac:dyDescent="0.2">
      <c r="A110" s="9">
        <f>IF(C110&gt;0,MAX($A$1:A109)+1,"")</f>
        <v>248</v>
      </c>
      <c r="B110" s="12">
        <v>41121</v>
      </c>
      <c r="C110" s="13">
        <v>91</v>
      </c>
      <c r="D110" s="32" t="s">
        <v>2</v>
      </c>
      <c r="E110" s="34"/>
    </row>
    <row r="111" spans="1:5" s="8" customFormat="1" ht="14.25" customHeight="1" x14ac:dyDescent="0.2">
      <c r="A111" s="9">
        <f>IF(C111&gt;0,MAX($A$1:A110)+1,"")</f>
        <v>249</v>
      </c>
      <c r="B111" s="12">
        <v>41121</v>
      </c>
      <c r="C111" s="13">
        <v>91</v>
      </c>
      <c r="D111" s="32" t="s">
        <v>2</v>
      </c>
      <c r="E111" s="34"/>
    </row>
    <row r="112" spans="1:5" s="8" customFormat="1" ht="14.25" customHeight="1" x14ac:dyDescent="0.2">
      <c r="A112" s="9">
        <f>IF(C112&gt;0,MAX($A$1:A111)+1,"")</f>
        <v>250</v>
      </c>
      <c r="B112" s="12">
        <v>41121</v>
      </c>
      <c r="C112" s="13">
        <v>91</v>
      </c>
      <c r="D112" s="32" t="s">
        <v>2</v>
      </c>
      <c r="E112" s="34"/>
    </row>
    <row r="113" spans="1:5" s="8" customFormat="1" ht="14.25" customHeight="1" x14ac:dyDescent="0.2">
      <c r="A113" s="9">
        <f>IF(C113&gt;0,MAX($A$1:A112)+1,"")</f>
        <v>251</v>
      </c>
      <c r="B113" s="12">
        <v>41121</v>
      </c>
      <c r="C113" s="13">
        <v>91</v>
      </c>
      <c r="D113" s="32" t="s">
        <v>2</v>
      </c>
      <c r="E113" s="34"/>
    </row>
    <row r="114" spans="1:5" s="8" customFormat="1" ht="14.25" customHeight="1" x14ac:dyDescent="0.2">
      <c r="A114" s="9">
        <f>IF(C114&gt;0,MAX($A$1:A113)+1,"")</f>
        <v>252</v>
      </c>
      <c r="B114" s="12">
        <v>41121</v>
      </c>
      <c r="C114" s="13">
        <v>91</v>
      </c>
      <c r="D114" s="32" t="s">
        <v>2</v>
      </c>
      <c r="E114" s="34"/>
    </row>
    <row r="115" spans="1:5" s="8" customFormat="1" ht="14.25" customHeight="1" x14ac:dyDescent="0.2">
      <c r="A115" s="9">
        <f>IF(C115&gt;0,MAX($A$1:A114)+1,"")</f>
        <v>253</v>
      </c>
      <c r="B115" s="12">
        <v>41121</v>
      </c>
      <c r="C115" s="13">
        <v>91</v>
      </c>
      <c r="D115" s="32" t="s">
        <v>2</v>
      </c>
      <c r="E115" s="34"/>
    </row>
    <row r="116" spans="1:5" s="8" customFormat="1" ht="14.25" customHeight="1" x14ac:dyDescent="0.2">
      <c r="A116" s="9">
        <f>IF(C116&gt;0,MAX($A$1:A115)+1,"")</f>
        <v>254</v>
      </c>
      <c r="B116" s="12">
        <v>41121</v>
      </c>
      <c r="C116" s="13">
        <v>91</v>
      </c>
      <c r="D116" s="32" t="s">
        <v>2</v>
      </c>
      <c r="E116" s="34"/>
    </row>
    <row r="117" spans="1:5" s="8" customFormat="1" ht="14.25" customHeight="1" x14ac:dyDescent="0.2">
      <c r="A117" s="9">
        <f>IF(C117&gt;0,MAX($A$1:A116)+1,"")</f>
        <v>255</v>
      </c>
      <c r="B117" s="12">
        <v>41121</v>
      </c>
      <c r="C117" s="13">
        <v>91</v>
      </c>
      <c r="D117" s="32" t="s">
        <v>2</v>
      </c>
      <c r="E117" s="34"/>
    </row>
    <row r="118" spans="1:5" s="8" customFormat="1" ht="14.25" customHeight="1" x14ac:dyDescent="0.2">
      <c r="A118" s="9">
        <f>IF(C118&gt;0,MAX($A$1:A117)+1,"")</f>
        <v>256</v>
      </c>
      <c r="B118" s="12">
        <v>41121</v>
      </c>
      <c r="C118" s="13">
        <v>91</v>
      </c>
      <c r="D118" s="32" t="s">
        <v>2</v>
      </c>
      <c r="E118" s="34"/>
    </row>
    <row r="119" spans="1:5" s="8" customFormat="1" ht="14.25" customHeight="1" x14ac:dyDescent="0.2">
      <c r="A119" s="9">
        <f>IF(C119&gt;0,MAX($A$1:A118)+1,"")</f>
        <v>257</v>
      </c>
      <c r="B119" s="12">
        <v>41121</v>
      </c>
      <c r="C119" s="13">
        <v>91</v>
      </c>
      <c r="D119" s="32" t="s">
        <v>2</v>
      </c>
      <c r="E119" s="34"/>
    </row>
    <row r="120" spans="1:5" s="8" customFormat="1" ht="14.25" customHeight="1" x14ac:dyDescent="0.2">
      <c r="A120" s="9">
        <f>IF(C120&gt;0,MAX($A$1:A119)+1,"")</f>
        <v>258</v>
      </c>
      <c r="B120" s="12">
        <v>41121</v>
      </c>
      <c r="C120" s="13">
        <v>91</v>
      </c>
      <c r="D120" s="32" t="s">
        <v>2</v>
      </c>
      <c r="E120" s="34"/>
    </row>
    <row r="121" spans="1:5" s="8" customFormat="1" ht="14.25" customHeight="1" x14ac:dyDescent="0.2">
      <c r="A121" s="9">
        <f>IF(C121&gt;0,MAX($A$1:A120)+1,"")</f>
        <v>259</v>
      </c>
      <c r="B121" s="12">
        <v>41121</v>
      </c>
      <c r="C121" s="13">
        <v>91</v>
      </c>
      <c r="D121" s="32" t="s">
        <v>2</v>
      </c>
      <c r="E121" s="34"/>
    </row>
    <row r="122" spans="1:5" s="8" customFormat="1" ht="14.25" customHeight="1" x14ac:dyDescent="0.2">
      <c r="A122" s="9">
        <f>IF(C122&gt;0,MAX($A$1:A121)+1,"")</f>
        <v>260</v>
      </c>
      <c r="B122" s="12">
        <v>41121</v>
      </c>
      <c r="C122" s="13">
        <v>91</v>
      </c>
      <c r="D122" s="32" t="s">
        <v>2</v>
      </c>
      <c r="E122" s="34"/>
    </row>
    <row r="123" spans="1:5" s="8" customFormat="1" ht="14.25" customHeight="1" x14ac:dyDescent="0.2">
      <c r="A123" s="9">
        <f>IF(C123&gt;0,MAX($A$1:A122)+1,"")</f>
        <v>261</v>
      </c>
      <c r="B123" s="12">
        <v>41121</v>
      </c>
      <c r="C123" s="13">
        <v>91</v>
      </c>
      <c r="D123" s="32" t="s">
        <v>2</v>
      </c>
      <c r="E123" s="34"/>
    </row>
    <row r="124" spans="1:5" s="8" customFormat="1" ht="14.25" customHeight="1" x14ac:dyDescent="0.2">
      <c r="A124" s="9">
        <f>IF(C124&gt;0,MAX($A$1:A123)+1,"")</f>
        <v>262</v>
      </c>
      <c r="B124" s="12">
        <v>41121</v>
      </c>
      <c r="C124" s="13">
        <v>91</v>
      </c>
      <c r="D124" s="32" t="s">
        <v>2</v>
      </c>
      <c r="E124" s="34"/>
    </row>
    <row r="125" spans="1:5" s="8" customFormat="1" ht="14.25" customHeight="1" x14ac:dyDescent="0.2">
      <c r="A125" s="9">
        <f>IF(C125&gt;0,MAX($A$1:A124)+1,"")</f>
        <v>263</v>
      </c>
      <c r="B125" s="12">
        <v>41121</v>
      </c>
      <c r="C125" s="13">
        <v>91</v>
      </c>
      <c r="D125" s="32" t="s">
        <v>2</v>
      </c>
      <c r="E125" s="34"/>
    </row>
    <row r="126" spans="1:5" s="8" customFormat="1" ht="14.25" customHeight="1" x14ac:dyDescent="0.2">
      <c r="A126" s="9">
        <f>IF(C126&gt;0,MAX($A$1:A125)+1,"")</f>
        <v>264</v>
      </c>
      <c r="B126" s="12">
        <v>41121</v>
      </c>
      <c r="C126" s="13">
        <v>91</v>
      </c>
      <c r="D126" s="32" t="s">
        <v>2</v>
      </c>
      <c r="E126" s="34"/>
    </row>
    <row r="127" spans="1:5" s="8" customFormat="1" ht="14.25" customHeight="1" x14ac:dyDescent="0.2">
      <c r="A127" s="9">
        <f>IF(C127&gt;0,MAX($A$1:A126)+1,"")</f>
        <v>265</v>
      </c>
      <c r="B127" s="12">
        <v>41121</v>
      </c>
      <c r="C127" s="13">
        <v>91</v>
      </c>
      <c r="D127" s="32" t="s">
        <v>2</v>
      </c>
      <c r="E127" s="34"/>
    </row>
    <row r="128" spans="1:5" s="8" customFormat="1" ht="14.25" customHeight="1" x14ac:dyDescent="0.2">
      <c r="A128" s="9">
        <f>IF(C128&gt;0,MAX($A$1:A127)+1,"")</f>
        <v>266</v>
      </c>
      <c r="B128" s="12">
        <v>41121</v>
      </c>
      <c r="C128" s="13">
        <v>91</v>
      </c>
      <c r="D128" s="32" t="s">
        <v>2</v>
      </c>
      <c r="E128" s="34"/>
    </row>
    <row r="129" spans="1:5" s="8" customFormat="1" ht="14.25" customHeight="1" x14ac:dyDescent="0.2">
      <c r="A129" s="9">
        <f>IF(C129&gt;0,MAX($A$1:A128)+1,"")</f>
        <v>267</v>
      </c>
      <c r="B129" s="12">
        <v>41121</v>
      </c>
      <c r="C129" s="13">
        <v>91</v>
      </c>
      <c r="D129" s="32" t="s">
        <v>2</v>
      </c>
      <c r="E129" s="34"/>
    </row>
    <row r="130" spans="1:5" s="8" customFormat="1" ht="14.25" customHeight="1" x14ac:dyDescent="0.2">
      <c r="A130" s="9">
        <f>IF(C130&gt;0,MAX($A$1:A129)+1,"")</f>
        <v>268</v>
      </c>
      <c r="B130" s="12">
        <v>41121</v>
      </c>
      <c r="C130" s="13">
        <v>91</v>
      </c>
      <c r="D130" s="32" t="s">
        <v>2</v>
      </c>
      <c r="E130" s="34"/>
    </row>
    <row r="131" spans="1:5" s="8" customFormat="1" ht="14.25" customHeight="1" x14ac:dyDescent="0.2">
      <c r="A131" s="9">
        <f>IF(C131&gt;0,MAX($A$1:A130)+1,"")</f>
        <v>269</v>
      </c>
      <c r="B131" s="12">
        <v>41121</v>
      </c>
      <c r="C131" s="13">
        <v>91</v>
      </c>
      <c r="D131" s="32" t="s">
        <v>2</v>
      </c>
      <c r="E131" s="34"/>
    </row>
    <row r="132" spans="1:5" s="8" customFormat="1" ht="14.25" customHeight="1" x14ac:dyDescent="0.2">
      <c r="A132" s="9">
        <f>IF(C132&gt;0,MAX($A$1:A131)+1,"")</f>
        <v>270</v>
      </c>
      <c r="B132" s="12">
        <v>41121</v>
      </c>
      <c r="C132" s="13">
        <v>91</v>
      </c>
      <c r="D132" s="32" t="s">
        <v>2</v>
      </c>
      <c r="E132" s="34"/>
    </row>
    <row r="133" spans="1:5" s="8" customFormat="1" ht="14.25" customHeight="1" x14ac:dyDescent="0.2">
      <c r="A133" s="9">
        <f>IF(C133&gt;0,MAX($A$1:A132)+1,"")</f>
        <v>271</v>
      </c>
      <c r="B133" s="12">
        <v>41121</v>
      </c>
      <c r="C133" s="13">
        <v>91</v>
      </c>
      <c r="D133" s="32" t="s">
        <v>2</v>
      </c>
      <c r="E133" s="34"/>
    </row>
    <row r="134" spans="1:5" s="8" customFormat="1" ht="14.25" customHeight="1" x14ac:dyDescent="0.2">
      <c r="A134" s="9">
        <f>IF(C134&gt;0,MAX($A$1:A133)+1,"")</f>
        <v>272</v>
      </c>
      <c r="B134" s="12">
        <v>41121</v>
      </c>
      <c r="C134" s="13">
        <v>91</v>
      </c>
      <c r="D134" s="32" t="s">
        <v>2</v>
      </c>
      <c r="E134" s="34"/>
    </row>
    <row r="135" spans="1:5" s="8" customFormat="1" ht="14.25" customHeight="1" x14ac:dyDescent="0.2">
      <c r="A135" s="9">
        <f>IF(C135&gt;0,MAX($A$1:A134)+1,"")</f>
        <v>273</v>
      </c>
      <c r="B135" s="12">
        <v>41121</v>
      </c>
      <c r="C135" s="13">
        <v>91</v>
      </c>
      <c r="D135" s="32" t="s">
        <v>2</v>
      </c>
      <c r="E135" s="34"/>
    </row>
    <row r="136" spans="1:5" s="8" customFormat="1" ht="14.25" customHeight="1" x14ac:dyDescent="0.2">
      <c r="A136" s="9">
        <f>IF(C136&gt;0,MAX($A$1:A135)+1,"")</f>
        <v>274</v>
      </c>
      <c r="B136" s="12">
        <v>41121</v>
      </c>
      <c r="C136" s="13">
        <v>91</v>
      </c>
      <c r="D136" s="32" t="s">
        <v>2</v>
      </c>
      <c r="E136" s="34"/>
    </row>
    <row r="137" spans="1:5" s="8" customFormat="1" ht="14.25" customHeight="1" x14ac:dyDescent="0.2">
      <c r="A137" s="9">
        <f>IF(C137&gt;0,MAX($A$1:A136)+1,"")</f>
        <v>275</v>
      </c>
      <c r="B137" s="12">
        <v>41121</v>
      </c>
      <c r="C137" s="13">
        <v>91</v>
      </c>
      <c r="D137" s="32" t="s">
        <v>2</v>
      </c>
      <c r="E137" s="34"/>
    </row>
    <row r="138" spans="1:5" s="8" customFormat="1" ht="14.25" customHeight="1" x14ac:dyDescent="0.2">
      <c r="A138" s="9">
        <f>IF(C138&gt;0,MAX($A$1:A137)+1,"")</f>
        <v>276</v>
      </c>
      <c r="B138" s="12">
        <v>41121</v>
      </c>
      <c r="C138" s="13">
        <v>91</v>
      </c>
      <c r="D138" s="32" t="s">
        <v>2</v>
      </c>
      <c r="E138" s="34"/>
    </row>
    <row r="139" spans="1:5" s="8" customFormat="1" ht="14.25" customHeight="1" x14ac:dyDescent="0.2">
      <c r="A139" s="9">
        <f>IF(C139&gt;0,MAX($A$1:A138)+1,"")</f>
        <v>277</v>
      </c>
      <c r="B139" s="12">
        <v>41121</v>
      </c>
      <c r="C139" s="13">
        <v>91</v>
      </c>
      <c r="D139" s="32" t="s">
        <v>2</v>
      </c>
      <c r="E139" s="34"/>
    </row>
    <row r="140" spans="1:5" s="8" customFormat="1" ht="14.25" customHeight="1" x14ac:dyDescent="0.2">
      <c r="A140" s="9">
        <f>IF(C140&gt;0,MAX($A$1:A139)+1,"")</f>
        <v>278</v>
      </c>
      <c r="B140" s="12">
        <v>41121</v>
      </c>
      <c r="C140" s="13">
        <v>91</v>
      </c>
      <c r="D140" s="32" t="s">
        <v>2</v>
      </c>
      <c r="E140" s="34"/>
    </row>
    <row r="141" spans="1:5" s="8" customFormat="1" ht="14.25" customHeight="1" x14ac:dyDescent="0.2">
      <c r="A141" s="9">
        <f>IF(C141&gt;0,MAX($A$1:A140)+1,"")</f>
        <v>279</v>
      </c>
      <c r="B141" s="12">
        <v>41121</v>
      </c>
      <c r="C141" s="13">
        <v>91</v>
      </c>
      <c r="D141" s="32" t="s">
        <v>2</v>
      </c>
      <c r="E141" s="34"/>
    </row>
    <row r="142" spans="1:5" s="8" customFormat="1" ht="14.25" customHeight="1" x14ac:dyDescent="0.2">
      <c r="A142" s="9">
        <f>IF(C142&gt;0,MAX($A$1:A141)+1,"")</f>
        <v>280</v>
      </c>
      <c r="B142" s="12">
        <v>41121</v>
      </c>
      <c r="C142" s="13">
        <v>91</v>
      </c>
      <c r="D142" s="32" t="s">
        <v>2</v>
      </c>
      <c r="E142" s="34"/>
    </row>
    <row r="143" spans="1:5" s="8" customFormat="1" ht="14.25" customHeight="1" x14ac:dyDescent="0.2">
      <c r="A143" s="9">
        <f>IF(C143&gt;0,MAX($A$1:A142)+1,"")</f>
        <v>281</v>
      </c>
      <c r="B143" s="12">
        <v>41121</v>
      </c>
      <c r="C143" s="13">
        <v>91</v>
      </c>
      <c r="D143" s="32" t="s">
        <v>2</v>
      </c>
      <c r="E143" s="34"/>
    </row>
    <row r="144" spans="1:5" s="8" customFormat="1" ht="14.25" customHeight="1" x14ac:dyDescent="0.2">
      <c r="A144" s="9">
        <f>IF(C144&gt;0,MAX($A$1:A143)+1,"")</f>
        <v>282</v>
      </c>
      <c r="B144" s="12">
        <v>41124</v>
      </c>
      <c r="C144" s="13">
        <v>360</v>
      </c>
      <c r="D144" s="32">
        <v>176</v>
      </c>
      <c r="E144" s="34"/>
    </row>
    <row r="145" spans="1:5" s="8" customFormat="1" ht="14.25" customHeight="1" x14ac:dyDescent="0.2">
      <c r="A145" s="9">
        <f>IF(C145&gt;0,MAX($A$1:A144)+1,"")</f>
        <v>283</v>
      </c>
      <c r="B145" s="12">
        <v>41127</v>
      </c>
      <c r="C145" s="13">
        <v>120</v>
      </c>
      <c r="D145" s="32">
        <v>176</v>
      </c>
      <c r="E145" s="34"/>
    </row>
    <row r="146" spans="1:5" s="8" customFormat="1" ht="14.25" customHeight="1" x14ac:dyDescent="0.2">
      <c r="A146" s="9">
        <f>IF(C146&gt;0,MAX($A$1:A145)+1,"")</f>
        <v>284</v>
      </c>
      <c r="B146" s="12">
        <v>41129</v>
      </c>
      <c r="C146" s="13">
        <v>500</v>
      </c>
      <c r="D146" s="32"/>
      <c r="E146" s="34"/>
    </row>
    <row r="147" spans="1:5" s="8" customFormat="1" ht="14.25" customHeight="1" x14ac:dyDescent="0.2">
      <c r="A147" s="9">
        <f>IF(C147&gt;0,MAX($A$1:A146)+1,"")</f>
        <v>285</v>
      </c>
      <c r="B147" s="12">
        <v>41130</v>
      </c>
      <c r="C147" s="13">
        <v>1580</v>
      </c>
      <c r="D147" s="32">
        <v>61</v>
      </c>
      <c r="E147" s="34"/>
    </row>
    <row r="148" spans="1:5" s="8" customFormat="1" ht="14.25" customHeight="1" x14ac:dyDescent="0.2">
      <c r="A148" s="9">
        <f>IF(C148&gt;0,MAX($A$1:A147)+1,"")</f>
        <v>286</v>
      </c>
      <c r="B148" s="12">
        <v>41131</v>
      </c>
      <c r="C148" s="13">
        <v>91</v>
      </c>
      <c r="D148" s="32" t="s">
        <v>2</v>
      </c>
      <c r="E148" s="34"/>
    </row>
    <row r="149" spans="1:5" s="8" customFormat="1" ht="14.25" customHeight="1" x14ac:dyDescent="0.2">
      <c r="A149" s="9">
        <f>IF(C149&gt;0,MAX($A$1:A148)+1,"")</f>
        <v>287</v>
      </c>
      <c r="B149" s="12">
        <v>41131</v>
      </c>
      <c r="C149" s="13">
        <v>91</v>
      </c>
      <c r="D149" s="32" t="s">
        <v>2</v>
      </c>
      <c r="E149" s="34"/>
    </row>
    <row r="150" spans="1:5" s="8" customFormat="1" ht="14.25" customHeight="1" x14ac:dyDescent="0.2">
      <c r="A150" s="9">
        <f>IF(C150&gt;0,MAX($A$1:A149)+1,"")</f>
        <v>288</v>
      </c>
      <c r="B150" s="12">
        <v>41131</v>
      </c>
      <c r="C150" s="13">
        <v>91</v>
      </c>
      <c r="D150" s="32" t="s">
        <v>2</v>
      </c>
      <c r="E150" s="34"/>
    </row>
    <row r="151" spans="1:5" s="8" customFormat="1" ht="14.25" customHeight="1" x14ac:dyDescent="0.2">
      <c r="A151" s="9">
        <f>IF(C151&gt;0,MAX($A$1:A150)+1,"")</f>
        <v>289</v>
      </c>
      <c r="B151" s="12">
        <v>41131</v>
      </c>
      <c r="C151" s="13">
        <v>91</v>
      </c>
      <c r="D151" s="32" t="s">
        <v>2</v>
      </c>
      <c r="E151" s="34"/>
    </row>
    <row r="152" spans="1:5" s="8" customFormat="1" ht="14.25" customHeight="1" x14ac:dyDescent="0.2">
      <c r="A152" s="9">
        <f>IF(C152&gt;0,MAX($A$1:A151)+1,"")</f>
        <v>290</v>
      </c>
      <c r="B152" s="12">
        <v>41131</v>
      </c>
      <c r="C152" s="13">
        <v>91</v>
      </c>
      <c r="D152" s="32" t="s">
        <v>2</v>
      </c>
      <c r="E152" s="34"/>
    </row>
    <row r="153" spans="1:5" s="8" customFormat="1" ht="14.25" customHeight="1" x14ac:dyDescent="0.2">
      <c r="A153" s="9">
        <f>IF(C153&gt;0,MAX($A$1:A152)+1,"")</f>
        <v>291</v>
      </c>
      <c r="B153" s="12">
        <v>41131</v>
      </c>
      <c r="C153" s="13">
        <v>91</v>
      </c>
      <c r="D153" s="32" t="s">
        <v>2</v>
      </c>
      <c r="E153" s="34"/>
    </row>
    <row r="154" spans="1:5" s="8" customFormat="1" ht="14.25" customHeight="1" x14ac:dyDescent="0.2">
      <c r="A154" s="9">
        <f>IF(C154&gt;0,MAX($A$1:A153)+1,"")</f>
        <v>292</v>
      </c>
      <c r="B154" s="12">
        <v>41131</v>
      </c>
      <c r="C154" s="13">
        <v>91</v>
      </c>
      <c r="D154" s="32" t="s">
        <v>2</v>
      </c>
      <c r="E154" s="34"/>
    </row>
    <row r="155" spans="1:5" s="8" customFormat="1" ht="14.25" customHeight="1" x14ac:dyDescent="0.2">
      <c r="A155" s="9">
        <f>IF(C155&gt;0,MAX($A$1:A154)+1,"")</f>
        <v>293</v>
      </c>
      <c r="B155" s="12">
        <v>41131</v>
      </c>
      <c r="C155" s="13">
        <v>91</v>
      </c>
      <c r="D155" s="32" t="s">
        <v>2</v>
      </c>
      <c r="E155" s="34"/>
    </row>
    <row r="156" spans="1:5" s="8" customFormat="1" ht="14.25" customHeight="1" x14ac:dyDescent="0.2">
      <c r="A156" s="9">
        <f>IF(C156&gt;0,MAX($A$1:A155)+1,"")</f>
        <v>294</v>
      </c>
      <c r="B156" s="12">
        <v>41131</v>
      </c>
      <c r="C156" s="13">
        <v>91</v>
      </c>
      <c r="D156" s="32" t="s">
        <v>2</v>
      </c>
      <c r="E156" s="34"/>
    </row>
    <row r="157" spans="1:5" s="8" customFormat="1" ht="14.25" customHeight="1" x14ac:dyDescent="0.2">
      <c r="A157" s="9">
        <f>IF(C157&gt;0,MAX($A$1:A156)+1,"")</f>
        <v>295</v>
      </c>
      <c r="B157" s="12">
        <v>41131</v>
      </c>
      <c r="C157" s="13">
        <v>91</v>
      </c>
      <c r="D157" s="32" t="s">
        <v>2</v>
      </c>
      <c r="E157" s="34"/>
    </row>
    <row r="158" spans="1:5" s="8" customFormat="1" ht="14.25" customHeight="1" x14ac:dyDescent="0.2">
      <c r="A158" s="9">
        <f>IF(C158&gt;0,MAX($A$1:A157)+1,"")</f>
        <v>296</v>
      </c>
      <c r="B158" s="12">
        <v>41131</v>
      </c>
      <c r="C158" s="13">
        <v>91</v>
      </c>
      <c r="D158" s="32" t="s">
        <v>2</v>
      </c>
      <c r="E158" s="34"/>
    </row>
    <row r="159" spans="1:5" s="8" customFormat="1" ht="14.25" customHeight="1" x14ac:dyDescent="0.2">
      <c r="A159" s="9">
        <f>IF(C159&gt;0,MAX($A$1:A158)+1,"")</f>
        <v>297</v>
      </c>
      <c r="B159" s="12">
        <v>41131</v>
      </c>
      <c r="C159" s="13">
        <v>91</v>
      </c>
      <c r="D159" s="32" t="s">
        <v>2</v>
      </c>
      <c r="E159" s="34"/>
    </row>
    <row r="160" spans="1:5" s="8" customFormat="1" ht="14.25" customHeight="1" x14ac:dyDescent="0.2">
      <c r="A160" s="9">
        <f>IF(C160&gt;0,MAX($A$1:A159)+1,"")</f>
        <v>298</v>
      </c>
      <c r="B160" s="12">
        <v>41131</v>
      </c>
      <c r="C160" s="13">
        <v>91</v>
      </c>
      <c r="D160" s="32" t="s">
        <v>2</v>
      </c>
      <c r="E160" s="34"/>
    </row>
    <row r="161" spans="1:5" s="8" customFormat="1" ht="14.25" customHeight="1" x14ac:dyDescent="0.2">
      <c r="A161" s="9">
        <f>IF(C161&gt;0,MAX($A$1:A160)+1,"")</f>
        <v>299</v>
      </c>
      <c r="B161" s="12">
        <v>41131</v>
      </c>
      <c r="C161" s="13">
        <v>91</v>
      </c>
      <c r="D161" s="32" t="s">
        <v>2</v>
      </c>
      <c r="E161" s="34"/>
    </row>
    <row r="162" spans="1:5" s="8" customFormat="1" ht="14.25" customHeight="1" x14ac:dyDescent="0.2">
      <c r="A162" s="9">
        <f>IF(C162&gt;0,MAX($A$1:A161)+1,"")</f>
        <v>300</v>
      </c>
      <c r="B162" s="12">
        <v>41131</v>
      </c>
      <c r="C162" s="13">
        <v>91</v>
      </c>
      <c r="D162" s="32" t="s">
        <v>2</v>
      </c>
      <c r="E162" s="34"/>
    </row>
    <row r="163" spans="1:5" s="8" customFormat="1" ht="14.25" customHeight="1" x14ac:dyDescent="0.2">
      <c r="A163" s="9">
        <f>IF(C163&gt;0,MAX($A$1:A162)+1,"")</f>
        <v>301</v>
      </c>
      <c r="B163" s="12">
        <v>41131</v>
      </c>
      <c r="C163" s="13">
        <v>91</v>
      </c>
      <c r="D163" s="32" t="s">
        <v>2</v>
      </c>
      <c r="E163" s="34"/>
    </row>
    <row r="164" spans="1:5" s="8" customFormat="1" ht="14.25" customHeight="1" x14ac:dyDescent="0.2">
      <c r="A164" s="9">
        <f>IF(C164&gt;0,MAX($A$1:A163)+1,"")</f>
        <v>302</v>
      </c>
      <c r="B164" s="12">
        <v>41131</v>
      </c>
      <c r="C164" s="13">
        <v>91</v>
      </c>
      <c r="D164" s="32" t="s">
        <v>2</v>
      </c>
      <c r="E164" s="34"/>
    </row>
    <row r="165" spans="1:5" s="8" customFormat="1" ht="14.25" customHeight="1" x14ac:dyDescent="0.2">
      <c r="A165" s="9">
        <f>IF(C165&gt;0,MAX($A$1:A164)+1,"")</f>
        <v>303</v>
      </c>
      <c r="B165" s="12">
        <v>41131</v>
      </c>
      <c r="C165" s="13">
        <v>91</v>
      </c>
      <c r="D165" s="32" t="s">
        <v>2</v>
      </c>
      <c r="E165" s="34"/>
    </row>
    <row r="166" spans="1:5" s="8" customFormat="1" ht="14.25" customHeight="1" x14ac:dyDescent="0.2">
      <c r="A166" s="9">
        <f>IF(C166&gt;0,MAX($A$1:A165)+1,"")</f>
        <v>304</v>
      </c>
      <c r="B166" s="12">
        <v>41131</v>
      </c>
      <c r="C166" s="13">
        <v>91</v>
      </c>
      <c r="D166" s="32" t="s">
        <v>2</v>
      </c>
      <c r="E166" s="34"/>
    </row>
    <row r="167" spans="1:5" s="8" customFormat="1" ht="14.25" customHeight="1" x14ac:dyDescent="0.2">
      <c r="A167" s="9">
        <f>IF(C167&gt;0,MAX($A$1:A166)+1,"")</f>
        <v>305</v>
      </c>
      <c r="B167" s="12">
        <v>41131</v>
      </c>
      <c r="C167" s="13">
        <v>91</v>
      </c>
      <c r="D167" s="32" t="s">
        <v>2</v>
      </c>
      <c r="E167" s="34"/>
    </row>
    <row r="168" spans="1:5" s="8" customFormat="1" ht="14.25" customHeight="1" x14ac:dyDescent="0.2">
      <c r="A168" s="9">
        <f>IF(C168&gt;0,MAX($A$1:A167)+1,"")</f>
        <v>306</v>
      </c>
      <c r="B168" s="12">
        <v>41131</v>
      </c>
      <c r="C168" s="13">
        <v>91</v>
      </c>
      <c r="D168" s="32" t="s">
        <v>2</v>
      </c>
      <c r="E168" s="34"/>
    </row>
    <row r="169" spans="1:5" s="8" customFormat="1" ht="14.25" customHeight="1" x14ac:dyDescent="0.2">
      <c r="A169" s="9">
        <f>IF(C169&gt;0,MAX($A$1:A168)+1,"")</f>
        <v>307</v>
      </c>
      <c r="B169" s="12">
        <v>41131</v>
      </c>
      <c r="C169" s="13">
        <v>91</v>
      </c>
      <c r="D169" s="32" t="s">
        <v>2</v>
      </c>
      <c r="E169" s="34"/>
    </row>
    <row r="170" spans="1:5" s="8" customFormat="1" ht="14.25" customHeight="1" x14ac:dyDescent="0.2">
      <c r="A170" s="9">
        <f>IF(C170&gt;0,MAX($A$1:A169)+1,"")</f>
        <v>308</v>
      </c>
      <c r="B170" s="12">
        <v>41131</v>
      </c>
      <c r="C170" s="13">
        <v>91</v>
      </c>
      <c r="D170" s="32" t="s">
        <v>2</v>
      </c>
      <c r="E170" s="34"/>
    </row>
    <row r="171" spans="1:5" s="8" customFormat="1" ht="14.25" customHeight="1" x14ac:dyDescent="0.2">
      <c r="A171" s="9">
        <f>IF(C171&gt;0,MAX($A$1:A170)+1,"")</f>
        <v>309</v>
      </c>
      <c r="B171" s="12">
        <v>41131</v>
      </c>
      <c r="C171" s="13">
        <v>91</v>
      </c>
      <c r="D171" s="32" t="s">
        <v>2</v>
      </c>
      <c r="E171" s="34"/>
    </row>
    <row r="172" spans="1:5" s="8" customFormat="1" ht="14.25" customHeight="1" x14ac:dyDescent="0.2">
      <c r="A172" s="9">
        <f>IF(C172&gt;0,MAX($A$1:A171)+1,"")</f>
        <v>310</v>
      </c>
      <c r="B172" s="12">
        <v>41131</v>
      </c>
      <c r="C172" s="13">
        <v>91</v>
      </c>
      <c r="D172" s="32" t="s">
        <v>2</v>
      </c>
      <c r="E172" s="34"/>
    </row>
    <row r="173" spans="1:5" s="8" customFormat="1" ht="14.25" customHeight="1" x14ac:dyDescent="0.2">
      <c r="A173" s="9">
        <f>IF(C173&gt;0,MAX($A$1:A172)+1,"")</f>
        <v>311</v>
      </c>
      <c r="B173" s="12">
        <v>41131</v>
      </c>
      <c r="C173" s="13">
        <v>91</v>
      </c>
      <c r="D173" s="32" t="s">
        <v>2</v>
      </c>
      <c r="E173" s="34"/>
    </row>
    <row r="174" spans="1:5" s="8" customFormat="1" ht="14.25" customHeight="1" x14ac:dyDescent="0.2">
      <c r="A174" s="9">
        <f>IF(C174&gt;0,MAX($A$1:A173)+1,"")</f>
        <v>312</v>
      </c>
      <c r="B174" s="12">
        <v>41131</v>
      </c>
      <c r="C174" s="13">
        <v>91</v>
      </c>
      <c r="D174" s="32" t="s">
        <v>2</v>
      </c>
      <c r="E174" s="34"/>
    </row>
    <row r="175" spans="1:5" s="8" customFormat="1" ht="14.25" customHeight="1" x14ac:dyDescent="0.2">
      <c r="A175" s="9">
        <f>IF(C175&gt;0,MAX($A$1:A174)+1,"")</f>
        <v>313</v>
      </c>
      <c r="B175" s="12">
        <v>41131</v>
      </c>
      <c r="C175" s="13">
        <v>91</v>
      </c>
      <c r="D175" s="32" t="s">
        <v>2</v>
      </c>
      <c r="E175" s="34"/>
    </row>
    <row r="176" spans="1:5" s="8" customFormat="1" ht="14.25" customHeight="1" x14ac:dyDescent="0.2">
      <c r="A176" s="9">
        <f>IF(C176&gt;0,MAX($A$1:A175)+1,"")</f>
        <v>314</v>
      </c>
      <c r="B176" s="12">
        <v>41131</v>
      </c>
      <c r="C176" s="13">
        <v>91</v>
      </c>
      <c r="D176" s="32" t="s">
        <v>2</v>
      </c>
      <c r="E176" s="34"/>
    </row>
    <row r="177" spans="1:5" s="8" customFormat="1" ht="14.25" customHeight="1" x14ac:dyDescent="0.2">
      <c r="A177" s="9">
        <f>IF(C177&gt;0,MAX($A$1:A176)+1,"")</f>
        <v>315</v>
      </c>
      <c r="B177" s="12">
        <v>41131</v>
      </c>
      <c r="C177" s="13">
        <v>91</v>
      </c>
      <c r="D177" s="32" t="s">
        <v>2</v>
      </c>
      <c r="E177" s="34"/>
    </row>
    <row r="178" spans="1:5" s="8" customFormat="1" ht="14.25" customHeight="1" x14ac:dyDescent="0.2">
      <c r="A178" s="9">
        <f>IF(C178&gt;0,MAX($A$1:A177)+1,"")</f>
        <v>316</v>
      </c>
      <c r="B178" s="12">
        <v>41131</v>
      </c>
      <c r="C178" s="13">
        <v>91</v>
      </c>
      <c r="D178" s="32" t="s">
        <v>2</v>
      </c>
      <c r="E178" s="34"/>
    </row>
    <row r="179" spans="1:5" s="8" customFormat="1" ht="14.25" customHeight="1" x14ac:dyDescent="0.2">
      <c r="A179" s="9">
        <f>IF(C179&gt;0,MAX($A$1:A178)+1,"")</f>
        <v>317</v>
      </c>
      <c r="B179" s="12">
        <v>41131</v>
      </c>
      <c r="C179" s="13">
        <v>91</v>
      </c>
      <c r="D179" s="32" t="s">
        <v>2</v>
      </c>
      <c r="E179" s="34"/>
    </row>
    <row r="180" spans="1:5" s="8" customFormat="1" ht="14.25" customHeight="1" x14ac:dyDescent="0.2">
      <c r="A180" s="9">
        <f>IF(C180&gt;0,MAX($A$1:A179)+1,"")</f>
        <v>318</v>
      </c>
      <c r="B180" s="12">
        <v>41131</v>
      </c>
      <c r="C180" s="13">
        <v>91</v>
      </c>
      <c r="D180" s="32" t="s">
        <v>2</v>
      </c>
      <c r="E180" s="34"/>
    </row>
    <row r="181" spans="1:5" s="8" customFormat="1" ht="14.25" customHeight="1" x14ac:dyDescent="0.2">
      <c r="A181" s="9">
        <f>IF(C181&gt;0,MAX($A$1:A180)+1,"")</f>
        <v>319</v>
      </c>
      <c r="B181" s="12">
        <v>41131</v>
      </c>
      <c r="C181" s="13">
        <v>91</v>
      </c>
      <c r="D181" s="32" t="s">
        <v>2</v>
      </c>
      <c r="E181" s="34"/>
    </row>
    <row r="182" spans="1:5" s="8" customFormat="1" ht="14.25" customHeight="1" x14ac:dyDescent="0.2">
      <c r="A182" s="9">
        <f>IF(C182&gt;0,MAX($A$1:A181)+1,"")</f>
        <v>320</v>
      </c>
      <c r="B182" s="12">
        <v>41131</v>
      </c>
      <c r="C182" s="13">
        <v>91</v>
      </c>
      <c r="D182" s="32" t="s">
        <v>2</v>
      </c>
      <c r="E182" s="34"/>
    </row>
    <row r="183" spans="1:5" s="8" customFormat="1" ht="14.25" customHeight="1" x14ac:dyDescent="0.2">
      <c r="A183" s="9">
        <f>IF(C183&gt;0,MAX($A$1:A182)+1,"")</f>
        <v>321</v>
      </c>
      <c r="B183" s="12">
        <v>41131</v>
      </c>
      <c r="C183" s="13">
        <v>91</v>
      </c>
      <c r="D183" s="32" t="s">
        <v>2</v>
      </c>
      <c r="E183" s="34"/>
    </row>
    <row r="184" spans="1:5" s="8" customFormat="1" ht="14.25" customHeight="1" x14ac:dyDescent="0.2">
      <c r="A184" s="9">
        <f>IF(C184&gt;0,MAX($A$1:A183)+1,"")</f>
        <v>322</v>
      </c>
      <c r="B184" s="12">
        <v>41131</v>
      </c>
      <c r="C184" s="13">
        <v>91</v>
      </c>
      <c r="D184" s="32" t="s">
        <v>2</v>
      </c>
      <c r="E184" s="34"/>
    </row>
    <row r="185" spans="1:5" s="8" customFormat="1" ht="14.25" customHeight="1" x14ac:dyDescent="0.2">
      <c r="A185" s="9">
        <f>IF(C185&gt;0,MAX($A$1:A184)+1,"")</f>
        <v>323</v>
      </c>
      <c r="B185" s="12">
        <v>41131</v>
      </c>
      <c r="C185" s="13">
        <v>91</v>
      </c>
      <c r="D185" s="32" t="s">
        <v>2</v>
      </c>
      <c r="E185" s="34"/>
    </row>
    <row r="186" spans="1:5" s="8" customFormat="1" ht="14.25" customHeight="1" x14ac:dyDescent="0.2">
      <c r="A186" s="9">
        <f>IF(C186&gt;0,MAX($A$1:A185)+1,"")</f>
        <v>324</v>
      </c>
      <c r="B186" s="12">
        <v>41131</v>
      </c>
      <c r="C186" s="13">
        <v>91</v>
      </c>
      <c r="D186" s="32" t="s">
        <v>2</v>
      </c>
      <c r="E186" s="34"/>
    </row>
    <row r="187" spans="1:5" s="8" customFormat="1" ht="14.25" customHeight="1" x14ac:dyDescent="0.2">
      <c r="A187" s="9">
        <f>IF(C187&gt;0,MAX($A$1:A186)+1,"")</f>
        <v>325</v>
      </c>
      <c r="B187" s="12">
        <v>41131</v>
      </c>
      <c r="C187" s="13">
        <v>91</v>
      </c>
      <c r="D187" s="32" t="s">
        <v>2</v>
      </c>
      <c r="E187" s="34"/>
    </row>
    <row r="188" spans="1:5" s="8" customFormat="1" ht="14.25" customHeight="1" x14ac:dyDescent="0.2">
      <c r="A188" s="9">
        <f>IF(C188&gt;0,MAX($A$1:A187)+1,"")</f>
        <v>326</v>
      </c>
      <c r="B188" s="12">
        <v>41131</v>
      </c>
      <c r="C188" s="13">
        <v>91</v>
      </c>
      <c r="D188" s="32" t="s">
        <v>2</v>
      </c>
      <c r="E188" s="34"/>
    </row>
    <row r="189" spans="1:5" s="8" customFormat="1" ht="14.25" customHeight="1" x14ac:dyDescent="0.2">
      <c r="A189" s="9">
        <f>IF(C189&gt;0,MAX($A$1:A188)+1,"")</f>
        <v>327</v>
      </c>
      <c r="B189" s="12">
        <v>41131</v>
      </c>
      <c r="C189" s="13">
        <v>91</v>
      </c>
      <c r="D189" s="32" t="s">
        <v>2</v>
      </c>
      <c r="E189" s="34"/>
    </row>
    <row r="190" spans="1:5" s="8" customFormat="1" ht="14.25" customHeight="1" x14ac:dyDescent="0.2">
      <c r="A190" s="9">
        <f>IF(C190&gt;0,MAX($A$1:A189)+1,"")</f>
        <v>328</v>
      </c>
      <c r="B190" s="12">
        <v>41131</v>
      </c>
      <c r="C190" s="13">
        <v>91</v>
      </c>
      <c r="D190" s="32" t="s">
        <v>2</v>
      </c>
      <c r="E190" s="34"/>
    </row>
    <row r="191" spans="1:5" s="8" customFormat="1" ht="14.25" customHeight="1" x14ac:dyDescent="0.2">
      <c r="A191" s="9">
        <f>IF(C191&gt;0,MAX($A$1:A190)+1,"")</f>
        <v>329</v>
      </c>
      <c r="B191" s="12">
        <v>41131</v>
      </c>
      <c r="C191" s="13">
        <v>91</v>
      </c>
      <c r="D191" s="32" t="s">
        <v>2</v>
      </c>
      <c r="E191" s="34"/>
    </row>
    <row r="192" spans="1:5" s="8" customFormat="1" ht="14.25" customHeight="1" x14ac:dyDescent="0.2">
      <c r="A192" s="9">
        <f>IF(C192&gt;0,MAX($A$1:A191)+1,"")</f>
        <v>330</v>
      </c>
      <c r="B192" s="12">
        <v>41131</v>
      </c>
      <c r="C192" s="13">
        <v>91</v>
      </c>
      <c r="D192" s="32" t="s">
        <v>2</v>
      </c>
      <c r="E192" s="34"/>
    </row>
    <row r="193" spans="1:5" s="8" customFormat="1" ht="14.25" customHeight="1" x14ac:dyDescent="0.2">
      <c r="A193" s="9">
        <f>IF(C193&gt;0,MAX($A$1:A192)+1,"")</f>
        <v>331</v>
      </c>
      <c r="B193" s="12">
        <v>41131</v>
      </c>
      <c r="C193" s="13">
        <v>91</v>
      </c>
      <c r="D193" s="32" t="s">
        <v>2</v>
      </c>
      <c r="E193" s="34"/>
    </row>
    <row r="194" spans="1:5" s="8" customFormat="1" ht="14.25" customHeight="1" x14ac:dyDescent="0.2">
      <c r="A194" s="9">
        <f>IF(C194&gt;0,MAX($A$1:A193)+1,"")</f>
        <v>332</v>
      </c>
      <c r="B194" s="12">
        <v>41131</v>
      </c>
      <c r="C194" s="13">
        <v>91</v>
      </c>
      <c r="D194" s="32" t="s">
        <v>2</v>
      </c>
      <c r="E194" s="34"/>
    </row>
    <row r="195" spans="1:5" s="8" customFormat="1" ht="14.25" customHeight="1" x14ac:dyDescent="0.2">
      <c r="A195" s="9">
        <f>IF(C195&gt;0,MAX($A$1:A194)+1,"")</f>
        <v>333</v>
      </c>
      <c r="B195" s="12">
        <v>41131</v>
      </c>
      <c r="C195" s="13">
        <v>91</v>
      </c>
      <c r="D195" s="32" t="s">
        <v>2</v>
      </c>
      <c r="E195" s="34"/>
    </row>
    <row r="196" spans="1:5" s="8" customFormat="1" ht="14.25" customHeight="1" x14ac:dyDescent="0.2">
      <c r="A196" s="9">
        <f>IF(C196&gt;0,MAX($A$1:A195)+1,"")</f>
        <v>334</v>
      </c>
      <c r="B196" s="12">
        <v>41131</v>
      </c>
      <c r="C196" s="13">
        <v>91</v>
      </c>
      <c r="D196" s="32" t="s">
        <v>2</v>
      </c>
      <c r="E196" s="34"/>
    </row>
    <row r="197" spans="1:5" s="8" customFormat="1" ht="14.25" customHeight="1" x14ac:dyDescent="0.2">
      <c r="A197" s="9">
        <f>IF(C197&gt;0,MAX($A$1:A196)+1,"")</f>
        <v>335</v>
      </c>
      <c r="B197" s="12">
        <v>41131</v>
      </c>
      <c r="C197" s="13">
        <v>91</v>
      </c>
      <c r="D197" s="32" t="s">
        <v>2</v>
      </c>
      <c r="E197" s="34"/>
    </row>
    <row r="198" spans="1:5" s="8" customFormat="1" ht="14.25" customHeight="1" x14ac:dyDescent="0.2">
      <c r="A198" s="9">
        <f>IF(C198&gt;0,MAX($A$1:A197)+1,"")</f>
        <v>336</v>
      </c>
      <c r="B198" s="12">
        <v>41131</v>
      </c>
      <c r="C198" s="13">
        <v>91</v>
      </c>
      <c r="D198" s="32" t="s">
        <v>2</v>
      </c>
      <c r="E198" s="34"/>
    </row>
    <row r="199" spans="1:5" s="8" customFormat="1" ht="14.25" customHeight="1" x14ac:dyDescent="0.2">
      <c r="A199" s="9">
        <f>IF(C199&gt;0,MAX($A$1:A198)+1,"")</f>
        <v>337</v>
      </c>
      <c r="B199" s="12">
        <v>41131</v>
      </c>
      <c r="C199" s="13">
        <v>91</v>
      </c>
      <c r="D199" s="32" t="s">
        <v>2</v>
      </c>
      <c r="E199" s="34"/>
    </row>
    <row r="200" spans="1:5" s="8" customFormat="1" ht="14.25" customHeight="1" x14ac:dyDescent="0.2">
      <c r="A200" s="9">
        <f>IF(C200&gt;0,MAX($A$1:A199)+1,"")</f>
        <v>338</v>
      </c>
      <c r="B200" s="12">
        <v>41131</v>
      </c>
      <c r="C200" s="13">
        <v>91</v>
      </c>
      <c r="D200" s="32" t="s">
        <v>2</v>
      </c>
      <c r="E200" s="34"/>
    </row>
    <row r="201" spans="1:5" s="8" customFormat="1" ht="14.25" customHeight="1" x14ac:dyDescent="0.2">
      <c r="A201" s="9">
        <f>IF(C201&gt;0,MAX($A$1:A200)+1,"")</f>
        <v>339</v>
      </c>
      <c r="B201" s="12">
        <v>41131</v>
      </c>
      <c r="C201" s="13">
        <v>91</v>
      </c>
      <c r="D201" s="32" t="s">
        <v>2</v>
      </c>
      <c r="E201" s="34"/>
    </row>
    <row r="202" spans="1:5" s="8" customFormat="1" ht="14.25" customHeight="1" x14ac:dyDescent="0.2">
      <c r="A202" s="9">
        <f>IF(C202&gt;0,MAX($A$1:A201)+1,"")</f>
        <v>340</v>
      </c>
      <c r="B202" s="12">
        <v>41131</v>
      </c>
      <c r="C202" s="13">
        <v>91</v>
      </c>
      <c r="D202" s="32" t="s">
        <v>2</v>
      </c>
      <c r="E202" s="34"/>
    </row>
    <row r="203" spans="1:5" s="8" customFormat="1" ht="14.25" customHeight="1" x14ac:dyDescent="0.2">
      <c r="A203" s="9">
        <f>IF(C203&gt;0,MAX($A$1:A202)+1,"")</f>
        <v>341</v>
      </c>
      <c r="B203" s="12">
        <v>41131</v>
      </c>
      <c r="C203" s="13">
        <v>91</v>
      </c>
      <c r="D203" s="32" t="s">
        <v>2</v>
      </c>
      <c r="E203" s="34"/>
    </row>
    <row r="204" spans="1:5" s="8" customFormat="1" ht="14.25" customHeight="1" x14ac:dyDescent="0.2">
      <c r="A204" s="9">
        <f>IF(C204&gt;0,MAX($A$1:A203)+1,"")</f>
        <v>342</v>
      </c>
      <c r="B204" s="12">
        <v>41131</v>
      </c>
      <c r="C204" s="13">
        <v>91</v>
      </c>
      <c r="D204" s="32" t="s">
        <v>2</v>
      </c>
      <c r="E204" s="34"/>
    </row>
    <row r="205" spans="1:5" s="8" customFormat="1" ht="14.25" customHeight="1" x14ac:dyDescent="0.2">
      <c r="A205" s="9">
        <f>IF(C205&gt;0,MAX($A$1:A204)+1,"")</f>
        <v>343</v>
      </c>
      <c r="B205" s="12">
        <v>41131</v>
      </c>
      <c r="C205" s="13">
        <v>91</v>
      </c>
      <c r="D205" s="32" t="s">
        <v>2</v>
      </c>
      <c r="E205" s="34"/>
    </row>
    <row r="206" spans="1:5" s="8" customFormat="1" ht="14.25" customHeight="1" x14ac:dyDescent="0.2">
      <c r="A206" s="9">
        <f>IF(C206&gt;0,MAX($A$1:A205)+1,"")</f>
        <v>344</v>
      </c>
      <c r="B206" s="12">
        <v>41131</v>
      </c>
      <c r="C206" s="13">
        <v>91</v>
      </c>
      <c r="D206" s="32" t="s">
        <v>2</v>
      </c>
      <c r="E206" s="34"/>
    </row>
    <row r="207" spans="1:5" s="8" customFormat="1" ht="14.25" customHeight="1" x14ac:dyDescent="0.2">
      <c r="A207" s="9">
        <f>IF(C207&gt;0,MAX($A$1:A206)+1,"")</f>
        <v>345</v>
      </c>
      <c r="B207" s="12">
        <v>41131</v>
      </c>
      <c r="C207" s="13">
        <v>91</v>
      </c>
      <c r="D207" s="32" t="s">
        <v>2</v>
      </c>
      <c r="E207" s="34"/>
    </row>
    <row r="208" spans="1:5" s="8" customFormat="1" ht="14.25" customHeight="1" x14ac:dyDescent="0.2">
      <c r="A208" s="9">
        <f>IF(C208&gt;0,MAX($A$1:A207)+1,"")</f>
        <v>346</v>
      </c>
      <c r="B208" s="12">
        <v>41131</v>
      </c>
      <c r="C208" s="13">
        <v>91</v>
      </c>
      <c r="D208" s="32" t="s">
        <v>2</v>
      </c>
      <c r="E208" s="34"/>
    </row>
    <row r="209" spans="1:5" s="8" customFormat="1" ht="14.25" customHeight="1" x14ac:dyDescent="0.2">
      <c r="A209" s="9">
        <f>IF(C209&gt;0,MAX($A$1:A208)+1,"")</f>
        <v>347</v>
      </c>
      <c r="B209" s="12">
        <v>41131</v>
      </c>
      <c r="C209" s="13">
        <v>60</v>
      </c>
      <c r="D209" s="32">
        <v>176</v>
      </c>
      <c r="E209" s="34"/>
    </row>
    <row r="210" spans="1:5" s="8" customFormat="1" ht="14.25" customHeight="1" x14ac:dyDescent="0.2">
      <c r="A210" s="9">
        <f>IF(C210&gt;0,MAX($A$1:A209)+1,"")</f>
        <v>348</v>
      </c>
      <c r="B210" s="12">
        <v>41132</v>
      </c>
      <c r="C210" s="13">
        <v>240</v>
      </c>
      <c r="D210" s="32">
        <v>176</v>
      </c>
      <c r="E210" s="34"/>
    </row>
    <row r="211" spans="1:5" s="8" customFormat="1" ht="14.25" customHeight="1" x14ac:dyDescent="0.2">
      <c r="A211" s="9">
        <f>IF(C211&gt;0,MAX($A$1:A210)+1,"")</f>
        <v>349</v>
      </c>
      <c r="B211" s="12">
        <v>41137</v>
      </c>
      <c r="C211" s="13">
        <v>91</v>
      </c>
      <c r="D211" s="32" t="s">
        <v>2</v>
      </c>
      <c r="E211" s="34"/>
    </row>
    <row r="212" spans="1:5" s="8" customFormat="1" ht="14.25" customHeight="1" x14ac:dyDescent="0.2">
      <c r="A212" s="9">
        <f>IF(C212&gt;0,MAX($A$1:A211)+1,"")</f>
        <v>350</v>
      </c>
      <c r="B212" s="12">
        <v>41137</v>
      </c>
      <c r="C212" s="13">
        <v>91</v>
      </c>
      <c r="D212" s="32" t="s">
        <v>2</v>
      </c>
      <c r="E212" s="34"/>
    </row>
    <row r="213" spans="1:5" s="8" customFormat="1" ht="14.25" customHeight="1" x14ac:dyDescent="0.2">
      <c r="A213" s="9">
        <f>IF(C213&gt;0,MAX($A$1:A212)+1,"")</f>
        <v>351</v>
      </c>
      <c r="B213" s="12">
        <v>41137</v>
      </c>
      <c r="C213" s="13">
        <v>91</v>
      </c>
      <c r="D213" s="32" t="s">
        <v>2</v>
      </c>
      <c r="E213" s="34"/>
    </row>
    <row r="214" spans="1:5" s="8" customFormat="1" ht="14.25" customHeight="1" x14ac:dyDescent="0.2">
      <c r="A214" s="9">
        <f>IF(C214&gt;0,MAX($A$1:A213)+1,"")</f>
        <v>352</v>
      </c>
      <c r="B214" s="12">
        <v>41137</v>
      </c>
      <c r="C214" s="13">
        <v>91</v>
      </c>
      <c r="D214" s="32" t="s">
        <v>2</v>
      </c>
      <c r="E214" s="34"/>
    </row>
    <row r="215" spans="1:5" s="8" customFormat="1" ht="14.25" customHeight="1" x14ac:dyDescent="0.2">
      <c r="A215" s="9">
        <f>IF(C215&gt;0,MAX($A$1:A214)+1,"")</f>
        <v>353</v>
      </c>
      <c r="B215" s="12">
        <v>41137</v>
      </c>
      <c r="C215" s="13">
        <v>91</v>
      </c>
      <c r="D215" s="32" t="s">
        <v>2</v>
      </c>
      <c r="E215" s="34"/>
    </row>
    <row r="216" spans="1:5" s="8" customFormat="1" ht="14.25" customHeight="1" x14ac:dyDescent="0.2">
      <c r="A216" s="9">
        <f>IF(C216&gt;0,MAX($A$1:A215)+1,"")</f>
        <v>354</v>
      </c>
      <c r="B216" s="12">
        <v>41137</v>
      </c>
      <c r="C216" s="13">
        <v>91</v>
      </c>
      <c r="D216" s="32" t="s">
        <v>2</v>
      </c>
      <c r="E216" s="34"/>
    </row>
    <row r="217" spans="1:5" s="8" customFormat="1" ht="14.25" customHeight="1" x14ac:dyDescent="0.2">
      <c r="A217" s="9">
        <f>IF(C217&gt;0,MAX($A$1:A216)+1,"")</f>
        <v>355</v>
      </c>
      <c r="B217" s="12">
        <v>41137</v>
      </c>
      <c r="C217" s="13">
        <v>91</v>
      </c>
      <c r="D217" s="32" t="s">
        <v>2</v>
      </c>
      <c r="E217" s="34"/>
    </row>
    <row r="218" spans="1:5" s="8" customFormat="1" ht="14.25" customHeight="1" x14ac:dyDescent="0.2">
      <c r="A218" s="9">
        <f>IF(C218&gt;0,MAX($A$1:A217)+1,"")</f>
        <v>356</v>
      </c>
      <c r="B218" s="12">
        <v>41137</v>
      </c>
      <c r="C218" s="13">
        <v>91</v>
      </c>
      <c r="D218" s="32" t="s">
        <v>2</v>
      </c>
      <c r="E218" s="34"/>
    </row>
    <row r="219" spans="1:5" s="8" customFormat="1" ht="14.25" customHeight="1" x14ac:dyDescent="0.2">
      <c r="A219" s="9">
        <f>IF(C219&gt;0,MAX($A$1:A218)+1,"")</f>
        <v>357</v>
      </c>
      <c r="B219" s="12">
        <v>41137</v>
      </c>
      <c r="C219" s="13">
        <v>91</v>
      </c>
      <c r="D219" s="32" t="s">
        <v>2</v>
      </c>
      <c r="E219" s="34"/>
    </row>
    <row r="220" spans="1:5" s="8" customFormat="1" ht="14.25" customHeight="1" x14ac:dyDescent="0.2">
      <c r="A220" s="9">
        <f>IF(C220&gt;0,MAX($A$1:A219)+1,"")</f>
        <v>358</v>
      </c>
      <c r="B220" s="12">
        <v>41137</v>
      </c>
      <c r="C220" s="13">
        <v>91</v>
      </c>
      <c r="D220" s="32" t="s">
        <v>2</v>
      </c>
      <c r="E220" s="34"/>
    </row>
    <row r="221" spans="1:5" s="8" customFormat="1" ht="14.25" customHeight="1" x14ac:dyDescent="0.2">
      <c r="A221" s="9">
        <f>IF(C221&gt;0,MAX($A$1:A220)+1,"")</f>
        <v>359</v>
      </c>
      <c r="B221" s="12">
        <v>41137</v>
      </c>
      <c r="C221" s="13">
        <v>91</v>
      </c>
      <c r="D221" s="32" t="s">
        <v>2</v>
      </c>
      <c r="E221" s="34"/>
    </row>
    <row r="222" spans="1:5" s="8" customFormat="1" ht="14.25" customHeight="1" x14ac:dyDescent="0.2">
      <c r="A222" s="9">
        <f>IF(C222&gt;0,MAX($A$1:A221)+1,"")</f>
        <v>360</v>
      </c>
      <c r="B222" s="12">
        <v>41137</v>
      </c>
      <c r="C222" s="13">
        <v>91</v>
      </c>
      <c r="D222" s="32" t="s">
        <v>2</v>
      </c>
      <c r="E222" s="34"/>
    </row>
    <row r="223" spans="1:5" s="8" customFormat="1" ht="14.25" customHeight="1" x14ac:dyDescent="0.2">
      <c r="A223" s="9">
        <f>IF(C223&gt;0,MAX($A$1:A222)+1,"")</f>
        <v>361</v>
      </c>
      <c r="B223" s="12">
        <v>41137</v>
      </c>
      <c r="C223" s="13">
        <v>91</v>
      </c>
      <c r="D223" s="32" t="s">
        <v>2</v>
      </c>
      <c r="E223" s="34"/>
    </row>
    <row r="224" spans="1:5" s="8" customFormat="1" ht="14.25" customHeight="1" x14ac:dyDescent="0.2">
      <c r="A224" s="9">
        <f>IF(C224&gt;0,MAX($A$1:A223)+1,"")</f>
        <v>362</v>
      </c>
      <c r="B224" s="12">
        <v>41137</v>
      </c>
      <c r="C224" s="13">
        <v>91</v>
      </c>
      <c r="D224" s="32" t="s">
        <v>2</v>
      </c>
      <c r="E224" s="34"/>
    </row>
    <row r="225" spans="1:5" s="8" customFormat="1" ht="14.25" customHeight="1" x14ac:dyDescent="0.2">
      <c r="A225" s="9">
        <f>IF(C225&gt;0,MAX($A$1:A224)+1,"")</f>
        <v>363</v>
      </c>
      <c r="B225" s="12">
        <v>41137</v>
      </c>
      <c r="C225" s="13">
        <v>91</v>
      </c>
      <c r="D225" s="32" t="s">
        <v>2</v>
      </c>
      <c r="E225" s="34"/>
    </row>
    <row r="226" spans="1:5" s="8" customFormat="1" ht="14.25" customHeight="1" x14ac:dyDescent="0.2">
      <c r="A226" s="9">
        <f>IF(C226&gt;0,MAX($A$1:A225)+1,"")</f>
        <v>364</v>
      </c>
      <c r="B226" s="12">
        <v>41137</v>
      </c>
      <c r="C226" s="13">
        <v>91</v>
      </c>
      <c r="D226" s="32" t="s">
        <v>2</v>
      </c>
      <c r="E226" s="34"/>
    </row>
    <row r="227" spans="1:5" s="8" customFormat="1" ht="14.25" customHeight="1" x14ac:dyDescent="0.2">
      <c r="A227" s="9">
        <f>IF(C227&gt;0,MAX($A$1:A226)+1,"")</f>
        <v>365</v>
      </c>
      <c r="B227" s="12">
        <v>41137</v>
      </c>
      <c r="C227" s="13">
        <v>91</v>
      </c>
      <c r="D227" s="32" t="s">
        <v>2</v>
      </c>
      <c r="E227" s="34"/>
    </row>
    <row r="228" spans="1:5" s="8" customFormat="1" ht="14.25" customHeight="1" x14ac:dyDescent="0.2">
      <c r="A228" s="9">
        <f>IF(C228&gt;0,MAX($A$1:A227)+1,"")</f>
        <v>366</v>
      </c>
      <c r="B228" s="12">
        <v>41137</v>
      </c>
      <c r="C228" s="13">
        <v>91</v>
      </c>
      <c r="D228" s="32" t="s">
        <v>2</v>
      </c>
      <c r="E228" s="34"/>
    </row>
    <row r="229" spans="1:5" s="8" customFormat="1" ht="14.25" customHeight="1" x14ac:dyDescent="0.2">
      <c r="A229" s="9">
        <f>IF(C229&gt;0,MAX($A$1:A228)+1,"")</f>
        <v>367</v>
      </c>
      <c r="B229" s="12">
        <v>41137</v>
      </c>
      <c r="C229" s="13">
        <v>91</v>
      </c>
      <c r="D229" s="32" t="s">
        <v>2</v>
      </c>
      <c r="E229" s="34"/>
    </row>
    <row r="230" spans="1:5" s="8" customFormat="1" ht="14.25" customHeight="1" x14ac:dyDescent="0.2">
      <c r="A230" s="9">
        <f>IF(C230&gt;0,MAX($A$1:A229)+1,"")</f>
        <v>368</v>
      </c>
      <c r="B230" s="12">
        <v>41137</v>
      </c>
      <c r="C230" s="13">
        <v>91</v>
      </c>
      <c r="D230" s="32" t="s">
        <v>2</v>
      </c>
      <c r="E230" s="34"/>
    </row>
    <row r="231" spans="1:5" s="8" customFormat="1" ht="14.25" customHeight="1" x14ac:dyDescent="0.2">
      <c r="A231" s="9">
        <f>IF(C231&gt;0,MAX($A$1:A230)+1,"")</f>
        <v>369</v>
      </c>
      <c r="B231" s="12">
        <v>41137</v>
      </c>
      <c r="C231" s="13">
        <v>91</v>
      </c>
      <c r="D231" s="32" t="s">
        <v>2</v>
      </c>
      <c r="E231" s="34"/>
    </row>
    <row r="232" spans="1:5" s="8" customFormat="1" ht="14.25" customHeight="1" x14ac:dyDescent="0.2">
      <c r="A232" s="9">
        <f>IF(C232&gt;0,MAX($A$1:A231)+1,"")</f>
        <v>370</v>
      </c>
      <c r="B232" s="12">
        <v>41137</v>
      </c>
      <c r="C232" s="13">
        <v>91</v>
      </c>
      <c r="D232" s="32" t="s">
        <v>2</v>
      </c>
      <c r="E232" s="34"/>
    </row>
    <row r="233" spans="1:5" s="8" customFormat="1" ht="14.25" customHeight="1" x14ac:dyDescent="0.2">
      <c r="A233" s="9">
        <f>IF(C233&gt;0,MAX($A$1:A232)+1,"")</f>
        <v>371</v>
      </c>
      <c r="B233" s="12">
        <v>41137</v>
      </c>
      <c r="C233" s="13">
        <v>91</v>
      </c>
      <c r="D233" s="32" t="s">
        <v>2</v>
      </c>
      <c r="E233" s="34"/>
    </row>
    <row r="234" spans="1:5" s="8" customFormat="1" ht="14.25" customHeight="1" x14ac:dyDescent="0.2">
      <c r="A234" s="9">
        <f>IF(C234&gt;0,MAX($A$1:A233)+1,"")</f>
        <v>372</v>
      </c>
      <c r="B234" s="12">
        <v>41137</v>
      </c>
      <c r="C234" s="13">
        <v>91</v>
      </c>
      <c r="D234" s="32" t="s">
        <v>2</v>
      </c>
      <c r="E234" s="34"/>
    </row>
    <row r="235" spans="1:5" s="8" customFormat="1" ht="14.25" customHeight="1" x14ac:dyDescent="0.2">
      <c r="A235" s="9">
        <f>IF(C235&gt;0,MAX($A$1:A234)+1,"")</f>
        <v>373</v>
      </c>
      <c r="B235" s="12">
        <v>41137</v>
      </c>
      <c r="C235" s="13">
        <v>91</v>
      </c>
      <c r="D235" s="32" t="s">
        <v>2</v>
      </c>
      <c r="E235" s="34"/>
    </row>
    <row r="236" spans="1:5" s="8" customFormat="1" ht="14.25" customHeight="1" x14ac:dyDescent="0.2">
      <c r="A236" s="9">
        <f>IF(C236&gt;0,MAX($A$1:A235)+1,"")</f>
        <v>374</v>
      </c>
      <c r="B236" s="12">
        <v>41137</v>
      </c>
      <c r="C236" s="13">
        <v>91</v>
      </c>
      <c r="D236" s="32" t="s">
        <v>2</v>
      </c>
      <c r="E236" s="34"/>
    </row>
    <row r="237" spans="1:5" s="8" customFormat="1" ht="14.25" customHeight="1" x14ac:dyDescent="0.2">
      <c r="A237" s="9">
        <f>IF(C237&gt;0,MAX($A$1:A236)+1,"")</f>
        <v>375</v>
      </c>
      <c r="B237" s="12">
        <v>41137</v>
      </c>
      <c r="C237" s="13">
        <v>91</v>
      </c>
      <c r="D237" s="32" t="s">
        <v>2</v>
      </c>
      <c r="E237" s="34"/>
    </row>
    <row r="238" spans="1:5" s="8" customFormat="1" ht="14.25" customHeight="1" x14ac:dyDescent="0.2">
      <c r="A238" s="9">
        <f>IF(C238&gt;0,MAX($A$1:A237)+1,"")</f>
        <v>376</v>
      </c>
      <c r="B238" s="12">
        <v>41137</v>
      </c>
      <c r="C238" s="13">
        <v>91</v>
      </c>
      <c r="D238" s="32" t="s">
        <v>2</v>
      </c>
      <c r="E238" s="34"/>
    </row>
    <row r="239" spans="1:5" s="8" customFormat="1" ht="14.25" customHeight="1" x14ac:dyDescent="0.2">
      <c r="A239" s="9">
        <f>IF(C239&gt;0,MAX($A$1:A238)+1,"")</f>
        <v>377</v>
      </c>
      <c r="B239" s="12">
        <v>41137</v>
      </c>
      <c r="C239" s="13">
        <v>91</v>
      </c>
      <c r="D239" s="32" t="s">
        <v>2</v>
      </c>
      <c r="E239" s="34"/>
    </row>
    <row r="240" spans="1:5" s="8" customFormat="1" ht="14.25" customHeight="1" x14ac:dyDescent="0.2">
      <c r="A240" s="9">
        <f>IF(C240&gt;0,MAX($A$1:A239)+1,"")</f>
        <v>378</v>
      </c>
      <c r="B240" s="12">
        <v>41137</v>
      </c>
      <c r="C240" s="13">
        <v>91</v>
      </c>
      <c r="D240" s="32" t="s">
        <v>2</v>
      </c>
      <c r="E240" s="34"/>
    </row>
    <row r="241" spans="1:5" s="8" customFormat="1" ht="14.25" customHeight="1" x14ac:dyDescent="0.2">
      <c r="A241" s="9">
        <f>IF(C241&gt;0,MAX($A$1:A240)+1,"")</f>
        <v>379</v>
      </c>
      <c r="B241" s="12">
        <v>41137</v>
      </c>
      <c r="C241" s="13">
        <v>91</v>
      </c>
      <c r="D241" s="32" t="s">
        <v>2</v>
      </c>
      <c r="E241" s="34"/>
    </row>
    <row r="242" spans="1:5" s="8" customFormat="1" ht="14.25" customHeight="1" x14ac:dyDescent="0.2">
      <c r="A242" s="9">
        <f>IF(C242&gt;0,MAX($A$1:A241)+1,"")</f>
        <v>380</v>
      </c>
      <c r="B242" s="12">
        <v>41137</v>
      </c>
      <c r="C242" s="13">
        <v>91</v>
      </c>
      <c r="D242" s="32" t="s">
        <v>2</v>
      </c>
      <c r="E242" s="34"/>
    </row>
    <row r="243" spans="1:5" s="8" customFormat="1" ht="14.25" customHeight="1" x14ac:dyDescent="0.2">
      <c r="A243" s="9">
        <f>IF(C243&gt;0,MAX($A$1:A242)+1,"")</f>
        <v>381</v>
      </c>
      <c r="B243" s="12">
        <v>41137</v>
      </c>
      <c r="C243" s="13">
        <v>91</v>
      </c>
      <c r="D243" s="32" t="s">
        <v>2</v>
      </c>
      <c r="E243" s="34"/>
    </row>
    <row r="244" spans="1:5" s="8" customFormat="1" ht="14.25" customHeight="1" x14ac:dyDescent="0.2">
      <c r="A244" s="9">
        <f>IF(C244&gt;0,MAX($A$1:A243)+1,"")</f>
        <v>382</v>
      </c>
      <c r="B244" s="12">
        <v>41137</v>
      </c>
      <c r="C244" s="13">
        <v>91</v>
      </c>
      <c r="D244" s="32" t="s">
        <v>2</v>
      </c>
      <c r="E244" s="34"/>
    </row>
    <row r="245" spans="1:5" s="8" customFormat="1" ht="14.25" customHeight="1" x14ac:dyDescent="0.2">
      <c r="A245" s="9">
        <f>IF(C245&gt;0,MAX($A$1:A244)+1,"")</f>
        <v>383</v>
      </c>
      <c r="B245" s="12">
        <v>41137</v>
      </c>
      <c r="C245" s="13">
        <v>91</v>
      </c>
      <c r="D245" s="32" t="s">
        <v>2</v>
      </c>
      <c r="E245" s="34"/>
    </row>
    <row r="246" spans="1:5" s="8" customFormat="1" ht="14.25" customHeight="1" x14ac:dyDescent="0.2">
      <c r="A246" s="9">
        <f>IF(C246&gt;0,MAX($A$1:A245)+1,"")</f>
        <v>384</v>
      </c>
      <c r="B246" s="12">
        <v>41137</v>
      </c>
      <c r="C246" s="13">
        <v>91</v>
      </c>
      <c r="D246" s="32" t="s">
        <v>2</v>
      </c>
      <c r="E246" s="34"/>
    </row>
    <row r="247" spans="1:5" s="8" customFormat="1" ht="14.25" customHeight="1" x14ac:dyDescent="0.2">
      <c r="A247" s="9">
        <f>IF(C247&gt;0,MAX($A$1:A246)+1,"")</f>
        <v>385</v>
      </c>
      <c r="B247" s="12">
        <v>41137</v>
      </c>
      <c r="C247" s="13">
        <v>91</v>
      </c>
      <c r="D247" s="32" t="s">
        <v>2</v>
      </c>
      <c r="E247" s="34"/>
    </row>
    <row r="248" spans="1:5" s="8" customFormat="1" ht="14.25" customHeight="1" x14ac:dyDescent="0.2">
      <c r="A248" s="9">
        <f>IF(C248&gt;0,MAX($A$1:A247)+1,"")</f>
        <v>386</v>
      </c>
      <c r="B248" s="12">
        <v>41137</v>
      </c>
      <c r="C248" s="13">
        <v>91</v>
      </c>
      <c r="D248" s="32" t="s">
        <v>2</v>
      </c>
      <c r="E248" s="34"/>
    </row>
    <row r="249" spans="1:5" s="8" customFormat="1" ht="14.25" customHeight="1" x14ac:dyDescent="0.2">
      <c r="A249" s="9">
        <f>IF(C249&gt;0,MAX($A$1:A248)+1,"")</f>
        <v>387</v>
      </c>
      <c r="B249" s="12">
        <v>41137</v>
      </c>
      <c r="C249" s="13">
        <v>91</v>
      </c>
      <c r="D249" s="32" t="s">
        <v>2</v>
      </c>
      <c r="E249" s="34"/>
    </row>
    <row r="250" spans="1:5" s="8" customFormat="1" ht="14.25" customHeight="1" x14ac:dyDescent="0.2">
      <c r="A250" s="9">
        <f>IF(C250&gt;0,MAX($A$1:A249)+1,"")</f>
        <v>388</v>
      </c>
      <c r="B250" s="12">
        <v>41137</v>
      </c>
      <c r="C250" s="13">
        <v>91</v>
      </c>
      <c r="D250" s="32" t="s">
        <v>2</v>
      </c>
      <c r="E250" s="34"/>
    </row>
    <row r="251" spans="1:5" s="8" customFormat="1" ht="14.25" customHeight="1" x14ac:dyDescent="0.2">
      <c r="A251" s="9">
        <f>IF(C251&gt;0,MAX($A$1:A250)+1,"")</f>
        <v>389</v>
      </c>
      <c r="B251" s="12">
        <v>41137</v>
      </c>
      <c r="C251" s="13">
        <v>91</v>
      </c>
      <c r="D251" s="32" t="s">
        <v>2</v>
      </c>
      <c r="E251" s="34"/>
    </row>
    <row r="252" spans="1:5" s="8" customFormat="1" ht="14.25" customHeight="1" x14ac:dyDescent="0.2">
      <c r="A252" s="9">
        <f>IF(C252&gt;0,MAX($A$1:A251)+1,"")</f>
        <v>390</v>
      </c>
      <c r="B252" s="12">
        <v>41137</v>
      </c>
      <c r="C252" s="13">
        <v>91</v>
      </c>
      <c r="D252" s="32" t="s">
        <v>2</v>
      </c>
      <c r="E252" s="34"/>
    </row>
    <row r="253" spans="1:5" s="8" customFormat="1" ht="14.25" customHeight="1" x14ac:dyDescent="0.2">
      <c r="A253" s="9">
        <f>IF(C253&gt;0,MAX($A$1:A252)+1,"")</f>
        <v>391</v>
      </c>
      <c r="B253" s="12">
        <v>41137</v>
      </c>
      <c r="C253" s="13">
        <v>91</v>
      </c>
      <c r="D253" s="32" t="s">
        <v>2</v>
      </c>
      <c r="E253" s="34"/>
    </row>
    <row r="254" spans="1:5" s="8" customFormat="1" ht="14.25" customHeight="1" x14ac:dyDescent="0.2">
      <c r="A254" s="9">
        <f>IF(C254&gt;0,MAX($A$1:A253)+1,"")</f>
        <v>392</v>
      </c>
      <c r="B254" s="12">
        <v>41137</v>
      </c>
      <c r="C254" s="13">
        <v>91</v>
      </c>
      <c r="D254" s="32" t="s">
        <v>2</v>
      </c>
      <c r="E254" s="34"/>
    </row>
    <row r="255" spans="1:5" s="8" customFormat="1" ht="14.25" customHeight="1" x14ac:dyDescent="0.2">
      <c r="A255" s="9">
        <f>IF(C255&gt;0,MAX($A$1:A254)+1,"")</f>
        <v>393</v>
      </c>
      <c r="B255" s="12">
        <v>41137</v>
      </c>
      <c r="C255" s="13">
        <v>91</v>
      </c>
      <c r="D255" s="32" t="s">
        <v>2</v>
      </c>
      <c r="E255" s="34"/>
    </row>
    <row r="256" spans="1:5" s="8" customFormat="1" ht="14.25" customHeight="1" x14ac:dyDescent="0.2">
      <c r="A256" s="9">
        <f>IF(C256&gt;0,MAX($A$1:A255)+1,"")</f>
        <v>394</v>
      </c>
      <c r="B256" s="12">
        <v>41137</v>
      </c>
      <c r="C256" s="13">
        <v>91</v>
      </c>
      <c r="D256" s="32" t="s">
        <v>2</v>
      </c>
      <c r="E256" s="34"/>
    </row>
    <row r="257" spans="1:5" s="8" customFormat="1" ht="14.25" customHeight="1" x14ac:dyDescent="0.2">
      <c r="A257" s="9">
        <f>IF(C257&gt;0,MAX($A$1:A256)+1,"")</f>
        <v>395</v>
      </c>
      <c r="B257" s="12">
        <v>41137</v>
      </c>
      <c r="C257" s="13">
        <v>91</v>
      </c>
      <c r="D257" s="32" t="s">
        <v>2</v>
      </c>
      <c r="E257" s="34"/>
    </row>
    <row r="258" spans="1:5" s="8" customFormat="1" ht="14.25" customHeight="1" x14ac:dyDescent="0.2">
      <c r="A258" s="9">
        <f>IF(C258&gt;0,MAX($A$1:A257)+1,"")</f>
        <v>396</v>
      </c>
      <c r="B258" s="12">
        <v>41138</v>
      </c>
      <c r="C258" s="13">
        <f>(14*2)+(12*15)</f>
        <v>208</v>
      </c>
      <c r="D258" s="32" t="s">
        <v>4</v>
      </c>
      <c r="E258" s="34"/>
    </row>
    <row r="259" spans="1:5" s="8" customFormat="1" ht="14.25" customHeight="1" x14ac:dyDescent="0.2">
      <c r="A259" s="9">
        <f>IF(C259&gt;0,MAX($A$1:A258)+1,"")</f>
        <v>397</v>
      </c>
      <c r="B259" s="12">
        <v>41146</v>
      </c>
      <c r="C259" s="13">
        <f>(14*2)+(12*18)</f>
        <v>244</v>
      </c>
      <c r="D259" s="32" t="s">
        <v>4</v>
      </c>
      <c r="E259" s="34"/>
    </row>
    <row r="260" spans="1:5" s="8" customFormat="1" ht="14.25" customHeight="1" x14ac:dyDescent="0.2">
      <c r="A260" s="9">
        <f>IF(C260&gt;0,MAX($A$1:A259)+1,"")</f>
        <v>398</v>
      </c>
      <c r="B260" s="12">
        <v>41155</v>
      </c>
      <c r="C260" s="13">
        <v>2600</v>
      </c>
      <c r="D260" s="32" t="s">
        <v>4</v>
      </c>
      <c r="E260" s="34"/>
    </row>
    <row r="261" spans="1:5" s="8" customFormat="1" ht="14.25" customHeight="1" x14ac:dyDescent="0.2">
      <c r="A261" s="9">
        <f>IF(C261&gt;0,MAX($A$1:A260)+1,"")</f>
        <v>399</v>
      </c>
      <c r="B261" s="12">
        <v>41155</v>
      </c>
      <c r="C261" s="13">
        <v>2600</v>
      </c>
      <c r="D261" s="32" t="s">
        <v>4</v>
      </c>
      <c r="E261" s="34"/>
    </row>
    <row r="262" spans="1:5" s="8" customFormat="1" ht="14.25" customHeight="1" x14ac:dyDescent="0.2">
      <c r="A262" s="9">
        <f>IF(C262&gt;0,MAX($A$1:A261)+1,"")</f>
        <v>400</v>
      </c>
      <c r="B262" s="12">
        <v>41155</v>
      </c>
      <c r="C262" s="13">
        <v>770</v>
      </c>
      <c r="D262" s="32" t="s">
        <v>4</v>
      </c>
      <c r="E262" s="34"/>
    </row>
    <row r="263" spans="1:5" s="8" customFormat="1" ht="14.25" customHeight="1" x14ac:dyDescent="0.2">
      <c r="A263" s="9">
        <f>IF(C263&gt;0,MAX($A$1:A262)+1,"")</f>
        <v>401</v>
      </c>
      <c r="B263" s="12">
        <v>41155</v>
      </c>
      <c r="C263" s="13">
        <v>1600</v>
      </c>
      <c r="D263" s="32" t="s">
        <v>4</v>
      </c>
      <c r="E263" s="34"/>
    </row>
    <row r="264" spans="1:5" s="8" customFormat="1" ht="14.25" customHeight="1" x14ac:dyDescent="0.2">
      <c r="A264" s="9">
        <f>IF(C264&gt;0,MAX($A$1:A263)+1,"")</f>
        <v>402</v>
      </c>
      <c r="B264" s="12">
        <v>41155</v>
      </c>
      <c r="C264" s="13">
        <v>1500</v>
      </c>
      <c r="D264" s="32" t="s">
        <v>4</v>
      </c>
      <c r="E264" s="34"/>
    </row>
    <row r="265" spans="1:5" s="8" customFormat="1" ht="14.25" customHeight="1" x14ac:dyDescent="0.2">
      <c r="A265" s="9">
        <f>IF(C265&gt;0,MAX($A$1:A264)+1,"")</f>
        <v>403</v>
      </c>
      <c r="B265" s="12">
        <v>41155</v>
      </c>
      <c r="C265" s="13">
        <v>2100</v>
      </c>
      <c r="D265" s="32" t="s">
        <v>4</v>
      </c>
      <c r="E265" s="34"/>
    </row>
    <row r="266" spans="1:5" s="8" customFormat="1" ht="14.25" customHeight="1" x14ac:dyDescent="0.2">
      <c r="A266" s="9">
        <f>IF(C266&gt;0,MAX($A$1:A265)+1,"")</f>
        <v>404</v>
      </c>
      <c r="B266" s="12">
        <v>41156</v>
      </c>
      <c r="C266" s="13">
        <v>770</v>
      </c>
      <c r="D266" s="32" t="s">
        <v>4</v>
      </c>
      <c r="E266" s="34"/>
    </row>
    <row r="267" spans="1:5" s="8" customFormat="1" ht="14.25" customHeight="1" x14ac:dyDescent="0.2">
      <c r="A267" s="9">
        <f>IF(C267&gt;0,MAX($A$1:A266)+1,"")</f>
        <v>405</v>
      </c>
      <c r="B267" s="12">
        <v>41157</v>
      </c>
      <c r="C267" s="13">
        <v>1000</v>
      </c>
      <c r="D267" s="32" t="s">
        <v>4</v>
      </c>
      <c r="E267" s="34"/>
    </row>
    <row r="268" spans="1:5" s="8" customFormat="1" ht="14.25" customHeight="1" x14ac:dyDescent="0.2">
      <c r="A268" s="9">
        <f>IF(C268&gt;0,MAX($A$1:A267)+1,"")</f>
        <v>406</v>
      </c>
      <c r="B268" s="12">
        <v>41158</v>
      </c>
      <c r="C268" s="13">
        <v>770</v>
      </c>
      <c r="D268" s="32" t="s">
        <v>4</v>
      </c>
      <c r="E268" s="34"/>
    </row>
    <row r="269" spans="1:5" s="8" customFormat="1" ht="14.25" customHeight="1" x14ac:dyDescent="0.2">
      <c r="A269" s="9">
        <f>IF(C269&gt;0,MAX($A$1:A268)+1,"")</f>
        <v>407</v>
      </c>
      <c r="B269" s="12">
        <v>41158</v>
      </c>
      <c r="C269" s="13">
        <v>770</v>
      </c>
      <c r="D269" s="32" t="s">
        <v>4</v>
      </c>
      <c r="E269" s="34"/>
    </row>
    <row r="270" spans="1:5" s="8" customFormat="1" ht="14.25" customHeight="1" x14ac:dyDescent="0.2">
      <c r="A270" s="9">
        <f>IF(C270&gt;0,MAX($A$1:A269)+1,"")</f>
        <v>408</v>
      </c>
      <c r="B270" s="12">
        <v>41158</v>
      </c>
      <c r="C270" s="13">
        <v>2600</v>
      </c>
      <c r="D270" s="32" t="s">
        <v>4</v>
      </c>
      <c r="E270" s="34"/>
    </row>
    <row r="271" spans="1:5" s="8" customFormat="1" ht="14.25" customHeight="1" x14ac:dyDescent="0.2">
      <c r="A271" s="9">
        <f>IF(C271&gt;0,MAX($A$1:A270)+1,"")</f>
        <v>409</v>
      </c>
      <c r="B271" s="12">
        <v>41158</v>
      </c>
      <c r="C271" s="13">
        <v>1000</v>
      </c>
      <c r="D271" s="32" t="s">
        <v>4</v>
      </c>
      <c r="E271" s="34"/>
    </row>
    <row r="272" spans="1:5" s="8" customFormat="1" ht="14.25" customHeight="1" x14ac:dyDescent="0.2">
      <c r="A272" s="9">
        <f>IF(C272&gt;0,MAX($A$1:A271)+1,"")</f>
        <v>410</v>
      </c>
      <c r="B272" s="12">
        <v>41158</v>
      </c>
      <c r="C272" s="13">
        <v>2000</v>
      </c>
      <c r="D272" s="32" t="s">
        <v>4</v>
      </c>
      <c r="E272" s="34"/>
    </row>
    <row r="273" spans="1:5" s="8" customFormat="1" ht="14.25" customHeight="1" x14ac:dyDescent="0.2">
      <c r="A273" s="9">
        <f>IF(C273&gt;0,MAX($A$1:A272)+1,"")</f>
        <v>411</v>
      </c>
      <c r="B273" s="12">
        <v>41159</v>
      </c>
      <c r="C273" s="13">
        <v>770</v>
      </c>
      <c r="D273" s="32" t="s">
        <v>4</v>
      </c>
      <c r="E273" s="34"/>
    </row>
    <row r="274" spans="1:5" s="8" customFormat="1" ht="14.25" customHeight="1" x14ac:dyDescent="0.2">
      <c r="A274" s="9">
        <f>IF(C274&gt;0,MAX($A$1:A273)+1,"")</f>
        <v>412</v>
      </c>
      <c r="B274" s="12">
        <v>41159</v>
      </c>
      <c r="C274" s="13">
        <v>800</v>
      </c>
      <c r="D274" s="32"/>
      <c r="E274" s="34"/>
    </row>
    <row r="275" spans="1:5" s="8" customFormat="1" ht="14.25" customHeight="1" x14ac:dyDescent="0.2">
      <c r="A275" s="9">
        <f>IF(C275&gt;0,MAX($A$1:A274)+1,"")</f>
        <v>413</v>
      </c>
      <c r="B275" s="12">
        <v>41164</v>
      </c>
      <c r="C275" s="13">
        <v>800</v>
      </c>
      <c r="D275" s="32" t="s">
        <v>4</v>
      </c>
      <c r="E275" s="34"/>
    </row>
    <row r="276" spans="1:5" s="8" customFormat="1" ht="14.25" customHeight="1" x14ac:dyDescent="0.2">
      <c r="A276" s="9">
        <f>IF(C276&gt;0,MAX($A$1:A275)+1,"")</f>
        <v>414</v>
      </c>
      <c r="B276" s="12">
        <v>41164</v>
      </c>
      <c r="C276" s="13">
        <v>2600</v>
      </c>
      <c r="D276" s="32" t="s">
        <v>4</v>
      </c>
      <c r="E276" s="34"/>
    </row>
    <row r="277" spans="1:5" s="8" customFormat="1" ht="14.25" customHeight="1" x14ac:dyDescent="0.2">
      <c r="A277" s="9">
        <f>IF(C277&gt;0,MAX($A$1:A276)+1,"")</f>
        <v>415</v>
      </c>
      <c r="B277" s="12">
        <v>41165</v>
      </c>
      <c r="C277" s="13">
        <v>3120</v>
      </c>
      <c r="D277" s="32" t="s">
        <v>4</v>
      </c>
      <c r="E277" s="34"/>
    </row>
    <row r="278" spans="1:5" s="8" customFormat="1" ht="12.75" customHeight="1" x14ac:dyDescent="0.2">
      <c r="A278" s="9">
        <f>IF(C278&gt;0,MAX($A$1:A277)+1,"")</f>
        <v>416</v>
      </c>
      <c r="B278" s="12">
        <v>41166</v>
      </c>
      <c r="C278" s="13">
        <v>1100</v>
      </c>
      <c r="D278" s="32" t="s">
        <v>4</v>
      </c>
      <c r="E278" s="34"/>
    </row>
    <row r="279" spans="1:5" s="8" customFormat="1" ht="14.25" customHeight="1" x14ac:dyDescent="0.2">
      <c r="A279" s="9">
        <f>IF(C279&gt;0,MAX($A$1:A278)+1,"")</f>
        <v>417</v>
      </c>
      <c r="B279" s="12">
        <v>41166</v>
      </c>
      <c r="C279" s="13">
        <v>2600</v>
      </c>
      <c r="D279" s="32" t="s">
        <v>4</v>
      </c>
      <c r="E279" s="34"/>
    </row>
    <row r="280" spans="1:5" s="8" customFormat="1" ht="14.25" customHeight="1" x14ac:dyDescent="0.2">
      <c r="A280" s="9">
        <f>IF(C280&gt;0,MAX($A$1:A279)+1,"")</f>
        <v>418</v>
      </c>
      <c r="B280" s="12">
        <v>41166</v>
      </c>
      <c r="C280" s="13">
        <v>12</v>
      </c>
      <c r="D280" s="32" t="s">
        <v>4</v>
      </c>
      <c r="E280" s="34"/>
    </row>
    <row r="281" spans="1:5" s="8" customFormat="1" ht="14.25" customHeight="1" x14ac:dyDescent="0.2">
      <c r="A281" s="9">
        <f>IF(C281&gt;0,MAX($A$1:A280)+1,"")</f>
        <v>419</v>
      </c>
      <c r="B281" s="12">
        <v>41166</v>
      </c>
      <c r="C281" s="13">
        <v>12</v>
      </c>
      <c r="D281" s="32" t="s">
        <v>4</v>
      </c>
      <c r="E281" s="34"/>
    </row>
    <row r="282" spans="1:5" s="8" customFormat="1" ht="14.25" customHeight="1" x14ac:dyDescent="0.2">
      <c r="A282" s="9">
        <f>IF(C282&gt;0,MAX($A$1:A281)+1,"")</f>
        <v>420</v>
      </c>
      <c r="B282" s="12">
        <v>41166</v>
      </c>
      <c r="C282" s="13">
        <v>12</v>
      </c>
      <c r="D282" s="32" t="s">
        <v>4</v>
      </c>
      <c r="E282" s="34"/>
    </row>
    <row r="283" spans="1:5" s="8" customFormat="1" ht="14.25" customHeight="1" x14ac:dyDescent="0.2">
      <c r="A283" s="9">
        <f>IF(C283&gt;0,MAX($A$1:A282)+1,"")</f>
        <v>421</v>
      </c>
      <c r="B283" s="12">
        <v>41166</v>
      </c>
      <c r="C283" s="13">
        <v>12</v>
      </c>
      <c r="D283" s="32" t="s">
        <v>4</v>
      </c>
      <c r="E283" s="34"/>
    </row>
    <row r="284" spans="1:5" s="8" customFormat="1" ht="14.25" customHeight="1" x14ac:dyDescent="0.2">
      <c r="A284" s="9">
        <f>IF(C284&gt;0,MAX($A$1:A283)+1,"")</f>
        <v>422</v>
      </c>
      <c r="B284" s="12">
        <v>41166</v>
      </c>
      <c r="C284" s="13">
        <v>12</v>
      </c>
      <c r="D284" s="32" t="s">
        <v>4</v>
      </c>
      <c r="E284" s="34"/>
    </row>
    <row r="285" spans="1:5" s="8" customFormat="1" ht="14.25" customHeight="1" x14ac:dyDescent="0.2">
      <c r="A285" s="9">
        <f>IF(C285&gt;0,MAX($A$1:A284)+1,"")</f>
        <v>423</v>
      </c>
      <c r="B285" s="12">
        <v>41166</v>
      </c>
      <c r="C285" s="13">
        <v>12</v>
      </c>
      <c r="D285" s="32" t="s">
        <v>4</v>
      </c>
      <c r="E285" s="34"/>
    </row>
    <row r="286" spans="1:5" s="8" customFormat="1" ht="14.25" customHeight="1" x14ac:dyDescent="0.2">
      <c r="A286" s="9">
        <f>IF(C286&gt;0,MAX($A$1:A285)+1,"")</f>
        <v>424</v>
      </c>
      <c r="B286" s="12">
        <v>41166</v>
      </c>
      <c r="C286" s="13">
        <v>12</v>
      </c>
      <c r="D286" s="32" t="s">
        <v>4</v>
      </c>
      <c r="E286" s="34"/>
    </row>
    <row r="287" spans="1:5" s="8" customFormat="1" ht="14.25" customHeight="1" x14ac:dyDescent="0.2">
      <c r="A287" s="9">
        <f>IF(C287&gt;0,MAX($A$1:A286)+1,"")</f>
        <v>425</v>
      </c>
      <c r="B287" s="12">
        <v>41167</v>
      </c>
      <c r="C287" s="13">
        <v>900</v>
      </c>
      <c r="D287" s="32" t="s">
        <v>4</v>
      </c>
      <c r="E287" s="34"/>
    </row>
    <row r="288" spans="1:5" s="8" customFormat="1" ht="14.25" customHeight="1" x14ac:dyDescent="0.2">
      <c r="A288" s="9">
        <f>IF(C288&gt;0,MAX($A$1:A287)+1,"")</f>
        <v>426</v>
      </c>
      <c r="B288" s="12">
        <v>41167</v>
      </c>
      <c r="C288" s="13">
        <v>1200</v>
      </c>
      <c r="D288" s="32" t="s">
        <v>4</v>
      </c>
      <c r="E288" s="34"/>
    </row>
    <row r="289" spans="1:5" s="8" customFormat="1" ht="14.25" customHeight="1" x14ac:dyDescent="0.2">
      <c r="A289" s="9">
        <f>IF(C289&gt;0,MAX($A$1:A288)+1,"")</f>
        <v>427</v>
      </c>
      <c r="B289" s="12">
        <v>41169</v>
      </c>
      <c r="C289" s="13">
        <v>2300</v>
      </c>
      <c r="D289" s="32" t="s">
        <v>4</v>
      </c>
      <c r="E289" s="34"/>
    </row>
    <row r="290" spans="1:5" s="8" customFormat="1" ht="14.25" customHeight="1" x14ac:dyDescent="0.2">
      <c r="A290" s="9">
        <f>IF(C290&gt;0,MAX($A$1:A289)+1,"")</f>
        <v>428</v>
      </c>
      <c r="B290" s="12">
        <v>41170</v>
      </c>
      <c r="C290" s="13">
        <v>1500</v>
      </c>
      <c r="D290" s="32" t="s">
        <v>4</v>
      </c>
      <c r="E290" s="34"/>
    </row>
    <row r="291" spans="1:5" s="8" customFormat="1" ht="14.25" customHeight="1" x14ac:dyDescent="0.2">
      <c r="A291" s="9">
        <f>IF(C291&gt;0,MAX($A$1:A290)+1,"")</f>
        <v>429</v>
      </c>
      <c r="B291" s="12">
        <v>41170</v>
      </c>
      <c r="C291" s="13">
        <v>1100</v>
      </c>
      <c r="D291" s="32" t="s">
        <v>4</v>
      </c>
      <c r="E291" s="34"/>
    </row>
    <row r="292" spans="1:5" s="8" customFormat="1" ht="14.25" customHeight="1" x14ac:dyDescent="0.2">
      <c r="A292" s="9">
        <f>IF(C292&gt;0,MAX($A$1:A291)+1,"")</f>
        <v>430</v>
      </c>
      <c r="B292" s="12">
        <v>41170</v>
      </c>
      <c r="C292" s="13">
        <v>2600</v>
      </c>
      <c r="D292" s="32" t="s">
        <v>4</v>
      </c>
      <c r="E292" s="34"/>
    </row>
    <row r="293" spans="1:5" s="8" customFormat="1" ht="14.25" customHeight="1" x14ac:dyDescent="0.2">
      <c r="A293" s="9">
        <f>IF(C293&gt;0,MAX($A$1:A292)+1,"")</f>
        <v>431</v>
      </c>
      <c r="B293" s="12">
        <v>41170</v>
      </c>
      <c r="C293" s="13">
        <v>1600</v>
      </c>
      <c r="D293" s="32" t="s">
        <v>4</v>
      </c>
      <c r="E293" s="34"/>
    </row>
    <row r="294" spans="1:5" s="8" customFormat="1" ht="14.25" customHeight="1" x14ac:dyDescent="0.2">
      <c r="A294" s="9">
        <f>IF(C294&gt;0,MAX($A$1:A293)+1,"")</f>
        <v>432</v>
      </c>
      <c r="B294" s="12">
        <v>41170</v>
      </c>
      <c r="C294" s="13">
        <v>2000</v>
      </c>
      <c r="D294" s="32" t="s">
        <v>4</v>
      </c>
      <c r="E294" s="34"/>
    </row>
    <row r="295" spans="1:5" s="8" customFormat="1" ht="14.25" customHeight="1" x14ac:dyDescent="0.2">
      <c r="A295" s="9">
        <f>IF(C295&gt;0,MAX($A$1:A294)+1,"")</f>
        <v>433</v>
      </c>
      <c r="B295" s="12">
        <v>41171</v>
      </c>
      <c r="C295" s="13">
        <v>1500</v>
      </c>
      <c r="D295" s="32" t="s">
        <v>4</v>
      </c>
      <c r="E295" s="34"/>
    </row>
    <row r="296" spans="1:5" s="8" customFormat="1" ht="14.25" customHeight="1" x14ac:dyDescent="0.2">
      <c r="A296" s="9">
        <f>IF(C296&gt;0,MAX($A$1:A295)+1,"")</f>
        <v>434</v>
      </c>
      <c r="B296" s="12">
        <v>41171</v>
      </c>
      <c r="C296" s="13">
        <v>600</v>
      </c>
      <c r="D296" s="32" t="s">
        <v>4</v>
      </c>
      <c r="E296" s="34"/>
    </row>
    <row r="297" spans="1:5" s="8" customFormat="1" ht="14.25" customHeight="1" x14ac:dyDescent="0.2">
      <c r="A297" s="9">
        <f>IF(C297&gt;0,MAX($A$1:A296)+1,"")</f>
        <v>435</v>
      </c>
      <c r="B297" s="12">
        <v>41171</v>
      </c>
      <c r="C297" s="13">
        <v>12</v>
      </c>
      <c r="D297" s="32" t="s">
        <v>4</v>
      </c>
      <c r="E297" s="34"/>
    </row>
    <row r="298" spans="1:5" s="8" customFormat="1" ht="14.25" customHeight="1" x14ac:dyDescent="0.2">
      <c r="A298" s="9">
        <f>IF(C298&gt;0,MAX($A$1:A297)+1,"")</f>
        <v>436</v>
      </c>
      <c r="B298" s="12">
        <v>41171</v>
      </c>
      <c r="C298" s="13">
        <v>12</v>
      </c>
      <c r="D298" s="32" t="s">
        <v>4</v>
      </c>
      <c r="E298" s="34"/>
    </row>
    <row r="299" spans="1:5" s="8" customFormat="1" ht="14.25" customHeight="1" x14ac:dyDescent="0.2">
      <c r="A299" s="9">
        <f>IF(C299&gt;0,MAX($A$1:A298)+1,"")</f>
        <v>437</v>
      </c>
      <c r="B299" s="12">
        <v>41172</v>
      </c>
      <c r="C299" s="13">
        <v>770</v>
      </c>
      <c r="D299" s="32" t="s">
        <v>4</v>
      </c>
      <c r="E299" s="34"/>
    </row>
    <row r="300" spans="1:5" s="8" customFormat="1" ht="14.25" customHeight="1" x14ac:dyDescent="0.2">
      <c r="A300" s="9">
        <f>IF(C300&gt;0,MAX($A$1:A299)+1,"")</f>
        <v>438</v>
      </c>
      <c r="B300" s="12">
        <v>41172</v>
      </c>
      <c r="C300" s="13">
        <v>100</v>
      </c>
      <c r="D300" s="32" t="s">
        <v>4</v>
      </c>
      <c r="E300" s="34"/>
    </row>
    <row r="301" spans="1:5" s="8" customFormat="1" ht="14.25" customHeight="1" x14ac:dyDescent="0.2">
      <c r="A301" s="9">
        <f>IF(C301&gt;0,MAX($A$1:A300)+1,"")</f>
        <v>439</v>
      </c>
      <c r="B301" s="12">
        <v>41172</v>
      </c>
      <c r="C301" s="13">
        <v>91</v>
      </c>
      <c r="D301" s="32" t="s">
        <v>2</v>
      </c>
      <c r="E301" s="34"/>
    </row>
    <row r="302" spans="1:5" s="8" customFormat="1" ht="14.25" customHeight="1" x14ac:dyDescent="0.2">
      <c r="A302" s="9">
        <f>IF(C302&gt;0,MAX($A$1:A301)+1,"")</f>
        <v>440</v>
      </c>
      <c r="B302" s="12">
        <v>41172</v>
      </c>
      <c r="C302" s="13">
        <v>91</v>
      </c>
      <c r="D302" s="32" t="s">
        <v>2</v>
      </c>
      <c r="E302" s="34"/>
    </row>
    <row r="303" spans="1:5" s="8" customFormat="1" ht="14.25" customHeight="1" x14ac:dyDescent="0.2">
      <c r="A303" s="9">
        <f>IF(C303&gt;0,MAX($A$1:A302)+1,"")</f>
        <v>441</v>
      </c>
      <c r="B303" s="12">
        <v>41172</v>
      </c>
      <c r="C303" s="13">
        <v>91</v>
      </c>
      <c r="D303" s="32" t="s">
        <v>2</v>
      </c>
      <c r="E303" s="34"/>
    </row>
    <row r="304" spans="1:5" s="8" customFormat="1" ht="14.25" customHeight="1" x14ac:dyDescent="0.2">
      <c r="A304" s="9">
        <f>IF(C304&gt;0,MAX($A$1:A303)+1,"")</f>
        <v>442</v>
      </c>
      <c r="B304" s="12">
        <v>41172</v>
      </c>
      <c r="C304" s="13">
        <v>91</v>
      </c>
      <c r="D304" s="32" t="s">
        <v>2</v>
      </c>
      <c r="E304" s="34"/>
    </row>
    <row r="305" spans="1:5" s="8" customFormat="1" ht="14.25" customHeight="1" x14ac:dyDescent="0.2">
      <c r="A305" s="9">
        <f>IF(C305&gt;0,MAX($A$1:A304)+1,"")</f>
        <v>443</v>
      </c>
      <c r="B305" s="12">
        <v>41172</v>
      </c>
      <c r="C305" s="13">
        <v>91</v>
      </c>
      <c r="D305" s="32" t="s">
        <v>2</v>
      </c>
      <c r="E305" s="34"/>
    </row>
    <row r="306" spans="1:5" s="8" customFormat="1" ht="14.25" customHeight="1" x14ac:dyDescent="0.2">
      <c r="A306" s="9">
        <f>IF(C306&gt;0,MAX($A$1:A305)+1,"")</f>
        <v>444</v>
      </c>
      <c r="B306" s="12">
        <v>41172</v>
      </c>
      <c r="C306" s="13">
        <v>91</v>
      </c>
      <c r="D306" s="32" t="s">
        <v>2</v>
      </c>
      <c r="E306" s="34"/>
    </row>
    <row r="307" spans="1:5" s="8" customFormat="1" ht="14.25" customHeight="1" x14ac:dyDescent="0.2">
      <c r="A307" s="9">
        <f>IF(C307&gt;0,MAX($A$1:A306)+1,"")</f>
        <v>445</v>
      </c>
      <c r="B307" s="12">
        <v>41172</v>
      </c>
      <c r="C307" s="13">
        <v>91</v>
      </c>
      <c r="D307" s="32" t="s">
        <v>2</v>
      </c>
      <c r="E307" s="34"/>
    </row>
    <row r="308" spans="1:5" s="8" customFormat="1" ht="14.25" customHeight="1" x14ac:dyDescent="0.2">
      <c r="A308" s="9">
        <f>IF(C308&gt;0,MAX($A$1:A307)+1,"")</f>
        <v>446</v>
      </c>
      <c r="B308" s="12">
        <v>41172</v>
      </c>
      <c r="C308" s="13">
        <v>91</v>
      </c>
      <c r="D308" s="32" t="s">
        <v>2</v>
      </c>
      <c r="E308" s="34"/>
    </row>
    <row r="309" spans="1:5" s="8" customFormat="1" ht="14.25" customHeight="1" x14ac:dyDescent="0.2">
      <c r="A309" s="9">
        <f>IF(C309&gt;0,MAX($A$1:A308)+1,"")</f>
        <v>447</v>
      </c>
      <c r="B309" s="12">
        <v>41172</v>
      </c>
      <c r="C309" s="13">
        <v>91</v>
      </c>
      <c r="D309" s="32" t="s">
        <v>2</v>
      </c>
      <c r="E309" s="34"/>
    </row>
    <row r="310" spans="1:5" s="8" customFormat="1" ht="14.25" customHeight="1" x14ac:dyDescent="0.2">
      <c r="A310" s="9">
        <f>IF(C310&gt;0,MAX($A$1:A309)+1,"")</f>
        <v>448</v>
      </c>
      <c r="B310" s="12">
        <v>41172</v>
      </c>
      <c r="C310" s="13">
        <v>91</v>
      </c>
      <c r="D310" s="32" t="s">
        <v>2</v>
      </c>
      <c r="E310" s="34"/>
    </row>
    <row r="311" spans="1:5" s="8" customFormat="1" ht="14.25" customHeight="1" x14ac:dyDescent="0.2">
      <c r="A311" s="9">
        <f>IF(C311&gt;0,MAX($A$1:A310)+1,"")</f>
        <v>449</v>
      </c>
      <c r="B311" s="12">
        <v>41172</v>
      </c>
      <c r="C311" s="13">
        <v>91</v>
      </c>
      <c r="D311" s="32" t="s">
        <v>2</v>
      </c>
      <c r="E311" s="34"/>
    </row>
    <row r="312" spans="1:5" s="8" customFormat="1" ht="14.25" customHeight="1" x14ac:dyDescent="0.2">
      <c r="A312" s="9">
        <f>IF(C312&gt;0,MAX($A$1:A311)+1,"")</f>
        <v>450</v>
      </c>
      <c r="B312" s="12">
        <v>41172</v>
      </c>
      <c r="C312" s="13">
        <v>91</v>
      </c>
      <c r="D312" s="32" t="s">
        <v>2</v>
      </c>
      <c r="E312" s="34"/>
    </row>
    <row r="313" spans="1:5" s="8" customFormat="1" ht="14.25" customHeight="1" x14ac:dyDescent="0.2">
      <c r="A313" s="9">
        <f>IF(C313&gt;0,MAX($A$1:A312)+1,"")</f>
        <v>451</v>
      </c>
      <c r="B313" s="12">
        <v>41172</v>
      </c>
      <c r="C313" s="13">
        <v>91</v>
      </c>
      <c r="D313" s="32" t="s">
        <v>2</v>
      </c>
      <c r="E313" s="34"/>
    </row>
    <row r="314" spans="1:5" s="8" customFormat="1" ht="14.25" customHeight="1" x14ac:dyDescent="0.2">
      <c r="A314" s="9">
        <f>IF(C314&gt;0,MAX($A$1:A313)+1,"")</f>
        <v>452</v>
      </c>
      <c r="B314" s="12">
        <v>41172</v>
      </c>
      <c r="C314" s="13">
        <v>91</v>
      </c>
      <c r="D314" s="32" t="s">
        <v>2</v>
      </c>
      <c r="E314" s="34"/>
    </row>
    <row r="315" spans="1:5" s="8" customFormat="1" ht="14.25" customHeight="1" x14ac:dyDescent="0.2">
      <c r="A315" s="9">
        <f>IF(C315&gt;0,MAX($A$1:A314)+1,"")</f>
        <v>453</v>
      </c>
      <c r="B315" s="12">
        <v>41172</v>
      </c>
      <c r="C315" s="13">
        <v>91</v>
      </c>
      <c r="D315" s="32" t="s">
        <v>2</v>
      </c>
      <c r="E315" s="34"/>
    </row>
    <row r="316" spans="1:5" s="8" customFormat="1" ht="14.25" customHeight="1" x14ac:dyDescent="0.2">
      <c r="A316" s="9">
        <f>IF(C316&gt;0,MAX($A$1:A315)+1,"")</f>
        <v>454</v>
      </c>
      <c r="B316" s="12">
        <v>41172</v>
      </c>
      <c r="C316" s="13">
        <v>91</v>
      </c>
      <c r="D316" s="32" t="s">
        <v>2</v>
      </c>
      <c r="E316" s="34"/>
    </row>
    <row r="317" spans="1:5" s="8" customFormat="1" ht="14.25" customHeight="1" x14ac:dyDescent="0.2">
      <c r="A317" s="9">
        <f>IF(C317&gt;0,MAX($A$1:A316)+1,"")</f>
        <v>455</v>
      </c>
      <c r="B317" s="12">
        <v>41172</v>
      </c>
      <c r="C317" s="13">
        <v>91</v>
      </c>
      <c r="D317" s="32" t="s">
        <v>2</v>
      </c>
      <c r="E317" s="34"/>
    </row>
    <row r="318" spans="1:5" s="8" customFormat="1" ht="14.25" customHeight="1" x14ac:dyDescent="0.2">
      <c r="A318" s="9">
        <f>IF(C318&gt;0,MAX($A$1:A317)+1,"")</f>
        <v>456</v>
      </c>
      <c r="B318" s="12">
        <v>41172</v>
      </c>
      <c r="C318" s="13">
        <v>91</v>
      </c>
      <c r="D318" s="32" t="s">
        <v>2</v>
      </c>
      <c r="E318" s="34"/>
    </row>
    <row r="319" spans="1:5" s="8" customFormat="1" ht="14.25" customHeight="1" x14ac:dyDescent="0.2">
      <c r="A319" s="9">
        <f>IF(C319&gt;0,MAX($A$1:A318)+1,"")</f>
        <v>457</v>
      </c>
      <c r="B319" s="12">
        <v>41172</v>
      </c>
      <c r="C319" s="13">
        <v>91</v>
      </c>
      <c r="D319" s="32" t="s">
        <v>2</v>
      </c>
      <c r="E319" s="34"/>
    </row>
    <row r="320" spans="1:5" s="8" customFormat="1" ht="14.25" customHeight="1" x14ac:dyDescent="0.2">
      <c r="A320" s="9">
        <f>IF(C320&gt;0,MAX($A$1:A319)+1,"")</f>
        <v>458</v>
      </c>
      <c r="B320" s="12">
        <v>41172</v>
      </c>
      <c r="C320" s="13">
        <v>91</v>
      </c>
      <c r="D320" s="32" t="s">
        <v>2</v>
      </c>
      <c r="E320" s="34"/>
    </row>
    <row r="321" spans="1:5" s="8" customFormat="1" ht="14.25" customHeight="1" x14ac:dyDescent="0.2">
      <c r="A321" s="9">
        <f>IF(C321&gt;0,MAX($A$1:A320)+1,"")</f>
        <v>459</v>
      </c>
      <c r="B321" s="12">
        <v>41172</v>
      </c>
      <c r="C321" s="13">
        <v>91</v>
      </c>
      <c r="D321" s="32" t="s">
        <v>2</v>
      </c>
      <c r="E321" s="34"/>
    </row>
    <row r="322" spans="1:5" s="8" customFormat="1" ht="14.25" customHeight="1" x14ac:dyDescent="0.2">
      <c r="A322" s="9">
        <f>IF(C322&gt;0,MAX($A$1:A321)+1,"")</f>
        <v>460</v>
      </c>
      <c r="B322" s="12">
        <v>41172</v>
      </c>
      <c r="C322" s="13">
        <v>91</v>
      </c>
      <c r="D322" s="32" t="s">
        <v>2</v>
      </c>
      <c r="E322" s="34"/>
    </row>
    <row r="323" spans="1:5" s="8" customFormat="1" ht="14.25" customHeight="1" x14ac:dyDescent="0.2">
      <c r="A323" s="9">
        <f>IF(C323&gt;0,MAX($A$1:A322)+1,"")</f>
        <v>461</v>
      </c>
      <c r="B323" s="12">
        <v>41172</v>
      </c>
      <c r="C323" s="13">
        <v>91</v>
      </c>
      <c r="D323" s="32" t="s">
        <v>2</v>
      </c>
      <c r="E323" s="34"/>
    </row>
    <row r="324" spans="1:5" s="8" customFormat="1" ht="14.25" customHeight="1" x14ac:dyDescent="0.2">
      <c r="A324" s="9">
        <f>IF(C324&gt;0,MAX($A$1:A323)+1,"")</f>
        <v>462</v>
      </c>
      <c r="B324" s="12">
        <v>41172</v>
      </c>
      <c r="C324" s="13">
        <v>91</v>
      </c>
      <c r="D324" s="32" t="s">
        <v>2</v>
      </c>
      <c r="E324" s="34"/>
    </row>
    <row r="325" spans="1:5" s="8" customFormat="1" ht="14.25" customHeight="1" x14ac:dyDescent="0.2">
      <c r="A325" s="9">
        <f>IF(C325&gt;0,MAX($A$1:A324)+1,"")</f>
        <v>463</v>
      </c>
      <c r="B325" s="12">
        <v>41172</v>
      </c>
      <c r="C325" s="13">
        <v>91</v>
      </c>
      <c r="D325" s="32" t="s">
        <v>2</v>
      </c>
      <c r="E325" s="34"/>
    </row>
    <row r="326" spans="1:5" s="8" customFormat="1" ht="14.25" customHeight="1" x14ac:dyDescent="0.2">
      <c r="A326" s="9">
        <f>IF(C326&gt;0,MAX($A$1:A325)+1,"")</f>
        <v>464</v>
      </c>
      <c r="B326" s="12">
        <v>41172</v>
      </c>
      <c r="C326" s="13">
        <v>91</v>
      </c>
      <c r="D326" s="32" t="s">
        <v>2</v>
      </c>
      <c r="E326" s="34"/>
    </row>
    <row r="327" spans="1:5" s="8" customFormat="1" ht="14.25" customHeight="1" x14ac:dyDescent="0.2">
      <c r="A327" s="9">
        <f>IF(C327&gt;0,MAX($A$1:A326)+1,"")</f>
        <v>465</v>
      </c>
      <c r="B327" s="12">
        <v>41172</v>
      </c>
      <c r="C327" s="13">
        <v>91</v>
      </c>
      <c r="D327" s="32" t="s">
        <v>2</v>
      </c>
      <c r="E327" s="34"/>
    </row>
    <row r="328" spans="1:5" s="8" customFormat="1" ht="14.25" customHeight="1" x14ac:dyDescent="0.2">
      <c r="A328" s="9">
        <f>IF(C328&gt;0,MAX($A$1:A327)+1,"")</f>
        <v>466</v>
      </c>
      <c r="B328" s="12">
        <v>41172</v>
      </c>
      <c r="C328" s="13">
        <v>91</v>
      </c>
      <c r="D328" s="32" t="s">
        <v>2</v>
      </c>
      <c r="E328" s="34"/>
    </row>
    <row r="329" spans="1:5" s="8" customFormat="1" ht="14.25" customHeight="1" x14ac:dyDescent="0.2">
      <c r="A329" s="9">
        <f>IF(C329&gt;0,MAX($A$1:A328)+1,"")</f>
        <v>467</v>
      </c>
      <c r="B329" s="12">
        <v>41172</v>
      </c>
      <c r="C329" s="13">
        <v>91</v>
      </c>
      <c r="D329" s="32" t="s">
        <v>2</v>
      </c>
      <c r="E329" s="34"/>
    </row>
    <row r="330" spans="1:5" s="8" customFormat="1" ht="14.25" customHeight="1" x14ac:dyDescent="0.2">
      <c r="A330" s="9">
        <f>IF(C330&gt;0,MAX($A$1:A329)+1,"")</f>
        <v>468</v>
      </c>
      <c r="B330" s="12">
        <v>41172</v>
      </c>
      <c r="C330" s="13">
        <v>91</v>
      </c>
      <c r="D330" s="32" t="s">
        <v>2</v>
      </c>
      <c r="E330" s="34"/>
    </row>
    <row r="331" spans="1:5" s="8" customFormat="1" ht="14.25" customHeight="1" x14ac:dyDescent="0.2">
      <c r="A331" s="9">
        <f>IF(C331&gt;0,MAX($A$1:A330)+1,"")</f>
        <v>469</v>
      </c>
      <c r="B331" s="12">
        <v>41172</v>
      </c>
      <c r="C331" s="13">
        <v>91</v>
      </c>
      <c r="D331" s="32" t="s">
        <v>2</v>
      </c>
      <c r="E331" s="34"/>
    </row>
    <row r="332" spans="1:5" s="8" customFormat="1" ht="14.25" customHeight="1" x14ac:dyDescent="0.2">
      <c r="A332" s="9">
        <f>IF(C332&gt;0,MAX($A$1:A331)+1,"")</f>
        <v>470</v>
      </c>
      <c r="B332" s="12">
        <v>41172</v>
      </c>
      <c r="C332" s="13">
        <v>91</v>
      </c>
      <c r="D332" s="32" t="s">
        <v>2</v>
      </c>
      <c r="E332" s="34"/>
    </row>
    <row r="333" spans="1:5" s="8" customFormat="1" ht="14.25" customHeight="1" x14ac:dyDescent="0.2">
      <c r="A333" s="9">
        <f>IF(C333&gt;0,MAX($A$1:A332)+1,"")</f>
        <v>471</v>
      </c>
      <c r="B333" s="12">
        <v>41172</v>
      </c>
      <c r="C333" s="13">
        <v>91</v>
      </c>
      <c r="D333" s="32" t="s">
        <v>2</v>
      </c>
      <c r="E333" s="34"/>
    </row>
    <row r="334" spans="1:5" s="8" customFormat="1" ht="14.25" customHeight="1" x14ac:dyDescent="0.2">
      <c r="A334" s="9">
        <f>IF(C334&gt;0,MAX($A$1:A333)+1,"")</f>
        <v>472</v>
      </c>
      <c r="B334" s="12">
        <v>41172</v>
      </c>
      <c r="C334" s="13">
        <v>91</v>
      </c>
      <c r="D334" s="32" t="s">
        <v>2</v>
      </c>
      <c r="E334" s="34"/>
    </row>
    <row r="335" spans="1:5" s="8" customFormat="1" ht="14.25" customHeight="1" x14ac:dyDescent="0.2">
      <c r="A335" s="9">
        <f>IF(C335&gt;0,MAX($A$1:A334)+1,"")</f>
        <v>473</v>
      </c>
      <c r="B335" s="12">
        <v>41172</v>
      </c>
      <c r="C335" s="13">
        <v>91</v>
      </c>
      <c r="D335" s="32" t="s">
        <v>2</v>
      </c>
      <c r="E335" s="34"/>
    </row>
    <row r="336" spans="1:5" s="8" customFormat="1" ht="14.25" customHeight="1" x14ac:dyDescent="0.2">
      <c r="A336" s="9">
        <f>IF(C336&gt;0,MAX($A$1:A335)+1,"")</f>
        <v>474</v>
      </c>
      <c r="B336" s="12">
        <v>41172</v>
      </c>
      <c r="C336" s="13">
        <v>91</v>
      </c>
      <c r="D336" s="32" t="s">
        <v>2</v>
      </c>
      <c r="E336" s="34"/>
    </row>
    <row r="337" spans="1:5" s="8" customFormat="1" ht="14.25" customHeight="1" x14ac:dyDescent="0.2">
      <c r="A337" s="9">
        <f>IF(C337&gt;0,MAX($A$1:A336)+1,"")</f>
        <v>475</v>
      </c>
      <c r="B337" s="12">
        <v>41172</v>
      </c>
      <c r="C337" s="13">
        <v>91</v>
      </c>
      <c r="D337" s="32" t="s">
        <v>2</v>
      </c>
      <c r="E337" s="34"/>
    </row>
    <row r="338" spans="1:5" s="8" customFormat="1" ht="14.25" customHeight="1" x14ac:dyDescent="0.2">
      <c r="A338" s="9">
        <f>IF(C338&gt;0,MAX($A$1:A337)+1,"")</f>
        <v>476</v>
      </c>
      <c r="B338" s="12">
        <v>41172</v>
      </c>
      <c r="C338" s="13">
        <v>91</v>
      </c>
      <c r="D338" s="32" t="s">
        <v>2</v>
      </c>
      <c r="E338" s="34"/>
    </row>
    <row r="339" spans="1:5" s="8" customFormat="1" ht="14.25" customHeight="1" x14ac:dyDescent="0.2">
      <c r="A339" s="9">
        <f>IF(C339&gt;0,MAX($A$1:A338)+1,"")</f>
        <v>477</v>
      </c>
      <c r="B339" s="12">
        <v>41172</v>
      </c>
      <c r="C339" s="13">
        <v>91</v>
      </c>
      <c r="D339" s="32" t="s">
        <v>2</v>
      </c>
      <c r="E339" s="34"/>
    </row>
    <row r="340" spans="1:5" s="8" customFormat="1" ht="14.25" customHeight="1" x14ac:dyDescent="0.2">
      <c r="A340" s="9">
        <f>IF(C340&gt;0,MAX($A$1:A339)+1,"")</f>
        <v>478</v>
      </c>
      <c r="B340" s="12">
        <v>41172</v>
      </c>
      <c r="C340" s="13">
        <v>91</v>
      </c>
      <c r="D340" s="32" t="s">
        <v>2</v>
      </c>
      <c r="E340" s="34"/>
    </row>
    <row r="341" spans="1:5" s="8" customFormat="1" ht="14.25" customHeight="1" x14ac:dyDescent="0.2">
      <c r="A341" s="9">
        <f>IF(C341&gt;0,MAX($A$1:A340)+1,"")</f>
        <v>479</v>
      </c>
      <c r="B341" s="12">
        <v>41172</v>
      </c>
      <c r="C341" s="13">
        <v>91</v>
      </c>
      <c r="D341" s="32" t="s">
        <v>2</v>
      </c>
      <c r="E341" s="34"/>
    </row>
    <row r="342" spans="1:5" s="8" customFormat="1" ht="14.25" customHeight="1" x14ac:dyDescent="0.2">
      <c r="A342" s="9">
        <f>IF(C342&gt;0,MAX($A$1:A341)+1,"")</f>
        <v>480</v>
      </c>
      <c r="B342" s="12">
        <v>41172</v>
      </c>
      <c r="C342" s="13">
        <v>91</v>
      </c>
      <c r="D342" s="32" t="s">
        <v>2</v>
      </c>
      <c r="E342" s="34"/>
    </row>
    <row r="343" spans="1:5" s="8" customFormat="1" ht="14.25" customHeight="1" x14ac:dyDescent="0.2">
      <c r="A343" s="9">
        <f>IF(C343&gt;0,MAX($A$1:A342)+1,"")</f>
        <v>481</v>
      </c>
      <c r="B343" s="12">
        <v>41172</v>
      </c>
      <c r="C343" s="13">
        <v>91</v>
      </c>
      <c r="D343" s="32" t="s">
        <v>2</v>
      </c>
      <c r="E343" s="34"/>
    </row>
    <row r="344" spans="1:5" s="8" customFormat="1" ht="14.25" customHeight="1" x14ac:dyDescent="0.2">
      <c r="A344" s="9">
        <f>IF(C344&gt;0,MAX($A$1:A343)+1,"")</f>
        <v>482</v>
      </c>
      <c r="B344" s="12">
        <v>41172</v>
      </c>
      <c r="C344" s="13">
        <v>91</v>
      </c>
      <c r="D344" s="32" t="s">
        <v>2</v>
      </c>
      <c r="E344" s="34"/>
    </row>
    <row r="345" spans="1:5" s="8" customFormat="1" ht="14.25" customHeight="1" x14ac:dyDescent="0.2">
      <c r="A345" s="9">
        <f>IF(C345&gt;0,MAX($A$1:A344)+1,"")</f>
        <v>483</v>
      </c>
      <c r="B345" s="12">
        <v>41172</v>
      </c>
      <c r="C345" s="13">
        <v>91</v>
      </c>
      <c r="D345" s="32" t="s">
        <v>2</v>
      </c>
      <c r="E345" s="34"/>
    </row>
    <row r="346" spans="1:5" s="8" customFormat="1" ht="14.25" customHeight="1" x14ac:dyDescent="0.2">
      <c r="A346" s="9">
        <f>IF(C346&gt;0,MAX($A$1:A345)+1,"")</f>
        <v>484</v>
      </c>
      <c r="B346" s="12">
        <v>41172</v>
      </c>
      <c r="C346" s="13">
        <v>91</v>
      </c>
      <c r="D346" s="32" t="s">
        <v>2</v>
      </c>
      <c r="E346" s="34"/>
    </row>
    <row r="347" spans="1:5" s="8" customFormat="1" ht="14.25" customHeight="1" x14ac:dyDescent="0.2">
      <c r="A347" s="9">
        <f>IF(C347&gt;0,MAX($A$1:A346)+1,"")</f>
        <v>485</v>
      </c>
      <c r="B347" s="12">
        <v>41172</v>
      </c>
      <c r="C347" s="13">
        <v>91</v>
      </c>
      <c r="D347" s="32" t="s">
        <v>2</v>
      </c>
      <c r="E347" s="34"/>
    </row>
    <row r="348" spans="1:5" s="8" customFormat="1" ht="14.25" customHeight="1" x14ac:dyDescent="0.2">
      <c r="A348" s="9">
        <f>IF(C348&gt;0,MAX($A$1:A347)+1,"")</f>
        <v>486</v>
      </c>
      <c r="B348" s="12">
        <v>41172</v>
      </c>
      <c r="C348" s="13">
        <v>91</v>
      </c>
      <c r="D348" s="32" t="s">
        <v>2</v>
      </c>
      <c r="E348" s="34"/>
    </row>
    <row r="349" spans="1:5" s="8" customFormat="1" ht="14.25" customHeight="1" x14ac:dyDescent="0.2">
      <c r="A349" s="9">
        <f>IF(C349&gt;0,MAX($A$1:A348)+1,"")</f>
        <v>487</v>
      </c>
      <c r="B349" s="12">
        <v>41172</v>
      </c>
      <c r="C349" s="13">
        <v>91</v>
      </c>
      <c r="D349" s="32" t="s">
        <v>2</v>
      </c>
      <c r="E349" s="34"/>
    </row>
    <row r="350" spans="1:5" s="8" customFormat="1" ht="14.25" customHeight="1" x14ac:dyDescent="0.2">
      <c r="A350" s="9">
        <f>IF(C350&gt;0,MAX($A$1:A349)+1,"")</f>
        <v>488</v>
      </c>
      <c r="B350" s="12">
        <v>41172</v>
      </c>
      <c r="C350" s="13">
        <v>91</v>
      </c>
      <c r="D350" s="32" t="s">
        <v>2</v>
      </c>
      <c r="E350" s="34"/>
    </row>
    <row r="351" spans="1:5" s="8" customFormat="1" ht="14.25" customHeight="1" x14ac:dyDescent="0.2">
      <c r="A351" s="9">
        <f>IF(C351&gt;0,MAX($A$1:A350)+1,"")</f>
        <v>489</v>
      </c>
      <c r="B351" s="12">
        <v>41172</v>
      </c>
      <c r="C351" s="13">
        <v>91</v>
      </c>
      <c r="D351" s="32" t="s">
        <v>2</v>
      </c>
      <c r="E351" s="34"/>
    </row>
    <row r="352" spans="1:5" s="8" customFormat="1" ht="14.25" customHeight="1" x14ac:dyDescent="0.2">
      <c r="A352" s="9">
        <f>IF(C352&gt;0,MAX($A$1:A351)+1,"")</f>
        <v>490</v>
      </c>
      <c r="B352" s="12">
        <v>41172</v>
      </c>
      <c r="C352" s="13">
        <v>91</v>
      </c>
      <c r="D352" s="32" t="s">
        <v>2</v>
      </c>
      <c r="E352" s="34"/>
    </row>
    <row r="353" spans="1:5" s="8" customFormat="1" ht="14.25" customHeight="1" x14ac:dyDescent="0.2">
      <c r="A353" s="9">
        <f>IF(C353&gt;0,MAX($A$1:A352)+1,"")</f>
        <v>491</v>
      </c>
      <c r="B353" s="12">
        <v>41172</v>
      </c>
      <c r="C353" s="13">
        <v>91</v>
      </c>
      <c r="D353" s="32" t="s">
        <v>2</v>
      </c>
      <c r="E353" s="34"/>
    </row>
    <row r="354" spans="1:5" s="8" customFormat="1" ht="14.25" customHeight="1" x14ac:dyDescent="0.2">
      <c r="A354" s="9">
        <f>IF(C354&gt;0,MAX($A$1:A353)+1,"")</f>
        <v>492</v>
      </c>
      <c r="B354" s="12">
        <v>41172</v>
      </c>
      <c r="C354" s="13">
        <v>91</v>
      </c>
      <c r="D354" s="32" t="s">
        <v>2</v>
      </c>
      <c r="E354" s="34"/>
    </row>
    <row r="355" spans="1:5" s="8" customFormat="1" ht="14.25" customHeight="1" x14ac:dyDescent="0.2">
      <c r="A355" s="9">
        <f>IF(C355&gt;0,MAX($A$1:A354)+1,"")</f>
        <v>493</v>
      </c>
      <c r="B355" s="12">
        <v>41172</v>
      </c>
      <c r="C355" s="13">
        <v>91</v>
      </c>
      <c r="D355" s="32" t="s">
        <v>2</v>
      </c>
      <c r="E355" s="34"/>
    </row>
    <row r="356" spans="1:5" s="8" customFormat="1" ht="14.25" customHeight="1" x14ac:dyDescent="0.2">
      <c r="A356" s="9">
        <f>IF(C356&gt;0,MAX($A$1:A355)+1,"")</f>
        <v>494</v>
      </c>
      <c r="B356" s="12">
        <v>41172</v>
      </c>
      <c r="C356" s="13">
        <v>91</v>
      </c>
      <c r="D356" s="32" t="s">
        <v>2</v>
      </c>
      <c r="E356" s="34"/>
    </row>
    <row r="357" spans="1:5" s="8" customFormat="1" ht="14.25" customHeight="1" x14ac:dyDescent="0.2">
      <c r="A357" s="9">
        <f>IF(C357&gt;0,MAX($A$1:A356)+1,"")</f>
        <v>495</v>
      </c>
      <c r="B357" s="12">
        <v>41172</v>
      </c>
      <c r="C357" s="13">
        <v>91</v>
      </c>
      <c r="D357" s="32" t="s">
        <v>2</v>
      </c>
      <c r="E357" s="34"/>
    </row>
    <row r="358" spans="1:5" s="8" customFormat="1" ht="14.25" customHeight="1" x14ac:dyDescent="0.2">
      <c r="A358" s="9">
        <f>IF(C358&gt;0,MAX($A$1:A357)+1,"")</f>
        <v>496</v>
      </c>
      <c r="B358" s="12">
        <v>41172</v>
      </c>
      <c r="C358" s="13">
        <v>91</v>
      </c>
      <c r="D358" s="32" t="s">
        <v>2</v>
      </c>
      <c r="E358" s="34"/>
    </row>
    <row r="359" spans="1:5" s="8" customFormat="1" ht="14.25" customHeight="1" x14ac:dyDescent="0.2">
      <c r="A359" s="9">
        <f>IF(C359&gt;0,MAX($A$1:A358)+1,"")</f>
        <v>497</v>
      </c>
      <c r="B359" s="12">
        <v>41172</v>
      </c>
      <c r="C359" s="13">
        <v>91</v>
      </c>
      <c r="D359" s="32" t="s">
        <v>2</v>
      </c>
      <c r="E359" s="34"/>
    </row>
    <row r="360" spans="1:5" s="8" customFormat="1" ht="14.25" customHeight="1" x14ac:dyDescent="0.2">
      <c r="A360" s="9">
        <f>IF(C360&gt;0,MAX($A$1:A359)+1,"")</f>
        <v>498</v>
      </c>
      <c r="B360" s="12">
        <v>41172</v>
      </c>
      <c r="C360" s="13">
        <v>91</v>
      </c>
      <c r="D360" s="32" t="s">
        <v>2</v>
      </c>
      <c r="E360" s="34"/>
    </row>
    <row r="361" spans="1:5" s="8" customFormat="1" ht="14.25" customHeight="1" x14ac:dyDescent="0.2">
      <c r="A361" s="9">
        <f>IF(C361&gt;0,MAX($A$1:A360)+1,"")</f>
        <v>499</v>
      </c>
      <c r="B361" s="12">
        <v>41172</v>
      </c>
      <c r="C361" s="13">
        <v>91</v>
      </c>
      <c r="D361" s="32" t="s">
        <v>2</v>
      </c>
      <c r="E361" s="34"/>
    </row>
    <row r="362" spans="1:5" s="8" customFormat="1" ht="14.25" customHeight="1" x14ac:dyDescent="0.2">
      <c r="A362" s="9">
        <f>IF(C362&gt;0,MAX($A$1:A361)+1,"")</f>
        <v>500</v>
      </c>
      <c r="B362" s="12">
        <v>41172</v>
      </c>
      <c r="C362" s="13">
        <v>91</v>
      </c>
      <c r="D362" s="32" t="s">
        <v>2</v>
      </c>
      <c r="E362" s="34"/>
    </row>
    <row r="363" spans="1:5" s="8" customFormat="1" ht="14.25" customHeight="1" x14ac:dyDescent="0.2">
      <c r="A363" s="9">
        <f>IF(C363&gt;0,MAX($A$1:A362)+1,"")</f>
        <v>501</v>
      </c>
      <c r="B363" s="12">
        <v>41172</v>
      </c>
      <c r="C363" s="13">
        <v>91</v>
      </c>
      <c r="D363" s="32" t="s">
        <v>2</v>
      </c>
      <c r="E363" s="34"/>
    </row>
    <row r="364" spans="1:5" s="8" customFormat="1" ht="14.25" customHeight="1" x14ac:dyDescent="0.2">
      <c r="A364" s="9">
        <f>IF(C364&gt;0,MAX($A$1:A363)+1,"")</f>
        <v>502</v>
      </c>
      <c r="B364" s="12">
        <v>41172</v>
      </c>
      <c r="C364" s="13">
        <v>91</v>
      </c>
      <c r="D364" s="32" t="s">
        <v>2</v>
      </c>
      <c r="E364" s="34"/>
    </row>
    <row r="365" spans="1:5" s="8" customFormat="1" ht="14.25" customHeight="1" x14ac:dyDescent="0.2">
      <c r="A365" s="9">
        <f>IF(C365&gt;0,MAX($A$1:A364)+1,"")</f>
        <v>503</v>
      </c>
      <c r="B365" s="12">
        <v>41172</v>
      </c>
      <c r="C365" s="13">
        <v>91</v>
      </c>
      <c r="D365" s="32" t="s">
        <v>2</v>
      </c>
      <c r="E365" s="34"/>
    </row>
    <row r="366" spans="1:5" s="8" customFormat="1" ht="14.25" customHeight="1" x14ac:dyDescent="0.2">
      <c r="A366" s="9">
        <f>IF(C366&gt;0,MAX($A$1:A365)+1,"")</f>
        <v>504</v>
      </c>
      <c r="B366" s="12">
        <v>41173</v>
      </c>
      <c r="C366" s="13">
        <v>3600</v>
      </c>
      <c r="D366" s="32" t="s">
        <v>4</v>
      </c>
      <c r="E366" s="34"/>
    </row>
    <row r="367" spans="1:5" s="8" customFormat="1" ht="14.25" customHeight="1" x14ac:dyDescent="0.2">
      <c r="A367" s="9">
        <f>IF(C367&gt;0,MAX($A$1:A366)+1,"")</f>
        <v>505</v>
      </c>
      <c r="B367" s="12">
        <v>41173</v>
      </c>
      <c r="C367" s="13">
        <v>2500</v>
      </c>
      <c r="D367" s="32" t="s">
        <v>4</v>
      </c>
      <c r="E367" s="34"/>
    </row>
    <row r="368" spans="1:5" s="8" customFormat="1" ht="14.25" customHeight="1" x14ac:dyDescent="0.2">
      <c r="A368" s="9">
        <f>IF(C368&gt;0,MAX($A$1:A367)+1,"")</f>
        <v>506</v>
      </c>
      <c r="B368" s="12">
        <v>41173</v>
      </c>
      <c r="C368" s="13">
        <v>3600</v>
      </c>
      <c r="D368" s="32" t="s">
        <v>4</v>
      </c>
      <c r="E368" s="34"/>
    </row>
    <row r="369" spans="1:5" s="8" customFormat="1" ht="14.25" customHeight="1" x14ac:dyDescent="0.2">
      <c r="A369" s="9">
        <f>IF(C369&gt;0,MAX($A$1:A368)+1,"")</f>
        <v>507</v>
      </c>
      <c r="B369" s="12">
        <v>41173</v>
      </c>
      <c r="C369" s="13">
        <v>900</v>
      </c>
      <c r="D369" s="32" t="s">
        <v>4</v>
      </c>
      <c r="E369" s="34"/>
    </row>
    <row r="370" spans="1:5" s="8" customFormat="1" ht="14.25" customHeight="1" x14ac:dyDescent="0.2">
      <c r="A370" s="9">
        <f>IF(C370&gt;0,MAX($A$1:A369)+1,"")</f>
        <v>508</v>
      </c>
      <c r="B370" s="12">
        <v>41173</v>
      </c>
      <c r="C370" s="13">
        <v>3000</v>
      </c>
      <c r="D370" s="32" t="s">
        <v>4</v>
      </c>
      <c r="E370" s="34"/>
    </row>
    <row r="371" spans="1:5" s="8" customFormat="1" ht="14.25" customHeight="1" x14ac:dyDescent="0.2">
      <c r="A371" s="9">
        <f>IF(C371&gt;0,MAX($A$1:A370)+1,"")</f>
        <v>509</v>
      </c>
      <c r="B371" s="12">
        <v>41173</v>
      </c>
      <c r="C371" s="13">
        <v>12</v>
      </c>
      <c r="D371" s="32" t="s">
        <v>4</v>
      </c>
      <c r="E371" s="34"/>
    </row>
    <row r="372" spans="1:5" s="8" customFormat="1" ht="14.25" customHeight="1" x14ac:dyDescent="0.2">
      <c r="A372" s="9">
        <f>IF(C372&gt;0,MAX($A$1:A371)+1,"")</f>
        <v>510</v>
      </c>
      <c r="B372" s="12">
        <v>41173</v>
      </c>
      <c r="C372" s="13">
        <v>12</v>
      </c>
      <c r="D372" s="32" t="s">
        <v>4</v>
      </c>
      <c r="E372" s="34"/>
    </row>
    <row r="373" spans="1:5" s="8" customFormat="1" ht="14.25" customHeight="1" x14ac:dyDescent="0.2">
      <c r="A373" s="9">
        <f>IF(C373&gt;0,MAX($A$1:A372)+1,"")</f>
        <v>511</v>
      </c>
      <c r="B373" s="12">
        <v>41173</v>
      </c>
      <c r="C373" s="13">
        <v>12</v>
      </c>
      <c r="D373" s="32" t="s">
        <v>4</v>
      </c>
      <c r="E373" s="34"/>
    </row>
    <row r="374" spans="1:5" s="8" customFormat="1" ht="14.25" customHeight="1" x14ac:dyDescent="0.2">
      <c r="A374" s="9">
        <f>IF(C374&gt;0,MAX($A$1:A373)+1,"")</f>
        <v>512</v>
      </c>
      <c r="B374" s="12">
        <v>41174</v>
      </c>
      <c r="C374" s="13">
        <v>2600</v>
      </c>
      <c r="D374" s="32" t="s">
        <v>4</v>
      </c>
      <c r="E374" s="34"/>
    </row>
    <row r="375" spans="1:5" s="8" customFormat="1" ht="14.25" customHeight="1" x14ac:dyDescent="0.2">
      <c r="A375" s="9">
        <f>IF(C375&gt;0,MAX($A$1:A374)+1,"")</f>
        <v>513</v>
      </c>
      <c r="B375" s="12">
        <v>41174</v>
      </c>
      <c r="C375" s="13">
        <v>2700</v>
      </c>
      <c r="D375" s="32" t="s">
        <v>4</v>
      </c>
      <c r="E375" s="34"/>
    </row>
    <row r="376" spans="1:5" s="8" customFormat="1" ht="14.25" customHeight="1" x14ac:dyDescent="0.2">
      <c r="A376" s="9">
        <f>IF(C376&gt;0,MAX($A$1:A375)+1,"")</f>
        <v>514</v>
      </c>
      <c r="B376" s="12">
        <v>41174</v>
      </c>
      <c r="C376" s="13">
        <v>2700</v>
      </c>
      <c r="D376" s="32" t="s">
        <v>4</v>
      </c>
      <c r="E376" s="34"/>
    </row>
    <row r="377" spans="1:5" s="8" customFormat="1" ht="14.25" customHeight="1" x14ac:dyDescent="0.2">
      <c r="A377" s="9">
        <f>IF(C377&gt;0,MAX($A$1:A376)+1,"")</f>
        <v>515</v>
      </c>
      <c r="B377" s="12">
        <v>41176</v>
      </c>
      <c r="C377" s="13">
        <v>2700</v>
      </c>
      <c r="D377" s="32" t="s">
        <v>4</v>
      </c>
      <c r="E377" s="34"/>
    </row>
    <row r="378" spans="1:5" s="8" customFormat="1" ht="14.25" customHeight="1" x14ac:dyDescent="0.2">
      <c r="A378" s="9">
        <f>IF(C378&gt;0,MAX($A$1:A377)+1,"")</f>
        <v>516</v>
      </c>
      <c r="B378" s="12">
        <v>41176</v>
      </c>
      <c r="C378" s="13">
        <v>3960</v>
      </c>
      <c r="D378" s="32" t="s">
        <v>4</v>
      </c>
      <c r="E378" s="34"/>
    </row>
    <row r="379" spans="1:5" s="8" customFormat="1" ht="14.25" customHeight="1" x14ac:dyDescent="0.2">
      <c r="A379" s="9">
        <f>IF(C379&gt;0,MAX($A$1:A378)+1,"")</f>
        <v>517</v>
      </c>
      <c r="B379" s="12">
        <v>41176</v>
      </c>
      <c r="C379" s="13">
        <v>2400</v>
      </c>
      <c r="D379" s="32" t="s">
        <v>4</v>
      </c>
      <c r="E379" s="34"/>
    </row>
    <row r="380" spans="1:5" s="8" customFormat="1" ht="14.25" customHeight="1" x14ac:dyDescent="0.2">
      <c r="A380" s="9">
        <f>IF(C380&gt;0,MAX($A$1:A379)+1,"")</f>
        <v>518</v>
      </c>
      <c r="B380" s="12">
        <v>41177</v>
      </c>
      <c r="C380" s="13">
        <v>2500</v>
      </c>
      <c r="D380" s="32" t="s">
        <v>4</v>
      </c>
      <c r="E380" s="34"/>
    </row>
    <row r="381" spans="1:5" s="8" customFormat="1" ht="14.25" customHeight="1" x14ac:dyDescent="0.2">
      <c r="A381" s="9">
        <f>IF(C381&gt;0,MAX($A$1:A380)+1,"")</f>
        <v>519</v>
      </c>
      <c r="B381" s="12">
        <v>41177</v>
      </c>
      <c r="C381" s="13">
        <v>1300</v>
      </c>
      <c r="D381" s="32" t="s">
        <v>4</v>
      </c>
      <c r="E381" s="34"/>
    </row>
    <row r="382" spans="1:5" s="8" customFormat="1" ht="14.25" customHeight="1" x14ac:dyDescent="0.2">
      <c r="A382" s="9">
        <f>IF(C382&gt;0,MAX($A$1:A381)+1,"")</f>
        <v>520</v>
      </c>
      <c r="B382" s="12">
        <v>41177</v>
      </c>
      <c r="C382" s="13">
        <v>1000</v>
      </c>
      <c r="D382" s="32" t="s">
        <v>3</v>
      </c>
      <c r="E382" s="34"/>
    </row>
    <row r="383" spans="1:5" s="8" customFormat="1" ht="14.25" customHeight="1" x14ac:dyDescent="0.2">
      <c r="A383" s="9">
        <f>IF(C383&gt;0,MAX($A$1:A382)+1,"")</f>
        <v>521</v>
      </c>
      <c r="B383" s="12">
        <v>41178</v>
      </c>
      <c r="C383" s="13">
        <v>3600</v>
      </c>
      <c r="D383" s="32" t="s">
        <v>4</v>
      </c>
      <c r="E383" s="34"/>
    </row>
    <row r="384" spans="1:5" s="8" customFormat="1" ht="14.25" customHeight="1" x14ac:dyDescent="0.2">
      <c r="A384" s="9">
        <f>IF(C384&gt;0,MAX($A$1:A383)+1,"")</f>
        <v>522</v>
      </c>
      <c r="B384" s="12">
        <v>41178</v>
      </c>
      <c r="C384" s="13">
        <v>900</v>
      </c>
      <c r="D384" s="32" t="s">
        <v>4</v>
      </c>
      <c r="E384" s="34"/>
    </row>
    <row r="385" spans="1:5" s="8" customFormat="1" ht="14.25" customHeight="1" x14ac:dyDescent="0.2">
      <c r="A385" s="9">
        <f>IF(C385&gt;0,MAX($A$1:A384)+1,"")</f>
        <v>523</v>
      </c>
      <c r="B385" s="12">
        <v>41178</v>
      </c>
      <c r="C385" s="13">
        <v>2600</v>
      </c>
      <c r="D385" s="32" t="s">
        <v>4</v>
      </c>
      <c r="E385" s="34"/>
    </row>
    <row r="386" spans="1:5" s="8" customFormat="1" ht="14.25" customHeight="1" x14ac:dyDescent="0.2">
      <c r="A386" s="9">
        <f>IF(C386&gt;0,MAX($A$1:A385)+1,"")</f>
        <v>524</v>
      </c>
      <c r="B386" s="12">
        <v>41179</v>
      </c>
      <c r="C386" s="13">
        <v>2169</v>
      </c>
      <c r="D386" s="32" t="s">
        <v>4</v>
      </c>
      <c r="E386" s="34"/>
    </row>
    <row r="387" spans="1:5" s="8" customFormat="1" ht="14.25" customHeight="1" x14ac:dyDescent="0.2">
      <c r="A387" s="9">
        <f>IF(C387&gt;0,MAX($A$1:A386)+1,"")</f>
        <v>525</v>
      </c>
      <c r="B387" s="12">
        <v>41180</v>
      </c>
      <c r="C387" s="13">
        <v>300</v>
      </c>
      <c r="D387" s="32" t="s">
        <v>4</v>
      </c>
      <c r="E387" s="34"/>
    </row>
    <row r="388" spans="1:5" s="8" customFormat="1" ht="14.25" customHeight="1" x14ac:dyDescent="0.2">
      <c r="A388" s="9">
        <f>IF(C388&gt;0,MAX($A$1:A387)+1,"")</f>
        <v>526</v>
      </c>
      <c r="B388" s="12">
        <v>41180</v>
      </c>
      <c r="C388" s="13">
        <v>2600</v>
      </c>
      <c r="D388" s="32" t="s">
        <v>4</v>
      </c>
      <c r="E388" s="34"/>
    </row>
    <row r="389" spans="1:5" s="8" customFormat="1" ht="14.25" customHeight="1" x14ac:dyDescent="0.2">
      <c r="A389" s="9">
        <f>IF(C389&gt;0,MAX($A$1:A388)+1,"")</f>
        <v>527</v>
      </c>
      <c r="B389" s="12">
        <v>41180</v>
      </c>
      <c r="C389" s="13">
        <v>2600</v>
      </c>
      <c r="D389" s="32" t="s">
        <v>4</v>
      </c>
      <c r="E389" s="34"/>
    </row>
    <row r="390" spans="1:5" s="8" customFormat="1" ht="14.25" customHeight="1" x14ac:dyDescent="0.2">
      <c r="A390" s="9">
        <f>IF(C390&gt;0,MAX($A$1:A389)+1,"")</f>
        <v>528</v>
      </c>
      <c r="B390" s="12">
        <v>41181</v>
      </c>
      <c r="C390" s="13">
        <v>91</v>
      </c>
      <c r="D390" s="32" t="s">
        <v>2</v>
      </c>
      <c r="E390" s="34"/>
    </row>
    <row r="391" spans="1:5" s="8" customFormat="1" ht="14.25" customHeight="1" x14ac:dyDescent="0.2">
      <c r="A391" s="9">
        <f>IF(C391&gt;0,MAX($A$1:A390)+1,"")</f>
        <v>529</v>
      </c>
      <c r="B391" s="12">
        <v>41181</v>
      </c>
      <c r="C391" s="13">
        <v>91</v>
      </c>
      <c r="D391" s="32" t="s">
        <v>2</v>
      </c>
      <c r="E391" s="34"/>
    </row>
    <row r="392" spans="1:5" s="8" customFormat="1" ht="14.25" customHeight="1" x14ac:dyDescent="0.2">
      <c r="A392" s="9">
        <f>IF(C392&gt;0,MAX($A$1:A391)+1,"")</f>
        <v>530</v>
      </c>
      <c r="B392" s="12">
        <v>41181</v>
      </c>
      <c r="C392" s="13">
        <v>91</v>
      </c>
      <c r="D392" s="32" t="s">
        <v>2</v>
      </c>
      <c r="E392" s="34"/>
    </row>
    <row r="393" spans="1:5" s="8" customFormat="1" ht="14.25" customHeight="1" x14ac:dyDescent="0.2">
      <c r="A393" s="9">
        <f>IF(C393&gt;0,MAX($A$1:A392)+1,"")</f>
        <v>531</v>
      </c>
      <c r="B393" s="12">
        <v>41181</v>
      </c>
      <c r="C393" s="13">
        <v>91</v>
      </c>
      <c r="D393" s="32" t="s">
        <v>2</v>
      </c>
      <c r="E393" s="34"/>
    </row>
    <row r="394" spans="1:5" s="8" customFormat="1" ht="14.25" customHeight="1" x14ac:dyDescent="0.2">
      <c r="A394" s="9">
        <f>IF(C394&gt;0,MAX($A$1:A393)+1,"")</f>
        <v>532</v>
      </c>
      <c r="B394" s="12">
        <v>41181</v>
      </c>
      <c r="C394" s="13">
        <v>91</v>
      </c>
      <c r="D394" s="32" t="s">
        <v>2</v>
      </c>
      <c r="E394" s="34"/>
    </row>
    <row r="395" spans="1:5" s="8" customFormat="1" ht="14.25" customHeight="1" x14ac:dyDescent="0.2">
      <c r="A395" s="9">
        <f>IF(C395&gt;0,MAX($A$1:A394)+1,"")</f>
        <v>533</v>
      </c>
      <c r="B395" s="12">
        <v>41181</v>
      </c>
      <c r="C395" s="13">
        <v>91</v>
      </c>
      <c r="D395" s="32" t="s">
        <v>2</v>
      </c>
      <c r="E395" s="34"/>
    </row>
    <row r="396" spans="1:5" s="8" customFormat="1" ht="14.25" customHeight="1" x14ac:dyDescent="0.2">
      <c r="A396" s="9">
        <f>IF(C396&gt;0,MAX($A$1:A395)+1,"")</f>
        <v>534</v>
      </c>
      <c r="B396" s="12">
        <v>41181</v>
      </c>
      <c r="C396" s="13">
        <v>91</v>
      </c>
      <c r="D396" s="32" t="s">
        <v>2</v>
      </c>
      <c r="E396" s="34"/>
    </row>
    <row r="397" spans="1:5" s="8" customFormat="1" ht="14.25" customHeight="1" x14ac:dyDescent="0.2">
      <c r="A397" s="9">
        <f>IF(C397&gt;0,MAX($A$1:A396)+1,"")</f>
        <v>535</v>
      </c>
      <c r="B397" s="12">
        <v>41181</v>
      </c>
      <c r="C397" s="13">
        <v>91</v>
      </c>
      <c r="D397" s="32" t="s">
        <v>2</v>
      </c>
      <c r="E397" s="34"/>
    </row>
    <row r="398" spans="1:5" s="8" customFormat="1" ht="14.25" customHeight="1" x14ac:dyDescent="0.2">
      <c r="A398" s="9">
        <f>IF(C398&gt;0,MAX($A$1:A397)+1,"")</f>
        <v>536</v>
      </c>
      <c r="B398" s="12">
        <v>41181</v>
      </c>
      <c r="C398" s="13">
        <v>91</v>
      </c>
      <c r="D398" s="32" t="s">
        <v>2</v>
      </c>
      <c r="E398" s="34"/>
    </row>
    <row r="399" spans="1:5" s="8" customFormat="1" ht="14.25" customHeight="1" x14ac:dyDescent="0.2">
      <c r="A399" s="9">
        <f>IF(C399&gt;0,MAX($A$1:A398)+1,"")</f>
        <v>537</v>
      </c>
      <c r="B399" s="12">
        <v>41181</v>
      </c>
      <c r="C399" s="13">
        <v>91</v>
      </c>
      <c r="D399" s="32" t="s">
        <v>2</v>
      </c>
      <c r="E399" s="34"/>
    </row>
    <row r="400" spans="1:5" s="8" customFormat="1" ht="14.25" customHeight="1" x14ac:dyDescent="0.2">
      <c r="A400" s="9">
        <f>IF(C400&gt;0,MAX($A$1:A399)+1,"")</f>
        <v>538</v>
      </c>
      <c r="B400" s="12">
        <v>41181</v>
      </c>
      <c r="C400" s="13">
        <v>91</v>
      </c>
      <c r="D400" s="32" t="s">
        <v>2</v>
      </c>
      <c r="E400" s="34"/>
    </row>
    <row r="401" spans="1:5" s="8" customFormat="1" ht="14.25" customHeight="1" x14ac:dyDescent="0.2">
      <c r="A401" s="9">
        <f>IF(C401&gt;0,MAX($A$1:A400)+1,"")</f>
        <v>539</v>
      </c>
      <c r="B401" s="12">
        <v>41181</v>
      </c>
      <c r="C401" s="13">
        <v>91</v>
      </c>
      <c r="D401" s="32" t="s">
        <v>2</v>
      </c>
      <c r="E401" s="34"/>
    </row>
    <row r="402" spans="1:5" s="8" customFormat="1" ht="14.25" customHeight="1" x14ac:dyDescent="0.2">
      <c r="A402" s="9">
        <f>IF(C402&gt;0,MAX($A$1:A401)+1,"")</f>
        <v>540</v>
      </c>
      <c r="B402" s="12">
        <v>41181</v>
      </c>
      <c r="C402" s="13">
        <v>91</v>
      </c>
      <c r="D402" s="32" t="s">
        <v>2</v>
      </c>
      <c r="E402" s="34"/>
    </row>
    <row r="403" spans="1:5" s="8" customFormat="1" ht="14.25" customHeight="1" x14ac:dyDescent="0.2">
      <c r="A403" s="9">
        <f>IF(C403&gt;0,MAX($A$1:A402)+1,"")</f>
        <v>541</v>
      </c>
      <c r="B403" s="12">
        <v>41181</v>
      </c>
      <c r="C403" s="13">
        <v>91</v>
      </c>
      <c r="D403" s="32" t="s">
        <v>2</v>
      </c>
      <c r="E403" s="34"/>
    </row>
    <row r="404" spans="1:5" s="8" customFormat="1" ht="14.25" customHeight="1" x14ac:dyDescent="0.2">
      <c r="A404" s="9">
        <f>IF(C404&gt;0,MAX($A$1:A403)+1,"")</f>
        <v>542</v>
      </c>
      <c r="B404" s="12">
        <v>41181</v>
      </c>
      <c r="C404" s="13">
        <v>91</v>
      </c>
      <c r="D404" s="32" t="s">
        <v>2</v>
      </c>
      <c r="E404" s="34"/>
    </row>
    <row r="405" spans="1:5" s="8" customFormat="1" ht="14.25" customHeight="1" x14ac:dyDescent="0.2">
      <c r="A405" s="9">
        <f>IF(C405&gt;0,MAX($A$1:A404)+1,"")</f>
        <v>543</v>
      </c>
      <c r="B405" s="12">
        <v>41181</v>
      </c>
      <c r="C405" s="13">
        <v>91</v>
      </c>
      <c r="D405" s="32" t="s">
        <v>2</v>
      </c>
      <c r="E405" s="34"/>
    </row>
    <row r="406" spans="1:5" s="8" customFormat="1" ht="14.25" customHeight="1" x14ac:dyDescent="0.2">
      <c r="A406" s="9">
        <f>IF(C406&gt;0,MAX($A$1:A405)+1,"")</f>
        <v>544</v>
      </c>
      <c r="B406" s="12">
        <v>41181</v>
      </c>
      <c r="C406" s="13">
        <v>91</v>
      </c>
      <c r="D406" s="32" t="s">
        <v>2</v>
      </c>
      <c r="E406" s="34"/>
    </row>
    <row r="407" spans="1:5" s="8" customFormat="1" ht="14.25" customHeight="1" x14ac:dyDescent="0.2">
      <c r="A407" s="9">
        <f>IF(C407&gt;0,MAX($A$1:A406)+1,"")</f>
        <v>545</v>
      </c>
      <c r="B407" s="12">
        <v>41181</v>
      </c>
      <c r="C407" s="13">
        <v>91</v>
      </c>
      <c r="D407" s="32" t="s">
        <v>2</v>
      </c>
      <c r="E407" s="34"/>
    </row>
    <row r="408" spans="1:5" s="8" customFormat="1" ht="14.25" customHeight="1" x14ac:dyDescent="0.2">
      <c r="A408" s="9">
        <f>IF(C408&gt;0,MAX($A$1:A407)+1,"")</f>
        <v>546</v>
      </c>
      <c r="B408" s="12">
        <v>41181</v>
      </c>
      <c r="C408" s="13">
        <v>91</v>
      </c>
      <c r="D408" s="32" t="s">
        <v>2</v>
      </c>
      <c r="E408" s="34"/>
    </row>
    <row r="409" spans="1:5" s="8" customFormat="1" ht="14.25" customHeight="1" x14ac:dyDescent="0.2">
      <c r="A409" s="9">
        <f>IF(C409&gt;0,MAX($A$1:A408)+1,"")</f>
        <v>547</v>
      </c>
      <c r="B409" s="12">
        <v>41181</v>
      </c>
      <c r="C409" s="13">
        <v>600</v>
      </c>
      <c r="D409" s="32" t="s">
        <v>4</v>
      </c>
      <c r="E409" s="34"/>
    </row>
    <row r="410" spans="1:5" s="8" customFormat="1" ht="14.25" customHeight="1" x14ac:dyDescent="0.2">
      <c r="A410" s="9">
        <f>IF(C410&gt;0,MAX($A$1:A409)+1,"")</f>
        <v>548</v>
      </c>
      <c r="B410" s="12">
        <v>41181</v>
      </c>
      <c r="C410" s="13">
        <v>91</v>
      </c>
      <c r="D410" s="32" t="s">
        <v>2</v>
      </c>
      <c r="E410" s="34"/>
    </row>
    <row r="411" spans="1:5" s="8" customFormat="1" ht="14.25" customHeight="1" x14ac:dyDescent="0.2">
      <c r="A411" s="9">
        <f>IF(C411&gt;0,MAX($A$1:A410)+1,"")</f>
        <v>549</v>
      </c>
      <c r="B411" s="12">
        <v>41181</v>
      </c>
      <c r="C411" s="13">
        <v>91</v>
      </c>
      <c r="D411" s="32" t="s">
        <v>2</v>
      </c>
      <c r="E411" s="34"/>
    </row>
    <row r="412" spans="1:5" s="8" customFormat="1" ht="14.25" customHeight="1" x14ac:dyDescent="0.2">
      <c r="A412" s="9">
        <f>IF(C412&gt;0,MAX($A$1:A411)+1,"")</f>
        <v>550</v>
      </c>
      <c r="B412" s="12">
        <v>41181</v>
      </c>
      <c r="C412" s="13">
        <v>91</v>
      </c>
      <c r="D412" s="32" t="s">
        <v>2</v>
      </c>
      <c r="E412" s="34"/>
    </row>
    <row r="413" spans="1:5" s="8" customFormat="1" ht="14.25" customHeight="1" x14ac:dyDescent="0.2">
      <c r="A413" s="9">
        <f>IF(C413&gt;0,MAX($A$1:A412)+1,"")</f>
        <v>551</v>
      </c>
      <c r="B413" s="12">
        <v>41181</v>
      </c>
      <c r="C413" s="13">
        <v>91</v>
      </c>
      <c r="D413" s="32" t="s">
        <v>2</v>
      </c>
      <c r="E413" s="34"/>
    </row>
    <row r="414" spans="1:5" s="8" customFormat="1" ht="14.25" customHeight="1" x14ac:dyDescent="0.2">
      <c r="A414" s="9">
        <f>IF(C414&gt;0,MAX($A$1:A413)+1,"")</f>
        <v>552</v>
      </c>
      <c r="B414" s="12">
        <v>41181</v>
      </c>
      <c r="C414" s="13">
        <v>91</v>
      </c>
      <c r="D414" s="32" t="s">
        <v>2</v>
      </c>
      <c r="E414" s="34"/>
    </row>
    <row r="415" spans="1:5" s="8" customFormat="1" ht="14.25" customHeight="1" x14ac:dyDescent="0.2">
      <c r="A415" s="9">
        <f>IF(C415&gt;0,MAX($A$1:A414)+1,"")</f>
        <v>553</v>
      </c>
      <c r="B415" s="12">
        <v>41181</v>
      </c>
      <c r="C415" s="13">
        <v>91</v>
      </c>
      <c r="D415" s="32" t="s">
        <v>2</v>
      </c>
      <c r="E415" s="34"/>
    </row>
    <row r="416" spans="1:5" s="8" customFormat="1" ht="14.25" customHeight="1" x14ac:dyDescent="0.2">
      <c r="A416" s="9">
        <f>IF(C416&gt;0,MAX($A$1:A415)+1,"")</f>
        <v>554</v>
      </c>
      <c r="B416" s="12">
        <v>41181</v>
      </c>
      <c r="C416" s="13">
        <v>91</v>
      </c>
      <c r="D416" s="32" t="s">
        <v>2</v>
      </c>
      <c r="E416" s="34"/>
    </row>
    <row r="417" spans="1:5" s="8" customFormat="1" ht="14.25" customHeight="1" x14ac:dyDescent="0.2">
      <c r="A417" s="9">
        <f>IF(C417&gt;0,MAX($A$1:A416)+1,"")</f>
        <v>555</v>
      </c>
      <c r="B417" s="12">
        <v>41181</v>
      </c>
      <c r="C417" s="13">
        <v>91</v>
      </c>
      <c r="D417" s="32" t="s">
        <v>2</v>
      </c>
      <c r="E417" s="34"/>
    </row>
    <row r="418" spans="1:5" s="8" customFormat="1" ht="14.25" customHeight="1" x14ac:dyDescent="0.2">
      <c r="A418" s="9">
        <f>IF(C418&gt;0,MAX($A$1:A417)+1,"")</f>
        <v>556</v>
      </c>
      <c r="B418" s="12">
        <v>41181</v>
      </c>
      <c r="C418" s="13">
        <v>91</v>
      </c>
      <c r="D418" s="32" t="s">
        <v>2</v>
      </c>
      <c r="E418" s="34"/>
    </row>
    <row r="419" spans="1:5" s="8" customFormat="1" ht="14.25" customHeight="1" x14ac:dyDescent="0.2">
      <c r="A419" s="9">
        <f>IF(C419&gt;0,MAX($A$1:A418)+1,"")</f>
        <v>557</v>
      </c>
      <c r="B419" s="12">
        <v>41181</v>
      </c>
      <c r="C419" s="13">
        <v>91</v>
      </c>
      <c r="D419" s="32" t="s">
        <v>2</v>
      </c>
      <c r="E419" s="34"/>
    </row>
    <row r="420" spans="1:5" s="8" customFormat="1" ht="14.25" customHeight="1" x14ac:dyDescent="0.2">
      <c r="A420" s="9">
        <f>IF(C420&gt;0,MAX($A$1:A419)+1,"")</f>
        <v>558</v>
      </c>
      <c r="B420" s="12">
        <v>41181</v>
      </c>
      <c r="C420" s="13">
        <v>91</v>
      </c>
      <c r="D420" s="32" t="s">
        <v>2</v>
      </c>
      <c r="E420" s="34"/>
    </row>
    <row r="421" spans="1:5" s="8" customFormat="1" ht="14.25" customHeight="1" x14ac:dyDescent="0.2">
      <c r="A421" s="9">
        <f>IF(C421&gt;0,MAX($A$1:A420)+1,"")</f>
        <v>559</v>
      </c>
      <c r="B421" s="12">
        <v>41181</v>
      </c>
      <c r="C421" s="13">
        <v>91</v>
      </c>
      <c r="D421" s="32" t="s">
        <v>2</v>
      </c>
      <c r="E421" s="34"/>
    </row>
    <row r="422" spans="1:5" s="8" customFormat="1" ht="14.25" customHeight="1" x14ac:dyDescent="0.2">
      <c r="A422" s="9">
        <f>IF(C422&gt;0,MAX($A$1:A421)+1,"")</f>
        <v>560</v>
      </c>
      <c r="B422" s="12">
        <v>41181</v>
      </c>
      <c r="C422" s="13">
        <v>91</v>
      </c>
      <c r="D422" s="32" t="s">
        <v>2</v>
      </c>
      <c r="E422" s="34"/>
    </row>
    <row r="423" spans="1:5" s="8" customFormat="1" ht="14.25" customHeight="1" x14ac:dyDescent="0.2">
      <c r="A423" s="9">
        <f>IF(C423&gt;0,MAX($A$1:A422)+1,"")</f>
        <v>561</v>
      </c>
      <c r="B423" s="12">
        <v>41181</v>
      </c>
      <c r="C423" s="13">
        <v>91</v>
      </c>
      <c r="D423" s="32" t="s">
        <v>2</v>
      </c>
      <c r="E423" s="34"/>
    </row>
    <row r="424" spans="1:5" s="8" customFormat="1" ht="14.25" customHeight="1" x14ac:dyDescent="0.2">
      <c r="A424" s="9">
        <f>IF(C424&gt;0,MAX($A$1:A423)+1,"")</f>
        <v>562</v>
      </c>
      <c r="B424" s="12">
        <v>41181</v>
      </c>
      <c r="C424" s="13">
        <v>91</v>
      </c>
      <c r="D424" s="32" t="s">
        <v>2</v>
      </c>
      <c r="E424" s="34"/>
    </row>
    <row r="425" spans="1:5" s="8" customFormat="1" ht="14.25" customHeight="1" x14ac:dyDescent="0.2">
      <c r="A425" s="9">
        <f>IF(C425&gt;0,MAX($A$1:A424)+1,"")</f>
        <v>563</v>
      </c>
      <c r="B425" s="12">
        <v>41181</v>
      </c>
      <c r="C425" s="13">
        <v>91</v>
      </c>
      <c r="D425" s="32" t="s">
        <v>2</v>
      </c>
      <c r="E425" s="34"/>
    </row>
    <row r="426" spans="1:5" s="8" customFormat="1" ht="14.25" customHeight="1" x14ac:dyDescent="0.2">
      <c r="A426" s="9">
        <f>IF(C426&gt;0,MAX($A$1:A425)+1,"")</f>
        <v>564</v>
      </c>
      <c r="B426" s="12">
        <v>41181</v>
      </c>
      <c r="C426" s="13">
        <v>91</v>
      </c>
      <c r="D426" s="32" t="s">
        <v>2</v>
      </c>
      <c r="E426" s="34"/>
    </row>
    <row r="427" spans="1:5" s="8" customFormat="1" ht="14.25" customHeight="1" x14ac:dyDescent="0.2">
      <c r="A427" s="9">
        <f>IF(C427&gt;0,MAX($A$1:A426)+1,"")</f>
        <v>565</v>
      </c>
      <c r="B427" s="12">
        <v>41181</v>
      </c>
      <c r="C427" s="13">
        <v>91</v>
      </c>
      <c r="D427" s="32" t="s">
        <v>2</v>
      </c>
      <c r="E427" s="34"/>
    </row>
    <row r="428" spans="1:5" s="8" customFormat="1" ht="14.25" customHeight="1" x14ac:dyDescent="0.2">
      <c r="A428" s="9">
        <f>IF(C428&gt;0,MAX($A$1:A427)+1,"")</f>
        <v>566</v>
      </c>
      <c r="B428" s="12">
        <v>41181</v>
      </c>
      <c r="C428" s="13">
        <v>91</v>
      </c>
      <c r="D428" s="32" t="s">
        <v>2</v>
      </c>
      <c r="E428" s="34"/>
    </row>
    <row r="429" spans="1:5" s="8" customFormat="1" ht="14.25" customHeight="1" x14ac:dyDescent="0.2">
      <c r="A429" s="9">
        <f>IF(C429&gt;0,MAX($A$1:A428)+1,"")</f>
        <v>567</v>
      </c>
      <c r="B429" s="12">
        <v>41181</v>
      </c>
      <c r="C429" s="13">
        <v>91</v>
      </c>
      <c r="D429" s="32" t="s">
        <v>2</v>
      </c>
      <c r="E429" s="34"/>
    </row>
    <row r="430" spans="1:5" s="8" customFormat="1" ht="14.25" customHeight="1" x14ac:dyDescent="0.2">
      <c r="A430" s="9">
        <f>IF(C430&gt;0,MAX($A$1:A429)+1,"")</f>
        <v>568</v>
      </c>
      <c r="B430" s="12">
        <v>41181</v>
      </c>
      <c r="C430" s="13">
        <v>91</v>
      </c>
      <c r="D430" s="32" t="s">
        <v>2</v>
      </c>
      <c r="E430" s="34"/>
    </row>
    <row r="431" spans="1:5" s="8" customFormat="1" ht="14.25" customHeight="1" x14ac:dyDescent="0.2">
      <c r="A431" s="9">
        <f>IF(C431&gt;0,MAX($A$1:A430)+1,"")</f>
        <v>569</v>
      </c>
      <c r="B431" s="12">
        <v>41181</v>
      </c>
      <c r="C431" s="13">
        <v>91</v>
      </c>
      <c r="D431" s="32" t="s">
        <v>2</v>
      </c>
      <c r="E431" s="34"/>
    </row>
    <row r="432" spans="1:5" s="8" customFormat="1" ht="14.25" customHeight="1" x14ac:dyDescent="0.2">
      <c r="A432" s="9">
        <f>IF(C432&gt;0,MAX($A$1:A431)+1,"")</f>
        <v>570</v>
      </c>
      <c r="B432" s="12">
        <v>41181</v>
      </c>
      <c r="C432" s="13">
        <v>91</v>
      </c>
      <c r="D432" s="32" t="s">
        <v>2</v>
      </c>
      <c r="E432" s="34"/>
    </row>
    <row r="433" spans="1:5" s="8" customFormat="1" ht="14.25" customHeight="1" x14ac:dyDescent="0.2">
      <c r="A433" s="9">
        <f>IF(C433&gt;0,MAX($A$1:A432)+1,"")</f>
        <v>571</v>
      </c>
      <c r="B433" s="12">
        <v>41181</v>
      </c>
      <c r="C433" s="13">
        <v>91</v>
      </c>
      <c r="D433" s="32" t="s">
        <v>2</v>
      </c>
      <c r="E433" s="34"/>
    </row>
    <row r="434" spans="1:5" s="8" customFormat="1" ht="14.25" customHeight="1" x14ac:dyDescent="0.2">
      <c r="A434" s="9">
        <f>IF(C434&gt;0,MAX($A$1:A433)+1,"")</f>
        <v>572</v>
      </c>
      <c r="B434" s="12">
        <v>41181</v>
      </c>
      <c r="C434" s="13">
        <v>91</v>
      </c>
      <c r="D434" s="32" t="s">
        <v>2</v>
      </c>
      <c r="E434" s="34"/>
    </row>
    <row r="435" spans="1:5" s="8" customFormat="1" ht="14.25" customHeight="1" x14ac:dyDescent="0.2">
      <c r="A435" s="9">
        <f>IF(C435&gt;0,MAX($A$1:A434)+1,"")</f>
        <v>573</v>
      </c>
      <c r="B435" s="12">
        <v>41181</v>
      </c>
      <c r="C435" s="13">
        <v>91</v>
      </c>
      <c r="D435" s="32" t="s">
        <v>2</v>
      </c>
      <c r="E435" s="34"/>
    </row>
    <row r="436" spans="1:5" s="8" customFormat="1" ht="14.25" customHeight="1" x14ac:dyDescent="0.2">
      <c r="A436" s="9">
        <f>IF(C436&gt;0,MAX($A$1:A435)+1,"")</f>
        <v>574</v>
      </c>
      <c r="B436" s="12">
        <v>41181</v>
      </c>
      <c r="C436" s="13">
        <v>91</v>
      </c>
      <c r="D436" s="32" t="s">
        <v>2</v>
      </c>
      <c r="E436" s="34"/>
    </row>
    <row r="437" spans="1:5" s="8" customFormat="1" ht="14.25" customHeight="1" x14ac:dyDescent="0.2">
      <c r="A437" s="9">
        <f>IF(C437&gt;0,MAX($A$1:A436)+1,"")</f>
        <v>575</v>
      </c>
      <c r="B437" s="12">
        <v>41181</v>
      </c>
      <c r="C437" s="13">
        <v>91</v>
      </c>
      <c r="D437" s="32" t="s">
        <v>2</v>
      </c>
      <c r="E437" s="34"/>
    </row>
    <row r="438" spans="1:5" s="8" customFormat="1" ht="14.25" customHeight="1" x14ac:dyDescent="0.2">
      <c r="A438" s="9">
        <f>IF(C438&gt;0,MAX($A$1:A437)+1,"")</f>
        <v>576</v>
      </c>
      <c r="B438" s="12">
        <v>41181</v>
      </c>
      <c r="C438" s="13">
        <v>91</v>
      </c>
      <c r="D438" s="32" t="s">
        <v>2</v>
      </c>
      <c r="E438" s="34"/>
    </row>
    <row r="439" spans="1:5" s="8" customFormat="1" ht="14.25" customHeight="1" x14ac:dyDescent="0.2">
      <c r="A439" s="9">
        <f>IF(C439&gt;0,MAX($A$1:A438)+1,"")</f>
        <v>577</v>
      </c>
      <c r="B439" s="12">
        <v>41181</v>
      </c>
      <c r="C439" s="13">
        <v>91</v>
      </c>
      <c r="D439" s="32" t="s">
        <v>2</v>
      </c>
      <c r="E439" s="34"/>
    </row>
    <row r="440" spans="1:5" s="8" customFormat="1" ht="14.25" customHeight="1" x14ac:dyDescent="0.2">
      <c r="A440" s="9">
        <f>IF(C440&gt;0,MAX($A$1:A439)+1,"")</f>
        <v>578</v>
      </c>
      <c r="B440" s="12">
        <v>41181</v>
      </c>
      <c r="C440" s="13">
        <v>91</v>
      </c>
      <c r="D440" s="32" t="s">
        <v>2</v>
      </c>
      <c r="E440" s="34"/>
    </row>
    <row r="441" spans="1:5" s="8" customFormat="1" ht="14.25" customHeight="1" x14ac:dyDescent="0.2">
      <c r="A441" s="9">
        <f>IF(C441&gt;0,MAX($A$1:A440)+1,"")</f>
        <v>579</v>
      </c>
      <c r="B441" s="12">
        <v>41181</v>
      </c>
      <c r="C441" s="13">
        <v>91</v>
      </c>
      <c r="D441" s="32" t="s">
        <v>2</v>
      </c>
      <c r="E441" s="34"/>
    </row>
    <row r="442" spans="1:5" s="8" customFormat="1" ht="14.25" customHeight="1" x14ac:dyDescent="0.2">
      <c r="A442" s="9">
        <f>IF(C442&gt;0,MAX($A$1:A441)+1,"")</f>
        <v>580</v>
      </c>
      <c r="B442" s="12">
        <v>41181</v>
      </c>
      <c r="C442" s="13">
        <v>91</v>
      </c>
      <c r="D442" s="32" t="s">
        <v>2</v>
      </c>
      <c r="E442" s="34"/>
    </row>
    <row r="443" spans="1:5" s="8" customFormat="1" ht="14.25" customHeight="1" x14ac:dyDescent="0.2">
      <c r="A443" s="9">
        <f>IF(C443&gt;0,MAX($A$1:A442)+1,"")</f>
        <v>581</v>
      </c>
      <c r="B443" s="12">
        <v>41181</v>
      </c>
      <c r="C443" s="13">
        <v>91</v>
      </c>
      <c r="D443" s="32" t="s">
        <v>2</v>
      </c>
      <c r="E443" s="34"/>
    </row>
    <row r="444" spans="1:5" s="8" customFormat="1" ht="14.25" customHeight="1" x14ac:dyDescent="0.2">
      <c r="A444" s="9">
        <f>IF(C444&gt;0,MAX($A$1:A443)+1,"")</f>
        <v>582</v>
      </c>
      <c r="B444" s="12">
        <v>41181</v>
      </c>
      <c r="C444" s="13">
        <v>91</v>
      </c>
      <c r="D444" s="32" t="s">
        <v>2</v>
      </c>
      <c r="E444" s="34"/>
    </row>
    <row r="445" spans="1:5" s="8" customFormat="1" ht="14.25" customHeight="1" x14ac:dyDescent="0.2">
      <c r="A445" s="9">
        <f>IF(C445&gt;0,MAX($A$1:A444)+1,"")</f>
        <v>583</v>
      </c>
      <c r="B445" s="12">
        <v>41181</v>
      </c>
      <c r="C445" s="13">
        <v>91</v>
      </c>
      <c r="D445" s="32" t="s">
        <v>2</v>
      </c>
      <c r="E445" s="34"/>
    </row>
    <row r="446" spans="1:5" s="8" customFormat="1" ht="14.25" customHeight="1" x14ac:dyDescent="0.2">
      <c r="A446" s="9">
        <f>IF(C446&gt;0,MAX($A$1:A445)+1,"")</f>
        <v>584</v>
      </c>
      <c r="B446" s="12">
        <v>41181</v>
      </c>
      <c r="C446" s="13">
        <v>91</v>
      </c>
      <c r="D446" s="32" t="s">
        <v>2</v>
      </c>
      <c r="E446" s="34"/>
    </row>
    <row r="447" spans="1:5" s="8" customFormat="1" ht="14.25" customHeight="1" x14ac:dyDescent="0.2">
      <c r="A447" s="9">
        <f>IF(C447&gt;0,MAX($A$1:A446)+1,"")</f>
        <v>585</v>
      </c>
      <c r="B447" s="12">
        <v>41181</v>
      </c>
      <c r="C447" s="13">
        <v>91</v>
      </c>
      <c r="D447" s="32" t="s">
        <v>2</v>
      </c>
      <c r="E447" s="34"/>
    </row>
    <row r="448" spans="1:5" s="8" customFormat="1" ht="14.25" customHeight="1" x14ac:dyDescent="0.2">
      <c r="A448" s="9">
        <f>IF(C448&gt;0,MAX($A$1:A447)+1,"")</f>
        <v>586</v>
      </c>
      <c r="B448" s="12">
        <v>41181</v>
      </c>
      <c r="C448" s="13">
        <v>91</v>
      </c>
      <c r="D448" s="32" t="s">
        <v>2</v>
      </c>
      <c r="E448" s="34"/>
    </row>
    <row r="449" spans="1:5" s="8" customFormat="1" ht="14.25" customHeight="1" x14ac:dyDescent="0.2">
      <c r="A449" s="9">
        <f>IF(C449&gt;0,MAX($A$1:A448)+1,"")</f>
        <v>587</v>
      </c>
      <c r="B449" s="12">
        <v>41181</v>
      </c>
      <c r="C449" s="13">
        <v>91</v>
      </c>
      <c r="D449" s="32" t="s">
        <v>2</v>
      </c>
      <c r="E449" s="34"/>
    </row>
    <row r="450" spans="1:5" s="8" customFormat="1" ht="14.25" customHeight="1" x14ac:dyDescent="0.2">
      <c r="A450" s="9">
        <f>IF(C450&gt;0,MAX($A$1:A449)+1,"")</f>
        <v>588</v>
      </c>
      <c r="B450" s="12">
        <v>41181</v>
      </c>
      <c r="C450" s="13">
        <v>91</v>
      </c>
      <c r="D450" s="32" t="s">
        <v>2</v>
      </c>
      <c r="E450" s="34"/>
    </row>
    <row r="451" spans="1:5" s="8" customFormat="1" ht="14.25" customHeight="1" x14ac:dyDescent="0.2">
      <c r="A451" s="9">
        <f>IF(C451&gt;0,MAX($A$1:A450)+1,"")</f>
        <v>589</v>
      </c>
      <c r="B451" s="12">
        <v>41181</v>
      </c>
      <c r="C451" s="13">
        <v>91</v>
      </c>
      <c r="D451" s="32" t="s">
        <v>2</v>
      </c>
      <c r="E451" s="34"/>
    </row>
    <row r="452" spans="1:5" s="8" customFormat="1" ht="14.25" customHeight="1" x14ac:dyDescent="0.2">
      <c r="A452" s="9">
        <f>IF(C452&gt;0,MAX($A$1:A451)+1,"")</f>
        <v>590</v>
      </c>
      <c r="B452" s="12">
        <v>41181</v>
      </c>
      <c r="C452" s="13">
        <v>91</v>
      </c>
      <c r="D452" s="32" t="s">
        <v>2</v>
      </c>
      <c r="E452" s="34"/>
    </row>
    <row r="453" spans="1:5" s="8" customFormat="1" ht="14.25" customHeight="1" x14ac:dyDescent="0.2">
      <c r="A453" s="9">
        <f>IF(C453&gt;0,MAX($A$1:A452)+1,"")</f>
        <v>591</v>
      </c>
      <c r="B453" s="12">
        <v>41181</v>
      </c>
      <c r="C453" s="13">
        <v>91</v>
      </c>
      <c r="D453" s="32" t="s">
        <v>2</v>
      </c>
      <c r="E453" s="34"/>
    </row>
    <row r="454" spans="1:5" s="8" customFormat="1" ht="14.25" customHeight="1" x14ac:dyDescent="0.2">
      <c r="A454" s="9">
        <f>IF(C454&gt;0,MAX($A$1:A453)+1,"")</f>
        <v>592</v>
      </c>
      <c r="B454" s="12">
        <v>41181</v>
      </c>
      <c r="C454" s="13">
        <v>91</v>
      </c>
      <c r="D454" s="32" t="s">
        <v>2</v>
      </c>
      <c r="E454" s="34"/>
    </row>
    <row r="455" spans="1:5" s="8" customFormat="1" ht="14.25" customHeight="1" x14ac:dyDescent="0.2">
      <c r="A455" s="9">
        <f>IF(C455&gt;0,MAX($A$1:A454)+1,"")</f>
        <v>593</v>
      </c>
      <c r="B455" s="12">
        <v>41181</v>
      </c>
      <c r="C455" s="13">
        <v>91</v>
      </c>
      <c r="D455" s="32" t="s">
        <v>2</v>
      </c>
      <c r="E455" s="34"/>
    </row>
    <row r="456" spans="1:5" s="8" customFormat="1" ht="14.25" customHeight="1" x14ac:dyDescent="0.2">
      <c r="A456" s="9">
        <f>IF(C456&gt;0,MAX($A$1:A455)+1,"")</f>
        <v>594</v>
      </c>
      <c r="B456" s="12">
        <v>41181</v>
      </c>
      <c r="C456" s="13">
        <v>91</v>
      </c>
      <c r="D456" s="32" t="s">
        <v>2</v>
      </c>
      <c r="E456" s="34"/>
    </row>
    <row r="457" spans="1:5" s="8" customFormat="1" ht="14.25" customHeight="1" x14ac:dyDescent="0.2">
      <c r="A457" s="9">
        <f>IF(C457&gt;0,MAX($A$1:A456)+1,"")</f>
        <v>595</v>
      </c>
      <c r="B457" s="12">
        <v>41181</v>
      </c>
      <c r="C457" s="13">
        <v>91</v>
      </c>
      <c r="D457" s="32" t="s">
        <v>2</v>
      </c>
      <c r="E457" s="34"/>
    </row>
    <row r="458" spans="1:5" s="8" customFormat="1" ht="14.25" customHeight="1" x14ac:dyDescent="0.2">
      <c r="A458" s="9">
        <f>IF(C458&gt;0,MAX($A$1:A457)+1,"")</f>
        <v>596</v>
      </c>
      <c r="B458" s="12">
        <v>41181</v>
      </c>
      <c r="C458" s="13">
        <v>91</v>
      </c>
      <c r="D458" s="32" t="s">
        <v>2</v>
      </c>
      <c r="E458" s="34"/>
    </row>
    <row r="459" spans="1:5" s="8" customFormat="1" ht="14.25" customHeight="1" x14ac:dyDescent="0.2">
      <c r="A459" s="9">
        <f>IF(C459&gt;0,MAX($A$1:A458)+1,"")</f>
        <v>597</v>
      </c>
      <c r="B459" s="12">
        <v>41181</v>
      </c>
      <c r="C459" s="13">
        <v>91</v>
      </c>
      <c r="D459" s="32" t="s">
        <v>2</v>
      </c>
      <c r="E459" s="34"/>
    </row>
    <row r="460" spans="1:5" s="8" customFormat="1" ht="14.25" customHeight="1" x14ac:dyDescent="0.2">
      <c r="A460" s="9">
        <f>IF(C460&gt;0,MAX($A$1:A459)+1,"")</f>
        <v>598</v>
      </c>
      <c r="B460" s="12">
        <v>41181</v>
      </c>
      <c r="C460" s="13">
        <v>91</v>
      </c>
      <c r="D460" s="32" t="s">
        <v>2</v>
      </c>
      <c r="E460" s="34"/>
    </row>
    <row r="461" spans="1:5" s="8" customFormat="1" ht="14.25" customHeight="1" x14ac:dyDescent="0.2">
      <c r="A461" s="9">
        <f>IF(C461&gt;0,MAX($A$1:A460)+1,"")</f>
        <v>599</v>
      </c>
      <c r="B461" s="12">
        <v>41181</v>
      </c>
      <c r="C461" s="13">
        <v>91</v>
      </c>
      <c r="D461" s="32" t="s">
        <v>2</v>
      </c>
      <c r="E461" s="34"/>
    </row>
    <row r="462" spans="1:5" s="8" customFormat="1" ht="14.25" customHeight="1" x14ac:dyDescent="0.2">
      <c r="A462" s="9">
        <f>IF(C462&gt;0,MAX($A$1:A461)+1,"")</f>
        <v>600</v>
      </c>
      <c r="B462" s="12">
        <v>41181</v>
      </c>
      <c r="C462" s="13">
        <v>91</v>
      </c>
      <c r="D462" s="32" t="s">
        <v>2</v>
      </c>
      <c r="E462" s="34"/>
    </row>
    <row r="463" spans="1:5" s="8" customFormat="1" ht="14.25" customHeight="1" x14ac:dyDescent="0.2">
      <c r="A463" s="9">
        <f>IF(C463&gt;0,MAX($A$1:A462)+1,"")</f>
        <v>601</v>
      </c>
      <c r="B463" s="12">
        <v>41181</v>
      </c>
      <c r="C463" s="13">
        <v>91</v>
      </c>
      <c r="D463" s="32" t="s">
        <v>2</v>
      </c>
      <c r="E463" s="34"/>
    </row>
    <row r="464" spans="1:5" s="8" customFormat="1" ht="14.25" customHeight="1" x14ac:dyDescent="0.2">
      <c r="A464" s="9">
        <f>IF(C464&gt;0,MAX($A$1:A463)+1,"")</f>
        <v>602</v>
      </c>
      <c r="B464" s="12">
        <v>41181</v>
      </c>
      <c r="C464" s="13">
        <v>91</v>
      </c>
      <c r="D464" s="32" t="s">
        <v>2</v>
      </c>
      <c r="E464" s="34"/>
    </row>
    <row r="465" spans="1:5" s="8" customFormat="1" ht="14.25" customHeight="1" x14ac:dyDescent="0.2">
      <c r="A465" s="9">
        <f>IF(C465&gt;0,MAX($A$1:A464)+1,"")</f>
        <v>603</v>
      </c>
      <c r="B465" s="12">
        <v>41181</v>
      </c>
      <c r="C465" s="13">
        <v>91</v>
      </c>
      <c r="D465" s="32" t="s">
        <v>2</v>
      </c>
      <c r="E465" s="34"/>
    </row>
    <row r="466" spans="1:5" s="8" customFormat="1" ht="14.25" customHeight="1" x14ac:dyDescent="0.2">
      <c r="A466" s="9">
        <f>IF(C466&gt;0,MAX($A$1:A465)+1,"")</f>
        <v>604</v>
      </c>
      <c r="B466" s="12">
        <v>41181</v>
      </c>
      <c r="C466" s="13">
        <v>91</v>
      </c>
      <c r="D466" s="32" t="s">
        <v>2</v>
      </c>
      <c r="E466" s="34"/>
    </row>
    <row r="467" spans="1:5" s="8" customFormat="1" ht="14.25" customHeight="1" x14ac:dyDescent="0.2">
      <c r="A467" s="9">
        <f>IF(C467&gt;0,MAX($A$1:A466)+1,"")</f>
        <v>605</v>
      </c>
      <c r="B467" s="12">
        <v>41181</v>
      </c>
      <c r="C467" s="13">
        <v>2000</v>
      </c>
      <c r="D467" s="32" t="s">
        <v>4</v>
      </c>
      <c r="E467" s="34"/>
    </row>
    <row r="468" spans="1:5" s="8" customFormat="1" ht="14.25" customHeight="1" x14ac:dyDescent="0.2">
      <c r="A468" s="9">
        <f>IF(C468&gt;0,MAX($A$1:A467)+1,"")</f>
        <v>606</v>
      </c>
      <c r="B468" s="12">
        <v>41183</v>
      </c>
      <c r="C468" s="13">
        <v>500</v>
      </c>
      <c r="D468" s="32" t="s">
        <v>4</v>
      </c>
      <c r="E468" s="34"/>
    </row>
    <row r="469" spans="1:5" s="8" customFormat="1" ht="14.25" customHeight="1" x14ac:dyDescent="0.2">
      <c r="A469" s="9">
        <f>IF(C469&gt;0,MAX($A$1:A468)+1,"")</f>
        <v>607</v>
      </c>
      <c r="B469" s="12">
        <v>41183</v>
      </c>
      <c r="C469" s="13">
        <v>1100</v>
      </c>
      <c r="D469" s="32" t="s">
        <v>4</v>
      </c>
      <c r="E469" s="34"/>
    </row>
    <row r="470" spans="1:5" s="8" customFormat="1" ht="14.25" customHeight="1" x14ac:dyDescent="0.2">
      <c r="A470" s="9">
        <f>IF(C470&gt;0,MAX($A$1:A469)+1,"")</f>
        <v>608</v>
      </c>
      <c r="B470" s="12">
        <v>41183</v>
      </c>
      <c r="C470" s="13">
        <v>2600</v>
      </c>
      <c r="D470" s="32" t="s">
        <v>4</v>
      </c>
      <c r="E470" s="34"/>
    </row>
    <row r="471" spans="1:5" s="8" customFormat="1" ht="14.25" customHeight="1" x14ac:dyDescent="0.2">
      <c r="A471" s="9">
        <f>IF(C471&gt;0,MAX($A$1:A470)+1,"")</f>
        <v>609</v>
      </c>
      <c r="B471" s="12">
        <v>41183</v>
      </c>
      <c r="C471" s="13">
        <v>1300</v>
      </c>
      <c r="D471" s="32" t="s">
        <v>4</v>
      </c>
      <c r="E471" s="34"/>
    </row>
    <row r="472" spans="1:5" s="8" customFormat="1" ht="14.25" customHeight="1" x14ac:dyDescent="0.2">
      <c r="A472" s="9">
        <f>IF(C472&gt;0,MAX($A$1:A471)+1,"")</f>
        <v>610</v>
      </c>
      <c r="B472" s="12">
        <v>41183</v>
      </c>
      <c r="C472" s="13">
        <v>2600</v>
      </c>
      <c r="D472" s="32" t="s">
        <v>4</v>
      </c>
      <c r="E472" s="34"/>
    </row>
    <row r="473" spans="1:5" s="8" customFormat="1" ht="14.25" customHeight="1" x14ac:dyDescent="0.2">
      <c r="A473" s="9">
        <f>IF(C473&gt;0,MAX($A$1:A472)+1,"")</f>
        <v>611</v>
      </c>
      <c r="B473" s="12">
        <v>41183</v>
      </c>
      <c r="C473" s="13">
        <v>2100</v>
      </c>
      <c r="D473" s="32" t="s">
        <v>4</v>
      </c>
      <c r="E473" s="34"/>
    </row>
    <row r="474" spans="1:5" s="8" customFormat="1" ht="14.25" customHeight="1" x14ac:dyDescent="0.2">
      <c r="A474" s="9">
        <f>IF(C474&gt;0,MAX($A$1:A473)+1,"")</f>
        <v>612</v>
      </c>
      <c r="B474" s="12">
        <v>41183</v>
      </c>
      <c r="C474" s="13">
        <v>1600</v>
      </c>
      <c r="D474" s="32" t="s">
        <v>4</v>
      </c>
      <c r="E474" s="34"/>
    </row>
    <row r="475" spans="1:5" s="8" customFormat="1" ht="14.25" customHeight="1" x14ac:dyDescent="0.2">
      <c r="A475" s="9">
        <f>IF(C475&gt;0,MAX($A$1:A474)+1,"")</f>
        <v>613</v>
      </c>
      <c r="B475" s="12">
        <v>41184</v>
      </c>
      <c r="C475" s="13">
        <v>2100</v>
      </c>
      <c r="D475" s="32" t="s">
        <v>4</v>
      </c>
      <c r="E475" s="34"/>
    </row>
    <row r="476" spans="1:5" s="8" customFormat="1" ht="14.25" customHeight="1" x14ac:dyDescent="0.2">
      <c r="A476" s="9">
        <f>IF(C476&gt;0,MAX($A$1:A475)+1,"")</f>
        <v>614</v>
      </c>
      <c r="B476" s="12">
        <v>41184</v>
      </c>
      <c r="C476" s="13">
        <v>2000</v>
      </c>
      <c r="D476" s="32" t="s">
        <v>4</v>
      </c>
      <c r="E476" s="34"/>
    </row>
    <row r="477" spans="1:5" s="8" customFormat="1" ht="14.25" customHeight="1" x14ac:dyDescent="0.2">
      <c r="A477" s="9">
        <f>IF(C477&gt;0,MAX($A$1:A476)+1,"")</f>
        <v>615</v>
      </c>
      <c r="B477" s="12">
        <v>41184</v>
      </c>
      <c r="C477" s="13">
        <v>2700</v>
      </c>
      <c r="D477" s="32" t="s">
        <v>4</v>
      </c>
      <c r="E477" s="34"/>
    </row>
    <row r="478" spans="1:5" s="8" customFormat="1" ht="14.25" customHeight="1" x14ac:dyDescent="0.2">
      <c r="A478" s="9">
        <f>IF(C478&gt;0,MAX($A$1:A477)+1,"")</f>
        <v>616</v>
      </c>
      <c r="B478" s="12">
        <v>41184</v>
      </c>
      <c r="C478" s="13">
        <v>2300</v>
      </c>
      <c r="D478" s="32" t="s">
        <v>4</v>
      </c>
      <c r="E478" s="34"/>
    </row>
    <row r="479" spans="1:5" s="8" customFormat="1" ht="14.25" customHeight="1" x14ac:dyDescent="0.2">
      <c r="A479" s="9">
        <f>IF(C479&gt;0,MAX($A$1:A478)+1,"")</f>
        <v>617</v>
      </c>
      <c r="B479" s="12">
        <v>41184</v>
      </c>
      <c r="C479" s="13">
        <v>2100</v>
      </c>
      <c r="D479" s="32" t="s">
        <v>4</v>
      </c>
      <c r="E479" s="34"/>
    </row>
    <row r="480" spans="1:5" s="8" customFormat="1" ht="14.25" customHeight="1" x14ac:dyDescent="0.2">
      <c r="A480" s="9">
        <f>IF(C480&gt;0,MAX($A$1:A479)+1,"")</f>
        <v>618</v>
      </c>
      <c r="B480" s="12">
        <v>41184</v>
      </c>
      <c r="C480" s="13">
        <v>12</v>
      </c>
      <c r="D480" s="32" t="s">
        <v>4</v>
      </c>
      <c r="E480" s="34"/>
    </row>
    <row r="481" spans="1:5" s="8" customFormat="1" ht="14.25" customHeight="1" x14ac:dyDescent="0.2">
      <c r="A481" s="9">
        <f>IF(C481&gt;0,MAX($A$1:A480)+1,"")</f>
        <v>619</v>
      </c>
      <c r="B481" s="12">
        <v>41184</v>
      </c>
      <c r="C481" s="13">
        <v>12</v>
      </c>
      <c r="D481" s="32" t="s">
        <v>4</v>
      </c>
      <c r="E481" s="34"/>
    </row>
    <row r="482" spans="1:5" s="8" customFormat="1" ht="14.25" customHeight="1" x14ac:dyDescent="0.2">
      <c r="A482" s="9">
        <f>IF(C482&gt;0,MAX($A$1:A481)+1,"")</f>
        <v>620</v>
      </c>
      <c r="B482" s="12">
        <v>41184</v>
      </c>
      <c r="C482" s="13">
        <v>12</v>
      </c>
      <c r="D482" s="32" t="s">
        <v>4</v>
      </c>
      <c r="E482" s="34"/>
    </row>
    <row r="483" spans="1:5" s="8" customFormat="1" ht="14.25" customHeight="1" x14ac:dyDescent="0.2">
      <c r="A483" s="9">
        <f>IF(C483&gt;0,MAX($A$1:A482)+1,"")</f>
        <v>621</v>
      </c>
      <c r="B483" s="12">
        <v>41184</v>
      </c>
      <c r="C483" s="13">
        <v>12</v>
      </c>
      <c r="D483" s="32" t="s">
        <v>4</v>
      </c>
      <c r="E483" s="34"/>
    </row>
    <row r="484" spans="1:5" s="8" customFormat="1" ht="14.25" customHeight="1" x14ac:dyDescent="0.2">
      <c r="A484" s="9">
        <f>IF(C484&gt;0,MAX($A$1:A483)+1,"")</f>
        <v>622</v>
      </c>
      <c r="B484" s="12">
        <v>41184</v>
      </c>
      <c r="C484" s="13">
        <v>12</v>
      </c>
      <c r="D484" s="32" t="s">
        <v>4</v>
      </c>
      <c r="E484" s="34"/>
    </row>
    <row r="485" spans="1:5" s="8" customFormat="1" ht="14.25" customHeight="1" x14ac:dyDescent="0.2">
      <c r="A485" s="9">
        <f>IF(C485&gt;0,MAX($A$1:A484)+1,"")</f>
        <v>623</v>
      </c>
      <c r="B485" s="12">
        <v>41184</v>
      </c>
      <c r="C485" s="13">
        <v>12</v>
      </c>
      <c r="D485" s="32" t="s">
        <v>4</v>
      </c>
      <c r="E485" s="34"/>
    </row>
    <row r="486" spans="1:5" s="8" customFormat="1" ht="14.25" customHeight="1" x14ac:dyDescent="0.2">
      <c r="A486" s="9">
        <f>IF(C486&gt;0,MAX($A$1:A485)+1,"")</f>
        <v>624</v>
      </c>
      <c r="B486" s="12">
        <v>41184</v>
      </c>
      <c r="C486" s="13">
        <v>1000</v>
      </c>
      <c r="D486" s="32" t="s">
        <v>4</v>
      </c>
      <c r="E486" s="34"/>
    </row>
    <row r="487" spans="1:5" s="8" customFormat="1" ht="14.25" customHeight="1" x14ac:dyDescent="0.2">
      <c r="A487" s="9">
        <f>IF(C487&gt;0,MAX($A$1:A486)+1,"")</f>
        <v>625</v>
      </c>
      <c r="B487" s="12">
        <v>41184</v>
      </c>
      <c r="C487" s="13">
        <v>1800</v>
      </c>
      <c r="D487" s="32" t="s">
        <v>4</v>
      </c>
      <c r="E487" s="34"/>
    </row>
    <row r="488" spans="1:5" s="8" customFormat="1" ht="14.25" customHeight="1" x14ac:dyDescent="0.2">
      <c r="A488" s="9">
        <f>IF(C488&gt;0,MAX($A$1:A487)+1,"")</f>
        <v>626</v>
      </c>
      <c r="B488" s="12">
        <v>41184</v>
      </c>
      <c r="C488" s="13">
        <v>2300</v>
      </c>
      <c r="D488" s="32" t="s">
        <v>4</v>
      </c>
      <c r="E488" s="34"/>
    </row>
    <row r="489" spans="1:5" s="8" customFormat="1" ht="14.25" customHeight="1" x14ac:dyDescent="0.2">
      <c r="A489" s="9">
        <f>IF(C489&gt;0,MAX($A$1:A488)+1,"")</f>
        <v>627</v>
      </c>
      <c r="B489" s="12">
        <v>41184</v>
      </c>
      <c r="C489" s="13">
        <v>2100</v>
      </c>
      <c r="D489" s="32" t="s">
        <v>4</v>
      </c>
      <c r="E489" s="34"/>
    </row>
    <row r="490" spans="1:5" s="8" customFormat="1" ht="14.25" customHeight="1" x14ac:dyDescent="0.2">
      <c r="A490" s="9">
        <f>IF(C490&gt;0,MAX($A$1:A489)+1,"")</f>
        <v>628</v>
      </c>
      <c r="B490" s="12">
        <v>41184</v>
      </c>
      <c r="C490" s="13">
        <v>1500</v>
      </c>
      <c r="D490" s="32" t="s">
        <v>4</v>
      </c>
      <c r="E490" s="34"/>
    </row>
    <row r="491" spans="1:5" s="8" customFormat="1" ht="14.25" customHeight="1" x14ac:dyDescent="0.2">
      <c r="A491" s="9">
        <f>IF(C491&gt;0,MAX($A$1:A490)+1,"")</f>
        <v>629</v>
      </c>
      <c r="B491" s="12">
        <v>41184</v>
      </c>
      <c r="C491" s="13">
        <v>800</v>
      </c>
      <c r="D491" s="32"/>
      <c r="E491" s="34"/>
    </row>
    <row r="492" spans="1:5" s="8" customFormat="1" ht="14.25" customHeight="1" x14ac:dyDescent="0.2">
      <c r="A492" s="9">
        <f>IF(C492&gt;0,MAX($A$1:A491)+1,"")</f>
        <v>630</v>
      </c>
      <c r="B492" s="12">
        <v>41187</v>
      </c>
      <c r="C492" s="13">
        <v>1500</v>
      </c>
      <c r="D492" s="32" t="s">
        <v>4</v>
      </c>
      <c r="E492" s="34"/>
    </row>
    <row r="493" spans="1:5" s="8" customFormat="1" ht="14.25" customHeight="1" x14ac:dyDescent="0.2">
      <c r="A493" s="9">
        <f>IF(C493&gt;0,MAX($A$1:A492)+1,"")</f>
        <v>631</v>
      </c>
      <c r="B493" s="12">
        <v>41187</v>
      </c>
      <c r="C493" s="13">
        <v>3000</v>
      </c>
      <c r="D493" s="32" t="s">
        <v>4</v>
      </c>
      <c r="E493" s="34"/>
    </row>
    <row r="494" spans="1:5" s="8" customFormat="1" ht="14.25" customHeight="1" x14ac:dyDescent="0.2">
      <c r="A494" s="9">
        <f>IF(C494&gt;0,MAX($A$1:A493)+1,"")</f>
        <v>632</v>
      </c>
      <c r="B494" s="12">
        <v>41187</v>
      </c>
      <c r="C494" s="13">
        <v>1500</v>
      </c>
      <c r="D494" s="32" t="s">
        <v>4</v>
      </c>
      <c r="E494" s="34"/>
    </row>
    <row r="495" spans="1:5" s="8" customFormat="1" ht="14.25" customHeight="1" x14ac:dyDescent="0.2">
      <c r="A495" s="9">
        <f>IF(C495&gt;0,MAX($A$1:A494)+1,"")</f>
        <v>633</v>
      </c>
      <c r="B495" s="12">
        <v>41187</v>
      </c>
      <c r="C495" s="13">
        <v>640</v>
      </c>
      <c r="D495" s="32" t="s">
        <v>4</v>
      </c>
      <c r="E495" s="34"/>
    </row>
    <row r="496" spans="1:5" s="8" customFormat="1" ht="14.25" customHeight="1" x14ac:dyDescent="0.2">
      <c r="A496" s="9">
        <f>IF(C496&gt;0,MAX($A$1:A495)+1,"")</f>
        <v>634</v>
      </c>
      <c r="B496" s="12">
        <v>41188</v>
      </c>
      <c r="C496" s="13">
        <v>1900</v>
      </c>
      <c r="D496" s="32" t="s">
        <v>4</v>
      </c>
      <c r="E496" s="34"/>
    </row>
    <row r="497" spans="1:5" s="8" customFormat="1" ht="14.25" customHeight="1" x14ac:dyDescent="0.2">
      <c r="A497" s="9">
        <f>IF(C497&gt;0,MAX($A$1:A496)+1,"")</f>
        <v>635</v>
      </c>
      <c r="B497" s="12">
        <v>41190</v>
      </c>
      <c r="C497" s="13">
        <v>2800</v>
      </c>
      <c r="D497" s="32" t="s">
        <v>4</v>
      </c>
      <c r="E497" s="34"/>
    </row>
    <row r="498" spans="1:5" s="8" customFormat="1" ht="14.25" customHeight="1" x14ac:dyDescent="0.2">
      <c r="A498" s="9">
        <f>IF(C498&gt;0,MAX($A$1:A497)+1,"")</f>
        <v>636</v>
      </c>
      <c r="B498" s="12">
        <v>41190</v>
      </c>
      <c r="C498" s="13">
        <v>3600</v>
      </c>
      <c r="D498" s="32" t="s">
        <v>4</v>
      </c>
      <c r="E498" s="34"/>
    </row>
    <row r="499" spans="1:5" s="8" customFormat="1" ht="14.25" customHeight="1" x14ac:dyDescent="0.2">
      <c r="A499" s="9">
        <f>IF(C499&gt;0,MAX($A$1:A498)+1,"")</f>
        <v>637</v>
      </c>
      <c r="B499" s="12">
        <v>41190</v>
      </c>
      <c r="C499" s="13">
        <v>2600</v>
      </c>
      <c r="D499" s="32" t="s">
        <v>4</v>
      </c>
      <c r="E499" s="34"/>
    </row>
    <row r="500" spans="1:5" s="8" customFormat="1" ht="14.25" customHeight="1" x14ac:dyDescent="0.2">
      <c r="A500" s="9">
        <f>IF(C500&gt;0,MAX($A$1:A499)+1,"")</f>
        <v>638</v>
      </c>
      <c r="B500" s="12">
        <v>41190</v>
      </c>
      <c r="C500" s="13">
        <v>1000</v>
      </c>
      <c r="D500" s="32" t="s">
        <v>4</v>
      </c>
      <c r="E500" s="34"/>
    </row>
    <row r="501" spans="1:5" s="8" customFormat="1" ht="14.25" customHeight="1" x14ac:dyDescent="0.2">
      <c r="A501" s="9">
        <f>IF(C501&gt;0,MAX($A$1:A500)+1,"")</f>
        <v>639</v>
      </c>
      <c r="B501" s="12">
        <v>41190</v>
      </c>
      <c r="C501" s="13">
        <v>2600</v>
      </c>
      <c r="D501" s="32" t="s">
        <v>4</v>
      </c>
      <c r="E501" s="34"/>
    </row>
    <row r="502" spans="1:5" s="8" customFormat="1" ht="14.25" customHeight="1" x14ac:dyDescent="0.2">
      <c r="A502" s="9">
        <f>IF(C502&gt;0,MAX($A$1:A501)+1,"")</f>
        <v>640</v>
      </c>
      <c r="B502" s="12">
        <v>41190</v>
      </c>
      <c r="C502" s="13">
        <v>2600</v>
      </c>
      <c r="D502" s="32" t="s">
        <v>4</v>
      </c>
      <c r="E502" s="34"/>
    </row>
    <row r="503" spans="1:5" s="8" customFormat="1" ht="14.25" customHeight="1" x14ac:dyDescent="0.2">
      <c r="A503" s="9">
        <f>IF(C503&gt;0,MAX($A$1:A502)+1,"")</f>
        <v>641</v>
      </c>
      <c r="B503" s="12">
        <v>41190</v>
      </c>
      <c r="C503" s="13">
        <v>2600</v>
      </c>
      <c r="D503" s="32" t="s">
        <v>4</v>
      </c>
      <c r="E503" s="34"/>
    </row>
    <row r="504" spans="1:5" s="8" customFormat="1" ht="14.25" customHeight="1" x14ac:dyDescent="0.2">
      <c r="A504" s="9">
        <f>IF(C504&gt;0,MAX($A$1:A503)+1,"")</f>
        <v>642</v>
      </c>
      <c r="B504" s="12">
        <v>41190</v>
      </c>
      <c r="C504" s="13">
        <v>2100</v>
      </c>
      <c r="D504" s="32" t="s">
        <v>4</v>
      </c>
      <c r="E504" s="34"/>
    </row>
    <row r="505" spans="1:5" s="8" customFormat="1" ht="14.25" customHeight="1" x14ac:dyDescent="0.2">
      <c r="A505" s="9">
        <f>IF(C505&gt;0,MAX($A$1:A504)+1,"")</f>
        <v>643</v>
      </c>
      <c r="B505" s="12">
        <v>41191</v>
      </c>
      <c r="C505" s="13">
        <v>2100</v>
      </c>
      <c r="D505" s="32" t="s">
        <v>4</v>
      </c>
      <c r="E505" s="34"/>
    </row>
    <row r="506" spans="1:5" s="8" customFormat="1" ht="14.25" customHeight="1" x14ac:dyDescent="0.2">
      <c r="A506" s="9">
        <f>IF(C506&gt;0,MAX($A$1:A505)+1,"")</f>
        <v>644</v>
      </c>
      <c r="B506" s="12">
        <v>41191</v>
      </c>
      <c r="C506" s="13">
        <v>2300</v>
      </c>
      <c r="D506" s="32" t="s">
        <v>4</v>
      </c>
      <c r="E506" s="34"/>
    </row>
    <row r="507" spans="1:5" s="8" customFormat="1" ht="14.25" customHeight="1" x14ac:dyDescent="0.2">
      <c r="A507" s="9">
        <f>IF(C507&gt;0,MAX($A$1:A506)+1,"")</f>
        <v>645</v>
      </c>
      <c r="B507" s="12">
        <v>41191</v>
      </c>
      <c r="C507" s="13">
        <v>1800</v>
      </c>
      <c r="D507" s="32" t="s">
        <v>4</v>
      </c>
      <c r="E507" s="34"/>
    </row>
    <row r="508" spans="1:5" s="8" customFormat="1" ht="14.25" customHeight="1" x14ac:dyDescent="0.2">
      <c r="A508" s="9">
        <f>IF(C508&gt;0,MAX($A$1:A507)+1,"")</f>
        <v>646</v>
      </c>
      <c r="B508" s="12">
        <v>41191</v>
      </c>
      <c r="C508" s="13">
        <v>800</v>
      </c>
      <c r="D508" s="32"/>
      <c r="E508" s="34"/>
    </row>
    <row r="509" spans="1:5" s="8" customFormat="1" ht="14.25" customHeight="1" x14ac:dyDescent="0.2">
      <c r="A509" s="9">
        <f>IF(C509&gt;0,MAX($A$1:A508)+1,"")</f>
        <v>647</v>
      </c>
      <c r="B509" s="12">
        <v>41191</v>
      </c>
      <c r="C509" s="13">
        <v>800</v>
      </c>
      <c r="D509" s="32"/>
      <c r="E509" s="34"/>
    </row>
    <row r="510" spans="1:5" s="8" customFormat="1" ht="14.25" customHeight="1" x14ac:dyDescent="0.2">
      <c r="A510" s="9">
        <f>IF(C510&gt;0,MAX($A$1:A509)+1,"")</f>
        <v>648</v>
      </c>
      <c r="B510" s="12">
        <v>41191</v>
      </c>
      <c r="C510" s="13">
        <v>300</v>
      </c>
      <c r="D510" s="32"/>
      <c r="E510" s="34"/>
    </row>
    <row r="511" spans="1:5" s="8" customFormat="1" ht="14.25" customHeight="1" x14ac:dyDescent="0.2">
      <c r="A511" s="9">
        <f>IF(C511&gt;0,MAX($A$1:A510)+1,"")</f>
        <v>649</v>
      </c>
      <c r="B511" s="12">
        <v>41192</v>
      </c>
      <c r="C511" s="13">
        <v>100</v>
      </c>
      <c r="D511" s="32" t="s">
        <v>4</v>
      </c>
      <c r="E511" s="34"/>
    </row>
    <row r="512" spans="1:5" s="8" customFormat="1" ht="14.25" customHeight="1" x14ac:dyDescent="0.2">
      <c r="A512" s="9">
        <f>IF(C512&gt;0,MAX($A$1:A511)+1,"")</f>
        <v>650</v>
      </c>
      <c r="B512" s="12">
        <v>41193</v>
      </c>
      <c r="C512" s="13">
        <v>12</v>
      </c>
      <c r="D512" s="32" t="s">
        <v>4</v>
      </c>
      <c r="E512" s="34"/>
    </row>
    <row r="513" spans="1:5" s="8" customFormat="1" ht="14.25" customHeight="1" x14ac:dyDescent="0.2">
      <c r="A513" s="9">
        <f>IF(C513&gt;0,MAX($A$1:A512)+1,"")</f>
        <v>651</v>
      </c>
      <c r="B513" s="12">
        <v>41193</v>
      </c>
      <c r="C513" s="13">
        <v>12</v>
      </c>
      <c r="D513" s="32" t="s">
        <v>4</v>
      </c>
      <c r="E513" s="34"/>
    </row>
    <row r="514" spans="1:5" s="8" customFormat="1" ht="14.25" customHeight="1" x14ac:dyDescent="0.2">
      <c r="A514" s="9">
        <f>IF(C514&gt;0,MAX($A$1:A513)+1,"")</f>
        <v>652</v>
      </c>
      <c r="B514" s="12">
        <v>41193</v>
      </c>
      <c r="C514" s="13">
        <v>12</v>
      </c>
      <c r="D514" s="32" t="s">
        <v>4</v>
      </c>
      <c r="E514" s="34"/>
    </row>
    <row r="515" spans="1:5" s="8" customFormat="1" ht="14.25" customHeight="1" x14ac:dyDescent="0.2">
      <c r="A515" s="9">
        <f>IF(C515&gt;0,MAX($A$1:A514)+1,"")</f>
        <v>653</v>
      </c>
      <c r="B515" s="12">
        <v>41193</v>
      </c>
      <c r="C515" s="13">
        <v>12</v>
      </c>
      <c r="D515" s="32" t="s">
        <v>4</v>
      </c>
      <c r="E515" s="34"/>
    </row>
    <row r="516" spans="1:5" s="8" customFormat="1" ht="14.25" customHeight="1" x14ac:dyDescent="0.2">
      <c r="A516" s="9">
        <f>IF(C516&gt;0,MAX($A$1:A515)+1,"")</f>
        <v>654</v>
      </c>
      <c r="B516" s="12">
        <v>41193</v>
      </c>
      <c r="C516" s="13">
        <v>3600</v>
      </c>
      <c r="D516" s="32" t="s">
        <v>4</v>
      </c>
      <c r="E516" s="34"/>
    </row>
    <row r="517" spans="1:5" s="8" customFormat="1" ht="14.25" customHeight="1" x14ac:dyDescent="0.2">
      <c r="A517" s="9">
        <f>IF(C517&gt;0,MAX($A$1:A516)+1,"")</f>
        <v>655</v>
      </c>
      <c r="B517" s="12">
        <v>41193</v>
      </c>
      <c r="C517" s="13">
        <v>1700</v>
      </c>
      <c r="D517" s="32" t="s">
        <v>4</v>
      </c>
      <c r="E517" s="34"/>
    </row>
    <row r="518" spans="1:5" s="8" customFormat="1" ht="14.25" customHeight="1" x14ac:dyDescent="0.2">
      <c r="A518" s="9">
        <f>IF(C518&gt;0,MAX($A$1:A517)+1,"")</f>
        <v>656</v>
      </c>
      <c r="B518" s="12">
        <v>41193</v>
      </c>
      <c r="C518" s="13">
        <v>8092</v>
      </c>
      <c r="D518" s="32" t="s">
        <v>4</v>
      </c>
      <c r="E518" s="34"/>
    </row>
    <row r="519" spans="1:5" s="8" customFormat="1" ht="14.25" customHeight="1" x14ac:dyDescent="0.2">
      <c r="A519" s="9">
        <f>IF(C519&gt;0,MAX($A$1:A518)+1,"")</f>
        <v>657</v>
      </c>
      <c r="B519" s="12">
        <v>41193</v>
      </c>
      <c r="C519" s="13">
        <v>300</v>
      </c>
      <c r="D519" s="32" t="s">
        <v>4</v>
      </c>
      <c r="E519" s="34"/>
    </row>
    <row r="520" spans="1:5" s="8" customFormat="1" ht="14.25" customHeight="1" x14ac:dyDescent="0.2">
      <c r="A520" s="9">
        <f>IF(C520&gt;0,MAX($A$1:A519)+1,"")</f>
        <v>658</v>
      </c>
      <c r="B520" s="12">
        <v>41193</v>
      </c>
      <c r="C520" s="13">
        <v>2500</v>
      </c>
      <c r="D520" s="32" t="s">
        <v>4</v>
      </c>
      <c r="E520" s="34"/>
    </row>
    <row r="521" spans="1:5" s="8" customFormat="1" ht="14.25" customHeight="1" x14ac:dyDescent="0.2">
      <c r="A521" s="9">
        <f>IF(C521&gt;0,MAX($A$1:A520)+1,"")</f>
        <v>659</v>
      </c>
      <c r="B521" s="12">
        <v>41194</v>
      </c>
      <c r="C521" s="13">
        <v>2700</v>
      </c>
      <c r="D521" s="32" t="s">
        <v>4</v>
      </c>
      <c r="E521" s="34"/>
    </row>
    <row r="522" spans="1:5" s="8" customFormat="1" ht="14.25" customHeight="1" x14ac:dyDescent="0.2">
      <c r="A522" s="9">
        <f>IF(C522&gt;0,MAX($A$1:A521)+1,"")</f>
        <v>660</v>
      </c>
      <c r="B522" s="12">
        <v>41194</v>
      </c>
      <c r="C522" s="13">
        <v>1990</v>
      </c>
      <c r="D522" s="32" t="s">
        <v>4</v>
      </c>
      <c r="E522" s="34"/>
    </row>
    <row r="523" spans="1:5" s="8" customFormat="1" ht="14.25" customHeight="1" x14ac:dyDescent="0.2">
      <c r="A523" s="9">
        <f>IF(C523&gt;0,MAX($A$1:A522)+1,"")</f>
        <v>661</v>
      </c>
      <c r="B523" s="12">
        <v>41194</v>
      </c>
      <c r="C523" s="13">
        <v>1100</v>
      </c>
      <c r="D523" s="32" t="s">
        <v>4</v>
      </c>
      <c r="E523" s="34"/>
    </row>
    <row r="524" spans="1:5" s="8" customFormat="1" ht="14.25" customHeight="1" x14ac:dyDescent="0.2">
      <c r="A524" s="9">
        <f>IF(C524&gt;0,MAX($A$1:A523)+1,"")</f>
        <v>662</v>
      </c>
      <c r="B524" s="12">
        <v>41197</v>
      </c>
      <c r="C524" s="13">
        <v>1000</v>
      </c>
      <c r="D524" s="32" t="s">
        <v>4</v>
      </c>
      <c r="E524" s="34"/>
    </row>
    <row r="525" spans="1:5" s="8" customFormat="1" ht="14.25" customHeight="1" x14ac:dyDescent="0.2">
      <c r="A525" s="9">
        <f>IF(C525&gt;0,MAX($A$1:A524)+1,"")</f>
        <v>663</v>
      </c>
      <c r="B525" s="12">
        <v>41197</v>
      </c>
      <c r="C525" s="13">
        <v>1600</v>
      </c>
      <c r="D525" s="32" t="s">
        <v>4</v>
      </c>
      <c r="E525" s="34"/>
    </row>
    <row r="526" spans="1:5" s="8" customFormat="1" ht="14.25" customHeight="1" x14ac:dyDescent="0.2">
      <c r="A526" s="9">
        <f>IF(C526&gt;0,MAX($A$1:A525)+1,"")</f>
        <v>664</v>
      </c>
      <c r="B526" s="12">
        <v>41197</v>
      </c>
      <c r="C526" s="13">
        <v>2400</v>
      </c>
      <c r="D526" s="32" t="s">
        <v>4</v>
      </c>
      <c r="E526" s="34"/>
    </row>
    <row r="527" spans="1:5" s="8" customFormat="1" ht="14.25" customHeight="1" x14ac:dyDescent="0.2">
      <c r="A527" s="9">
        <f>IF(C527&gt;0,MAX($A$1:A526)+1,"")</f>
        <v>665</v>
      </c>
      <c r="B527" s="12">
        <v>41197</v>
      </c>
      <c r="C527" s="13">
        <v>1060</v>
      </c>
      <c r="D527" s="32" t="s">
        <v>4</v>
      </c>
      <c r="E527" s="34"/>
    </row>
    <row r="528" spans="1:5" s="8" customFormat="1" ht="14.25" customHeight="1" x14ac:dyDescent="0.2">
      <c r="A528" s="9">
        <f>IF(C528&gt;0,MAX($A$1:A527)+1,"")</f>
        <v>666</v>
      </c>
      <c r="B528" s="12">
        <v>41197</v>
      </c>
      <c r="C528" s="13">
        <v>2100</v>
      </c>
      <c r="D528" s="32" t="s">
        <v>4</v>
      </c>
      <c r="E528" s="34"/>
    </row>
    <row r="529" spans="1:5" s="8" customFormat="1" ht="14.25" customHeight="1" x14ac:dyDescent="0.2">
      <c r="A529" s="9">
        <f>IF(C529&gt;0,MAX($A$1:A528)+1,"")</f>
        <v>667</v>
      </c>
      <c r="B529" s="12">
        <v>41197</v>
      </c>
      <c r="C529" s="13">
        <v>900</v>
      </c>
      <c r="D529" s="32" t="s">
        <v>4</v>
      </c>
      <c r="E529" s="34"/>
    </row>
    <row r="530" spans="1:5" s="8" customFormat="1" ht="14.25" customHeight="1" x14ac:dyDescent="0.2">
      <c r="A530" s="9">
        <f>IF(C530&gt;0,MAX($A$1:A529)+1,"")</f>
        <v>668</v>
      </c>
      <c r="B530" s="12">
        <v>41197</v>
      </c>
      <c r="C530" s="13">
        <v>1300</v>
      </c>
      <c r="D530" s="32" t="s">
        <v>4</v>
      </c>
      <c r="E530" s="34"/>
    </row>
    <row r="531" spans="1:5" s="8" customFormat="1" ht="14.25" customHeight="1" x14ac:dyDescent="0.2">
      <c r="A531" s="9">
        <f>IF(C531&gt;0,MAX($A$1:A530)+1,"")</f>
        <v>669</v>
      </c>
      <c r="B531" s="12">
        <v>41197</v>
      </c>
      <c r="C531" s="13">
        <v>900</v>
      </c>
      <c r="D531" s="32" t="s">
        <v>4</v>
      </c>
      <c r="E531" s="34"/>
    </row>
    <row r="532" spans="1:5" s="8" customFormat="1" ht="14.25" customHeight="1" x14ac:dyDescent="0.2">
      <c r="A532" s="9">
        <f>IF(C532&gt;0,MAX($A$1:A531)+1,"")</f>
        <v>670</v>
      </c>
      <c r="B532" s="12">
        <v>41197</v>
      </c>
      <c r="C532" s="13">
        <v>2600</v>
      </c>
      <c r="D532" s="32" t="s">
        <v>4</v>
      </c>
      <c r="E532" s="34"/>
    </row>
    <row r="533" spans="1:5" s="8" customFormat="1" ht="14.25" customHeight="1" x14ac:dyDescent="0.2">
      <c r="A533" s="9">
        <f>IF(C533&gt;0,MAX($A$1:A532)+1,"")</f>
        <v>671</v>
      </c>
      <c r="B533" s="12">
        <v>41197</v>
      </c>
      <c r="C533" s="13">
        <v>2100</v>
      </c>
      <c r="D533" s="32" t="s">
        <v>4</v>
      </c>
      <c r="E533" s="34"/>
    </row>
    <row r="534" spans="1:5" s="8" customFormat="1" ht="14.25" customHeight="1" x14ac:dyDescent="0.2">
      <c r="A534" s="9">
        <f>IF(C534&gt;0,MAX($A$1:A533)+1,"")</f>
        <v>672</v>
      </c>
      <c r="B534" s="12">
        <v>41197</v>
      </c>
      <c r="C534" s="13">
        <v>2000</v>
      </c>
      <c r="D534" s="32" t="s">
        <v>4</v>
      </c>
      <c r="E534" s="34"/>
    </row>
    <row r="535" spans="1:5" s="8" customFormat="1" ht="14.25" customHeight="1" x14ac:dyDescent="0.2">
      <c r="A535" s="9">
        <f>IF(C535&gt;0,MAX($A$1:A534)+1,"")</f>
        <v>673</v>
      </c>
      <c r="B535" s="12">
        <v>41197</v>
      </c>
      <c r="C535" s="13">
        <v>3000</v>
      </c>
      <c r="D535" s="32" t="s">
        <v>4</v>
      </c>
      <c r="E535" s="34"/>
    </row>
    <row r="536" spans="1:5" s="8" customFormat="1" ht="14.25" customHeight="1" x14ac:dyDescent="0.2">
      <c r="A536" s="9">
        <f>IF(C536&gt;0,MAX($A$1:A535)+1,"")</f>
        <v>674</v>
      </c>
      <c r="B536" s="12">
        <v>41198</v>
      </c>
      <c r="C536" s="13">
        <v>2100</v>
      </c>
      <c r="D536" s="32" t="s">
        <v>4</v>
      </c>
      <c r="E536" s="34"/>
    </row>
    <row r="537" spans="1:5" s="8" customFormat="1" ht="14.25" customHeight="1" x14ac:dyDescent="0.2">
      <c r="A537" s="9">
        <f>IF(C537&gt;0,MAX($A$1:A536)+1,"")</f>
        <v>675</v>
      </c>
      <c r="B537" s="12">
        <v>41198</v>
      </c>
      <c r="C537" s="13">
        <v>2100</v>
      </c>
      <c r="D537" s="32" t="s">
        <v>4</v>
      </c>
      <c r="E537" s="34"/>
    </row>
    <row r="538" spans="1:5" s="8" customFormat="1" ht="14.25" customHeight="1" x14ac:dyDescent="0.2">
      <c r="A538" s="9">
        <f>IF(C538&gt;0,MAX($A$1:A537)+1,"")</f>
        <v>676</v>
      </c>
      <c r="B538" s="12">
        <v>41198</v>
      </c>
      <c r="C538" s="13">
        <v>2600</v>
      </c>
      <c r="D538" s="32" t="s">
        <v>4</v>
      </c>
      <c r="E538" s="34"/>
    </row>
    <row r="539" spans="1:5" s="8" customFormat="1" ht="14.25" customHeight="1" x14ac:dyDescent="0.2">
      <c r="A539" s="9">
        <f>IF(C539&gt;0,MAX($A$1:A538)+1,"")</f>
        <v>677</v>
      </c>
      <c r="B539" s="12">
        <v>41198</v>
      </c>
      <c r="C539" s="13">
        <v>800</v>
      </c>
      <c r="D539" s="32" t="s">
        <v>4</v>
      </c>
      <c r="E539" s="34"/>
    </row>
    <row r="540" spans="1:5" s="8" customFormat="1" ht="14.25" customHeight="1" x14ac:dyDescent="0.2">
      <c r="A540" s="9">
        <f>IF(C540&gt;0,MAX($A$1:A539)+1,"")</f>
        <v>678</v>
      </c>
      <c r="B540" s="12">
        <v>41198</v>
      </c>
      <c r="C540" s="13">
        <v>2000</v>
      </c>
      <c r="D540" s="32" t="s">
        <v>4</v>
      </c>
      <c r="E540" s="34"/>
    </row>
    <row r="541" spans="1:5" s="8" customFormat="1" ht="14.25" customHeight="1" x14ac:dyDescent="0.2">
      <c r="A541" s="9">
        <f>IF(C541&gt;0,MAX($A$1:A540)+1,"")</f>
        <v>679</v>
      </c>
      <c r="B541" s="12">
        <v>41199</v>
      </c>
      <c r="C541" s="13">
        <v>1000</v>
      </c>
      <c r="D541" s="32" t="s">
        <v>4</v>
      </c>
      <c r="E541" s="34"/>
    </row>
    <row r="542" spans="1:5" s="8" customFormat="1" ht="14.25" customHeight="1" x14ac:dyDescent="0.2">
      <c r="A542" s="9">
        <f>IF(C542&gt;0,MAX($A$1:A541)+1,"")</f>
        <v>680</v>
      </c>
      <c r="B542" s="12">
        <v>41199</v>
      </c>
      <c r="C542" s="13">
        <v>2600</v>
      </c>
      <c r="D542" s="32" t="s">
        <v>4</v>
      </c>
      <c r="E542" s="34"/>
    </row>
    <row r="543" spans="1:5" s="8" customFormat="1" ht="14.25" customHeight="1" x14ac:dyDescent="0.2">
      <c r="A543" s="9">
        <f>IF(C543&gt;0,MAX($A$1:A542)+1,"")</f>
        <v>681</v>
      </c>
      <c r="B543" s="12">
        <v>41200</v>
      </c>
      <c r="C543" s="13">
        <v>1800</v>
      </c>
      <c r="D543" s="32" t="s">
        <v>4</v>
      </c>
      <c r="E543" s="34"/>
    </row>
    <row r="544" spans="1:5" s="8" customFormat="1" ht="14.25" customHeight="1" x14ac:dyDescent="0.2">
      <c r="A544" s="9">
        <f>IF(C544&gt;0,MAX($A$1:A543)+1,"")</f>
        <v>682</v>
      </c>
      <c r="B544" s="12">
        <v>41200</v>
      </c>
      <c r="C544" s="13">
        <v>1300</v>
      </c>
      <c r="D544" s="32" t="s">
        <v>4</v>
      </c>
      <c r="E544" s="34"/>
    </row>
    <row r="545" spans="1:5" s="8" customFormat="1" ht="14.25" customHeight="1" x14ac:dyDescent="0.2">
      <c r="A545" s="9">
        <f>IF(C545&gt;0,MAX($A$1:A544)+1,"")</f>
        <v>683</v>
      </c>
      <c r="B545" s="12">
        <v>41200</v>
      </c>
      <c r="C545" s="13">
        <v>2500</v>
      </c>
      <c r="D545" s="32" t="s">
        <v>4</v>
      </c>
      <c r="E545" s="34"/>
    </row>
    <row r="546" spans="1:5" s="8" customFormat="1" ht="14.25" customHeight="1" x14ac:dyDescent="0.2">
      <c r="A546" s="9">
        <f>IF(C546&gt;0,MAX($A$1:A545)+1,"")</f>
        <v>684</v>
      </c>
      <c r="B546" s="12">
        <v>41200</v>
      </c>
      <c r="C546" s="13">
        <v>2100</v>
      </c>
      <c r="D546" s="32" t="s">
        <v>4</v>
      </c>
      <c r="E546" s="34"/>
    </row>
    <row r="547" spans="1:5" s="8" customFormat="1" ht="14.25" customHeight="1" x14ac:dyDescent="0.2">
      <c r="A547" s="9" t="str">
        <f>IF(C547&gt;0,MAX($A$1:A546)+1,"")</f>
        <v/>
      </c>
      <c r="B547" s="12"/>
      <c r="C547" s="13"/>
      <c r="D547" s="32"/>
      <c r="E547" s="34"/>
    </row>
    <row r="548" spans="1:5" s="8" customFormat="1" ht="14.25" customHeight="1" x14ac:dyDescent="0.2">
      <c r="A548" s="9" t="str">
        <f>IF(C548&gt;0,MAX($A$1:A547)+1,"")</f>
        <v/>
      </c>
      <c r="B548" s="12"/>
      <c r="C548" s="13"/>
      <c r="D548" s="32"/>
      <c r="E548" s="34"/>
    </row>
    <row r="549" spans="1:5" s="8" customFormat="1" ht="14.25" customHeight="1" x14ac:dyDescent="0.2">
      <c r="A549" s="9" t="str">
        <f>IF(C549&gt;0,MAX($A$1:A548)+1,"")</f>
        <v/>
      </c>
      <c r="B549" s="12"/>
      <c r="C549" s="13"/>
      <c r="D549" s="32"/>
      <c r="E549" s="34"/>
    </row>
    <row r="550" spans="1:5" s="8" customFormat="1" ht="14.25" customHeight="1" x14ac:dyDescent="0.2">
      <c r="A550" s="9" t="str">
        <f>IF(C550&gt;0,MAX($A$1:A549)+1,"")</f>
        <v/>
      </c>
      <c r="B550" s="12"/>
      <c r="C550" s="13"/>
      <c r="D550" s="32"/>
      <c r="E550" s="34"/>
    </row>
    <row r="551" spans="1:5" s="8" customFormat="1" ht="14.25" customHeight="1" x14ac:dyDescent="0.2">
      <c r="A551" s="9" t="str">
        <f>IF(C551&gt;0,MAX($A$1:A550)+1,"")</f>
        <v/>
      </c>
      <c r="B551" s="12"/>
      <c r="C551" s="13"/>
      <c r="D551" s="32"/>
      <c r="E551" s="34"/>
    </row>
    <row r="552" spans="1:5" s="8" customFormat="1" ht="14.25" customHeight="1" x14ac:dyDescent="0.2">
      <c r="A552" s="9" t="str">
        <f>IF(C552&gt;0,MAX($A$1:A551)+1,"")</f>
        <v/>
      </c>
      <c r="B552" s="12"/>
      <c r="C552" s="13"/>
      <c r="D552" s="32"/>
      <c r="E552" s="34"/>
    </row>
    <row r="553" spans="1:5" s="8" customFormat="1" ht="14.25" customHeight="1" x14ac:dyDescent="0.2">
      <c r="A553" s="9" t="str">
        <f>IF(C553&gt;0,MAX($A$1:A552)+1,"")</f>
        <v/>
      </c>
      <c r="B553" s="12"/>
      <c r="C553" s="13"/>
      <c r="D553" s="32"/>
      <c r="E553" s="34"/>
    </row>
    <row r="554" spans="1:5" s="8" customFormat="1" ht="14.25" customHeight="1" x14ac:dyDescent="0.2">
      <c r="A554" s="9" t="str">
        <f>IF(C554&gt;0,MAX($A$1:A553)+1,"")</f>
        <v/>
      </c>
      <c r="B554" s="12"/>
      <c r="C554" s="13"/>
      <c r="D554" s="32"/>
      <c r="E554" s="34"/>
    </row>
    <row r="555" spans="1:5" s="8" customFormat="1" ht="14.25" customHeight="1" x14ac:dyDescent="0.2">
      <c r="A555" s="9" t="str">
        <f>IF(C555&gt;0,MAX($A$1:A554)+1,"")</f>
        <v/>
      </c>
      <c r="B555" s="12"/>
      <c r="C555" s="13"/>
      <c r="D555" s="32"/>
      <c r="E555" s="34"/>
    </row>
    <row r="556" spans="1:5" s="8" customFormat="1" ht="14.25" customHeight="1" x14ac:dyDescent="0.2">
      <c r="A556" s="9" t="str">
        <f>IF(C556&gt;0,MAX($A$1:A555)+1,"")</f>
        <v/>
      </c>
      <c r="B556" s="12"/>
      <c r="C556" s="13"/>
      <c r="D556" s="32"/>
      <c r="E556" s="34"/>
    </row>
    <row r="557" spans="1:5" s="8" customFormat="1" ht="14.25" customHeight="1" x14ac:dyDescent="0.2">
      <c r="A557" s="9" t="str">
        <f>IF(C557&gt;0,MAX($A$1:A556)+1,"")</f>
        <v/>
      </c>
      <c r="B557" s="12"/>
      <c r="C557" s="13"/>
      <c r="D557" s="32"/>
      <c r="E557" s="34"/>
    </row>
    <row r="558" spans="1:5" s="8" customFormat="1" ht="14.25" customHeight="1" x14ac:dyDescent="0.2">
      <c r="A558" s="9" t="str">
        <f>IF(C558&gt;0,MAX($A$1:A557)+1,"")</f>
        <v/>
      </c>
      <c r="B558" s="12"/>
      <c r="C558" s="13"/>
      <c r="D558" s="32"/>
      <c r="E558" s="34"/>
    </row>
    <row r="559" spans="1:5" s="8" customFormat="1" ht="14.25" customHeight="1" x14ac:dyDescent="0.2">
      <c r="A559" s="9" t="str">
        <f>IF(C559&gt;0,MAX($A$1:A558)+1,"")</f>
        <v/>
      </c>
      <c r="B559" s="12"/>
      <c r="C559" s="13"/>
      <c r="D559" s="32"/>
      <c r="E559" s="34"/>
    </row>
    <row r="560" spans="1:5" s="8" customFormat="1" ht="14.25" customHeight="1" x14ac:dyDescent="0.2">
      <c r="A560" s="9" t="str">
        <f>IF(C560&gt;0,MAX($A$1:A559)+1,"")</f>
        <v/>
      </c>
      <c r="B560" s="12"/>
      <c r="C560" s="13"/>
      <c r="D560" s="32"/>
      <c r="E560" s="34"/>
    </row>
    <row r="561" spans="1:5" s="8" customFormat="1" ht="14.25" customHeight="1" x14ac:dyDescent="0.2">
      <c r="A561" s="9" t="str">
        <f>IF(C561&gt;0,MAX($A$1:A560)+1,"")</f>
        <v/>
      </c>
      <c r="B561" s="12"/>
      <c r="C561" s="13"/>
      <c r="D561" s="32"/>
      <c r="E561" s="34"/>
    </row>
    <row r="562" spans="1:5" s="8" customFormat="1" ht="14.25" customHeight="1" x14ac:dyDescent="0.2">
      <c r="A562" s="9" t="str">
        <f>IF(C562&gt;0,MAX($A$1:A561)+1,"")</f>
        <v/>
      </c>
      <c r="B562" s="12"/>
      <c r="C562" s="13"/>
      <c r="D562" s="32"/>
      <c r="E562" s="34"/>
    </row>
    <row r="563" spans="1:5" s="8" customFormat="1" ht="14.25" customHeight="1" x14ac:dyDescent="0.2">
      <c r="A563" s="9" t="str">
        <f>IF(C563&gt;0,MAX($A$1:A562)+1,"")</f>
        <v/>
      </c>
      <c r="B563" s="12"/>
      <c r="C563" s="13"/>
      <c r="D563" s="32"/>
      <c r="E563" s="34"/>
    </row>
    <row r="564" spans="1:5" s="8" customFormat="1" ht="14.25" customHeight="1" x14ac:dyDescent="0.2">
      <c r="A564" s="9" t="str">
        <f>IF(C564&gt;0,MAX($A$1:A563)+1,"")</f>
        <v/>
      </c>
      <c r="B564" s="12"/>
      <c r="C564" s="13"/>
      <c r="D564" s="32"/>
      <c r="E564" s="34"/>
    </row>
    <row r="565" spans="1:5" s="8" customFormat="1" ht="14.25" customHeight="1" x14ac:dyDescent="0.2">
      <c r="A565" s="9" t="str">
        <f>IF(C565&gt;0,MAX($A$1:A564)+1,"")</f>
        <v/>
      </c>
      <c r="B565" s="12"/>
      <c r="C565" s="13"/>
      <c r="D565" s="32"/>
      <c r="E565" s="34"/>
    </row>
    <row r="566" spans="1:5" s="8" customFormat="1" ht="14.25" customHeight="1" x14ac:dyDescent="0.2">
      <c r="A566" s="9" t="str">
        <f>IF(C566&gt;0,MAX($A$1:A565)+1,"")</f>
        <v/>
      </c>
      <c r="B566" s="12"/>
      <c r="C566" s="13"/>
      <c r="D566" s="32"/>
      <c r="E566" s="34"/>
    </row>
    <row r="567" spans="1:5" s="8" customFormat="1" ht="14.25" customHeight="1" x14ac:dyDescent="0.2">
      <c r="A567" s="9" t="str">
        <f>IF(C567&gt;0,MAX($A$1:A566)+1,"")</f>
        <v/>
      </c>
      <c r="B567" s="12"/>
      <c r="C567" s="13"/>
      <c r="D567" s="32"/>
      <c r="E567" s="34"/>
    </row>
    <row r="568" spans="1:5" s="8" customFormat="1" ht="14.25" customHeight="1" x14ac:dyDescent="0.2">
      <c r="A568" s="9" t="str">
        <f>IF(C568&gt;0,MAX($A$1:A567)+1,"")</f>
        <v/>
      </c>
      <c r="B568" s="12"/>
      <c r="C568" s="13"/>
      <c r="D568" s="32"/>
      <c r="E568" s="34"/>
    </row>
    <row r="569" spans="1:5" s="8" customFormat="1" ht="14.25" customHeight="1" x14ac:dyDescent="0.2">
      <c r="A569" s="9" t="str">
        <f>IF(C569&gt;0,MAX($A$1:A568)+1,"")</f>
        <v/>
      </c>
      <c r="B569" s="12"/>
      <c r="C569" s="13"/>
      <c r="D569" s="32"/>
      <c r="E569" s="34"/>
    </row>
    <row r="570" spans="1:5" s="8" customFormat="1" ht="14.25" customHeight="1" x14ac:dyDescent="0.2">
      <c r="A570" s="9" t="str">
        <f>IF(C570&gt;0,MAX($A$1:A569)+1,"")</f>
        <v/>
      </c>
      <c r="B570" s="12"/>
      <c r="C570" s="13"/>
      <c r="D570" s="32"/>
      <c r="E570" s="34"/>
    </row>
    <row r="571" spans="1:5" s="8" customFormat="1" ht="14.25" customHeight="1" x14ac:dyDescent="0.2">
      <c r="A571" s="9" t="str">
        <f>IF(C571&gt;0,MAX($A$1:A570)+1,"")</f>
        <v/>
      </c>
      <c r="B571" s="12"/>
      <c r="C571" s="13"/>
      <c r="D571" s="32"/>
      <c r="E571" s="34"/>
    </row>
    <row r="572" spans="1:5" s="8" customFormat="1" ht="14.25" customHeight="1" x14ac:dyDescent="0.2">
      <c r="A572" s="9" t="str">
        <f>IF(C572&gt;0,MAX($A$1:A571)+1,"")</f>
        <v/>
      </c>
      <c r="B572" s="12"/>
      <c r="C572" s="13"/>
      <c r="D572" s="32"/>
      <c r="E572" s="34"/>
    </row>
    <row r="573" spans="1:5" s="8" customFormat="1" ht="14.25" customHeight="1" x14ac:dyDescent="0.2">
      <c r="A573" s="9" t="str">
        <f>IF(C573&gt;0,MAX($A$1:A572)+1,"")</f>
        <v/>
      </c>
      <c r="B573" s="12"/>
      <c r="C573" s="13"/>
      <c r="D573" s="32"/>
      <c r="E573" s="34"/>
    </row>
    <row r="574" spans="1:5" s="8" customFormat="1" ht="14.25" customHeight="1" x14ac:dyDescent="0.2">
      <c r="A574" s="9" t="str">
        <f>IF(C574&gt;0,MAX($A$1:A573)+1,"")</f>
        <v/>
      </c>
      <c r="B574" s="12"/>
      <c r="C574" s="13"/>
      <c r="D574" s="32"/>
      <c r="E574" s="34"/>
    </row>
    <row r="575" spans="1:5" s="8" customFormat="1" ht="14.25" customHeight="1" x14ac:dyDescent="0.2">
      <c r="A575" s="9" t="str">
        <f>IF(C575&gt;0,MAX($A$1:A574)+1,"")</f>
        <v/>
      </c>
      <c r="B575" s="12"/>
      <c r="C575" s="13"/>
      <c r="D575" s="32"/>
      <c r="E575" s="34"/>
    </row>
    <row r="576" spans="1:5" s="8" customFormat="1" ht="14.25" customHeight="1" x14ac:dyDescent="0.2">
      <c r="A576" s="9" t="str">
        <f>IF(C576&gt;0,MAX($A$1:A575)+1,"")</f>
        <v/>
      </c>
      <c r="B576" s="12"/>
      <c r="C576" s="13"/>
      <c r="D576" s="32"/>
      <c r="E576" s="34"/>
    </row>
    <row r="577" spans="1:5" s="8" customFormat="1" ht="14.25" customHeight="1" x14ac:dyDescent="0.2">
      <c r="A577" s="9" t="str">
        <f>IF(C577&gt;0,MAX($A$1:A576)+1,"")</f>
        <v/>
      </c>
      <c r="B577" s="12"/>
      <c r="C577" s="13"/>
      <c r="D577" s="32"/>
      <c r="E577" s="34"/>
    </row>
    <row r="578" spans="1:5" s="8" customFormat="1" ht="14.25" customHeight="1" x14ac:dyDescent="0.2">
      <c r="A578" s="9" t="str">
        <f>IF(C578&gt;0,MAX($A$1:A577)+1,"")</f>
        <v/>
      </c>
      <c r="B578" s="12"/>
      <c r="C578" s="13"/>
      <c r="D578" s="32"/>
      <c r="E578" s="34"/>
    </row>
    <row r="579" spans="1:5" s="8" customFormat="1" ht="14.25" customHeight="1" x14ac:dyDescent="0.2">
      <c r="A579" s="9" t="str">
        <f>IF(C579&gt;0,MAX($A$1:A578)+1,"")</f>
        <v/>
      </c>
      <c r="B579" s="12"/>
      <c r="C579" s="13"/>
      <c r="D579" s="32"/>
      <c r="E579" s="34"/>
    </row>
    <row r="580" spans="1:5" s="8" customFormat="1" ht="14.25" customHeight="1" x14ac:dyDescent="0.2">
      <c r="A580" s="9" t="str">
        <f>IF(C580&gt;0,MAX($A$1:A579)+1,"")</f>
        <v/>
      </c>
      <c r="B580" s="12"/>
      <c r="C580" s="13"/>
      <c r="D580" s="32"/>
      <c r="E580" s="34"/>
    </row>
    <row r="581" spans="1:5" s="8" customFormat="1" ht="14.25" customHeight="1" x14ac:dyDescent="0.2">
      <c r="A581" s="9" t="str">
        <f>IF(C581&gt;0,MAX($A$1:A580)+1,"")</f>
        <v/>
      </c>
      <c r="B581" s="12"/>
      <c r="C581" s="13"/>
      <c r="D581" s="32"/>
      <c r="E581" s="34"/>
    </row>
    <row r="582" spans="1:5" s="8" customFormat="1" ht="14.25" customHeight="1" x14ac:dyDescent="0.2">
      <c r="A582" s="9" t="str">
        <f>IF(C582&gt;0,MAX($A$1:A581)+1,"")</f>
        <v/>
      </c>
      <c r="B582" s="12"/>
      <c r="C582" s="13"/>
      <c r="D582" s="32"/>
      <c r="E582" s="34"/>
    </row>
    <row r="583" spans="1:5" s="8" customFormat="1" ht="14.25" customHeight="1" x14ac:dyDescent="0.2">
      <c r="A583" s="9" t="str">
        <f>IF(C583&gt;0,MAX($A$1:A582)+1,"")</f>
        <v/>
      </c>
      <c r="B583" s="12"/>
      <c r="C583" s="13"/>
      <c r="D583" s="32"/>
      <c r="E583" s="34"/>
    </row>
    <row r="584" spans="1:5" s="8" customFormat="1" ht="14.25" customHeight="1" x14ac:dyDescent="0.2">
      <c r="A584" s="9" t="str">
        <f>IF(C584&gt;0,MAX($A$1:A583)+1,"")</f>
        <v/>
      </c>
      <c r="B584" s="12"/>
      <c r="C584" s="13"/>
      <c r="D584" s="32"/>
      <c r="E584" s="34"/>
    </row>
    <row r="585" spans="1:5" s="8" customFormat="1" ht="14.25" customHeight="1" x14ac:dyDescent="0.2">
      <c r="A585" s="9" t="str">
        <f>IF(C585&gt;0,MAX($A$1:A584)+1,"")</f>
        <v/>
      </c>
      <c r="B585" s="12"/>
      <c r="C585" s="13"/>
      <c r="D585" s="32"/>
      <c r="E585" s="34"/>
    </row>
    <row r="586" spans="1:5" s="8" customFormat="1" ht="14.25" customHeight="1" x14ac:dyDescent="0.2">
      <c r="A586" s="9" t="str">
        <f>IF(C586&gt;0,MAX($A$1:A585)+1,"")</f>
        <v/>
      </c>
      <c r="B586" s="12"/>
      <c r="C586" s="13"/>
      <c r="D586" s="32"/>
      <c r="E586" s="34"/>
    </row>
    <row r="587" spans="1:5" s="8" customFormat="1" ht="14.25" customHeight="1" x14ac:dyDescent="0.2">
      <c r="A587" s="9" t="str">
        <f>IF(C587&gt;0,MAX($A$1:A586)+1,"")</f>
        <v/>
      </c>
      <c r="B587" s="12"/>
      <c r="C587" s="13"/>
      <c r="D587" s="32"/>
      <c r="E587" s="34"/>
    </row>
    <row r="588" spans="1:5" s="8" customFormat="1" ht="14.25" customHeight="1" x14ac:dyDescent="0.2">
      <c r="A588" s="9" t="str">
        <f>IF(C588&gt;0,MAX($A$1:A587)+1,"")</f>
        <v/>
      </c>
      <c r="B588" s="12"/>
      <c r="C588" s="13"/>
      <c r="D588" s="32"/>
      <c r="E588" s="34"/>
    </row>
    <row r="589" spans="1:5" s="8" customFormat="1" ht="14.25" customHeight="1" x14ac:dyDescent="0.2">
      <c r="A589" s="9" t="str">
        <f>IF(C589&gt;0,MAX($A$1:A588)+1,"")</f>
        <v/>
      </c>
      <c r="B589" s="12"/>
      <c r="C589" s="13"/>
      <c r="D589" s="32"/>
      <c r="E589" s="34"/>
    </row>
    <row r="590" spans="1:5" s="8" customFormat="1" ht="14.25" customHeight="1" x14ac:dyDescent="0.2">
      <c r="A590" s="9" t="str">
        <f>IF(C590&gt;0,MAX($A$1:A589)+1,"")</f>
        <v/>
      </c>
      <c r="B590" s="12"/>
      <c r="C590" s="13"/>
      <c r="D590" s="32"/>
      <c r="E590" s="34"/>
    </row>
    <row r="591" spans="1:5" s="8" customFormat="1" ht="14.25" customHeight="1" x14ac:dyDescent="0.2">
      <c r="A591" s="9" t="str">
        <f>IF(C591&gt;0,MAX($A$1:A590)+1,"")</f>
        <v/>
      </c>
      <c r="B591" s="12"/>
      <c r="C591" s="13"/>
      <c r="D591" s="32"/>
      <c r="E591" s="34"/>
    </row>
    <row r="592" spans="1:5" s="8" customFormat="1" ht="14.25" customHeight="1" x14ac:dyDescent="0.2">
      <c r="A592" s="9" t="str">
        <f>IF(C592&gt;0,MAX($A$1:A591)+1,"")</f>
        <v/>
      </c>
      <c r="B592" s="12"/>
      <c r="C592" s="13"/>
      <c r="D592" s="32"/>
      <c r="E592" s="34"/>
    </row>
    <row r="593" spans="1:5" s="8" customFormat="1" ht="14.25" customHeight="1" x14ac:dyDescent="0.2">
      <c r="A593" s="9" t="str">
        <f>IF(C593&gt;0,MAX($A$1:A592)+1,"")</f>
        <v/>
      </c>
      <c r="B593" s="12"/>
      <c r="C593" s="13"/>
      <c r="D593" s="32"/>
      <c r="E593" s="34"/>
    </row>
    <row r="594" spans="1:5" s="8" customFormat="1" ht="14.25" customHeight="1" x14ac:dyDescent="0.2">
      <c r="A594" s="9" t="str">
        <f>IF(C594&gt;0,MAX($A$1:A593)+1,"")</f>
        <v/>
      </c>
      <c r="B594" s="12"/>
      <c r="C594" s="13"/>
      <c r="D594" s="32"/>
      <c r="E594" s="34"/>
    </row>
    <row r="595" spans="1:5" s="8" customFormat="1" ht="14.25" customHeight="1" x14ac:dyDescent="0.2">
      <c r="A595" s="9" t="str">
        <f>IF(C595&gt;0,MAX($A$1:A594)+1,"")</f>
        <v/>
      </c>
      <c r="B595" s="12"/>
      <c r="C595" s="13"/>
      <c r="D595" s="32"/>
      <c r="E595" s="34"/>
    </row>
    <row r="596" spans="1:5" s="8" customFormat="1" ht="14.25" customHeight="1" x14ac:dyDescent="0.2">
      <c r="A596" s="9" t="str">
        <f>IF(C596&gt;0,MAX($A$1:A595)+1,"")</f>
        <v/>
      </c>
      <c r="B596" s="12"/>
      <c r="C596" s="13"/>
      <c r="D596" s="32"/>
      <c r="E596" s="34"/>
    </row>
    <row r="597" spans="1:5" s="8" customFormat="1" ht="14.25" customHeight="1" x14ac:dyDescent="0.2">
      <c r="A597" s="9" t="str">
        <f>IF(C597&gt;0,MAX($A$1:A596)+1,"")</f>
        <v/>
      </c>
      <c r="B597" s="12"/>
      <c r="C597" s="13"/>
      <c r="D597" s="32"/>
      <c r="E597" s="34"/>
    </row>
    <row r="598" spans="1:5" s="8" customFormat="1" ht="14.25" customHeight="1" x14ac:dyDescent="0.2">
      <c r="A598" s="9" t="str">
        <f>IF(C598&gt;0,MAX($A$1:A597)+1,"")</f>
        <v/>
      </c>
      <c r="B598" s="12"/>
      <c r="C598" s="13"/>
      <c r="D598" s="32"/>
      <c r="E598" s="34"/>
    </row>
    <row r="599" spans="1:5" s="8" customFormat="1" ht="14.25" customHeight="1" x14ac:dyDescent="0.2">
      <c r="A599" s="9" t="str">
        <f>IF(C599&gt;0,MAX($A$1:A598)+1,"")</f>
        <v/>
      </c>
      <c r="B599" s="12"/>
      <c r="C599" s="13"/>
      <c r="D599" s="32"/>
      <c r="E599" s="34"/>
    </row>
    <row r="600" spans="1:5" s="8" customFormat="1" ht="14.25" customHeight="1" x14ac:dyDescent="0.2">
      <c r="A600" s="9" t="str">
        <f>IF(C600&gt;0,MAX($A$1:A599)+1,"")</f>
        <v/>
      </c>
      <c r="B600" s="12"/>
      <c r="C600" s="13"/>
      <c r="D600" s="32"/>
      <c r="E600" s="34"/>
    </row>
    <row r="601" spans="1:5" s="8" customFormat="1" ht="14.25" customHeight="1" x14ac:dyDescent="0.2">
      <c r="A601" s="9" t="str">
        <f>IF(C601&gt;0,MAX($A$1:A600)+1,"")</f>
        <v/>
      </c>
      <c r="B601" s="12"/>
      <c r="C601" s="13"/>
      <c r="D601" s="32"/>
      <c r="E601" s="34"/>
    </row>
    <row r="602" spans="1:5" s="8" customFormat="1" ht="14.25" customHeight="1" x14ac:dyDescent="0.2">
      <c r="A602" s="9" t="str">
        <f>IF(C602&gt;0,MAX($A$1:A601)+1,"")</f>
        <v/>
      </c>
      <c r="B602" s="12"/>
      <c r="C602" s="13"/>
      <c r="D602" s="32"/>
      <c r="E602" s="34"/>
    </row>
    <row r="603" spans="1:5" s="8" customFormat="1" ht="14.25" customHeight="1" x14ac:dyDescent="0.2">
      <c r="A603" s="9" t="str">
        <f>IF(C603&gt;0,MAX($A$1:A602)+1,"")</f>
        <v/>
      </c>
      <c r="B603" s="12"/>
      <c r="C603" s="13"/>
      <c r="D603" s="32"/>
      <c r="E603" s="34"/>
    </row>
    <row r="604" spans="1:5" s="8" customFormat="1" ht="14.25" customHeight="1" x14ac:dyDescent="0.2">
      <c r="A604" s="9" t="str">
        <f>IF(C604&gt;0,MAX($A$1:A603)+1,"")</f>
        <v/>
      </c>
      <c r="B604" s="12"/>
      <c r="C604" s="13"/>
      <c r="D604" s="32"/>
      <c r="E604" s="34"/>
    </row>
    <row r="605" spans="1:5" s="8" customFormat="1" ht="14.25" customHeight="1" x14ac:dyDescent="0.2">
      <c r="A605" s="9" t="str">
        <f>IF(C605&gt;0,MAX($A$1:A604)+1,"")</f>
        <v/>
      </c>
      <c r="B605" s="12"/>
      <c r="C605" s="13"/>
      <c r="D605" s="32"/>
      <c r="E605" s="34"/>
    </row>
    <row r="606" spans="1:5" s="8" customFormat="1" ht="14.25" customHeight="1" x14ac:dyDescent="0.2">
      <c r="A606" s="9" t="str">
        <f>IF(C606&gt;0,MAX($A$1:A605)+1,"")</f>
        <v/>
      </c>
      <c r="B606" s="12"/>
      <c r="C606" s="13"/>
      <c r="D606" s="32"/>
      <c r="E606" s="34"/>
    </row>
    <row r="607" spans="1:5" s="8" customFormat="1" ht="14.25" customHeight="1" x14ac:dyDescent="0.2">
      <c r="A607" s="9" t="str">
        <f>IF(C607&gt;0,MAX($A$1:A606)+1,"")</f>
        <v/>
      </c>
      <c r="B607" s="12"/>
      <c r="C607" s="13"/>
      <c r="D607" s="32"/>
      <c r="E607" s="34"/>
    </row>
    <row r="608" spans="1:5" s="8" customFormat="1" ht="14.25" customHeight="1" x14ac:dyDescent="0.2">
      <c r="A608" s="9" t="str">
        <f>IF(C608&gt;0,MAX($A$1:A607)+1,"")</f>
        <v/>
      </c>
      <c r="B608" s="12"/>
      <c r="C608" s="13"/>
      <c r="D608" s="32"/>
      <c r="E608" s="34"/>
    </row>
    <row r="609" spans="1:5" s="8" customFormat="1" ht="14.25" customHeight="1" x14ac:dyDescent="0.2">
      <c r="A609" s="9" t="str">
        <f>IF(C609&gt;0,MAX($A$1:A608)+1,"")</f>
        <v/>
      </c>
      <c r="B609" s="12"/>
      <c r="C609" s="13"/>
      <c r="D609" s="32"/>
      <c r="E609" s="34"/>
    </row>
    <row r="610" spans="1:5" s="8" customFormat="1" ht="14.25" customHeight="1" x14ac:dyDescent="0.2">
      <c r="A610" s="9" t="str">
        <f>IF(C610&gt;0,MAX($A$1:A609)+1,"")</f>
        <v/>
      </c>
      <c r="B610" s="12"/>
      <c r="C610" s="13"/>
      <c r="D610" s="32"/>
      <c r="E610" s="34"/>
    </row>
    <row r="611" spans="1:5" s="8" customFormat="1" ht="14.25" customHeight="1" x14ac:dyDescent="0.2">
      <c r="A611" s="9" t="str">
        <f>IF(C611&gt;0,MAX($A$1:A610)+1,"")</f>
        <v/>
      </c>
      <c r="B611" s="12"/>
      <c r="C611" s="13"/>
      <c r="D611" s="32"/>
      <c r="E611" s="34"/>
    </row>
    <row r="612" spans="1:5" s="8" customFormat="1" ht="14.25" customHeight="1" x14ac:dyDescent="0.2">
      <c r="A612" s="9" t="str">
        <f>IF(C612&gt;0,MAX($A$1:A611)+1,"")</f>
        <v/>
      </c>
      <c r="B612" s="12"/>
      <c r="C612" s="13"/>
      <c r="D612" s="32"/>
      <c r="E612" s="34"/>
    </row>
    <row r="613" spans="1:5" s="8" customFormat="1" ht="14.25" customHeight="1" x14ac:dyDescent="0.2">
      <c r="A613" s="9" t="str">
        <f>IF(C613&gt;0,MAX($A$1:A612)+1,"")</f>
        <v/>
      </c>
      <c r="B613" s="12"/>
      <c r="C613" s="13"/>
      <c r="D613" s="32"/>
      <c r="E613" s="34"/>
    </row>
    <row r="614" spans="1:5" s="8" customFormat="1" ht="14.25" customHeight="1" x14ac:dyDescent="0.2">
      <c r="A614" s="9" t="str">
        <f>IF(C614&gt;0,MAX($A$1:A613)+1,"")</f>
        <v/>
      </c>
      <c r="B614" s="12"/>
      <c r="C614" s="13"/>
      <c r="D614" s="32"/>
      <c r="E614" s="34"/>
    </row>
    <row r="615" spans="1:5" s="8" customFormat="1" ht="14.25" customHeight="1" x14ac:dyDescent="0.2">
      <c r="A615" s="9" t="str">
        <f>IF(C615&gt;0,MAX($A$1:A614)+1,"")</f>
        <v/>
      </c>
      <c r="B615" s="12"/>
      <c r="C615" s="13"/>
      <c r="D615" s="32"/>
      <c r="E615" s="34"/>
    </row>
    <row r="616" spans="1:5" s="8" customFormat="1" ht="14.25" customHeight="1" x14ac:dyDescent="0.2">
      <c r="A616" s="9" t="str">
        <f>IF(C616&gt;0,MAX($A$1:A615)+1,"")</f>
        <v/>
      </c>
      <c r="B616" s="12"/>
      <c r="C616" s="13"/>
      <c r="D616" s="32"/>
      <c r="E616" s="34"/>
    </row>
    <row r="617" spans="1:5" s="8" customFormat="1" ht="14.25" customHeight="1" x14ac:dyDescent="0.2">
      <c r="A617" s="9" t="str">
        <f>IF(C617&gt;0,MAX($A$1:A616)+1,"")</f>
        <v/>
      </c>
      <c r="B617" s="12"/>
      <c r="C617" s="13"/>
      <c r="D617" s="32"/>
      <c r="E617" s="34"/>
    </row>
    <row r="618" spans="1:5" s="8" customFormat="1" ht="14.25" customHeight="1" x14ac:dyDescent="0.2">
      <c r="A618" s="9" t="str">
        <f>IF(C618&gt;0,MAX($A$1:A617)+1,"")</f>
        <v/>
      </c>
      <c r="B618" s="12"/>
      <c r="C618" s="13"/>
      <c r="D618" s="32"/>
      <c r="E618" s="34"/>
    </row>
    <row r="619" spans="1:5" s="8" customFormat="1" ht="14.25" customHeight="1" x14ac:dyDescent="0.2">
      <c r="A619" s="9" t="str">
        <f>IF(C619&gt;0,MAX($A$1:A618)+1,"")</f>
        <v/>
      </c>
      <c r="B619" s="12"/>
      <c r="C619" s="13"/>
      <c r="D619" s="32"/>
      <c r="E619" s="34"/>
    </row>
    <row r="620" spans="1:5" s="8" customFormat="1" ht="14.25" customHeight="1" x14ac:dyDescent="0.2">
      <c r="A620" s="9" t="str">
        <f>IF(C620&gt;0,MAX($A$1:A619)+1,"")</f>
        <v/>
      </c>
      <c r="B620" s="12"/>
      <c r="C620" s="13"/>
      <c r="D620" s="32"/>
      <c r="E620" s="34"/>
    </row>
    <row r="621" spans="1:5" s="8" customFormat="1" ht="14.25" customHeight="1" x14ac:dyDescent="0.2">
      <c r="A621" s="9" t="str">
        <f>IF(C621&gt;0,MAX($A$1:A620)+1,"")</f>
        <v/>
      </c>
      <c r="B621" s="12"/>
      <c r="C621" s="13"/>
      <c r="D621" s="32"/>
      <c r="E621" s="34"/>
    </row>
    <row r="622" spans="1:5" s="8" customFormat="1" ht="14.25" customHeight="1" x14ac:dyDescent="0.2">
      <c r="A622" s="9" t="str">
        <f>IF(C622&gt;0,MAX($A$1:A621)+1,"")</f>
        <v/>
      </c>
      <c r="B622" s="12"/>
      <c r="C622" s="13"/>
      <c r="D622" s="32"/>
      <c r="E622" s="34"/>
    </row>
    <row r="623" spans="1:5" s="8" customFormat="1" ht="14.25" customHeight="1" x14ac:dyDescent="0.2">
      <c r="A623" s="9" t="str">
        <f>IF(C623&gt;0,MAX($A$1:A622)+1,"")</f>
        <v/>
      </c>
      <c r="B623" s="12"/>
      <c r="C623" s="13"/>
      <c r="D623" s="32"/>
      <c r="E623" s="34"/>
    </row>
    <row r="624" spans="1:5" s="8" customFormat="1" ht="14.25" customHeight="1" x14ac:dyDescent="0.2">
      <c r="A624" s="9" t="str">
        <f>IF(C624&gt;0,MAX($A$1:A623)+1,"")</f>
        <v/>
      </c>
      <c r="B624" s="12"/>
      <c r="C624" s="13"/>
      <c r="D624" s="32"/>
      <c r="E624" s="34"/>
    </row>
    <row r="625" spans="1:5" s="8" customFormat="1" ht="14.25" customHeight="1" x14ac:dyDescent="0.2">
      <c r="A625" s="9" t="str">
        <f>IF(C625&gt;0,MAX($A$1:A624)+1,"")</f>
        <v/>
      </c>
      <c r="B625" s="12"/>
      <c r="C625" s="13"/>
      <c r="D625" s="32"/>
      <c r="E625" s="34"/>
    </row>
    <row r="626" spans="1:5" s="8" customFormat="1" ht="14.25" customHeight="1" x14ac:dyDescent="0.2">
      <c r="A626" s="9" t="str">
        <f>IF(C626&gt;0,MAX($A$1:A625)+1,"")</f>
        <v/>
      </c>
      <c r="B626" s="12"/>
      <c r="C626" s="13"/>
      <c r="D626" s="32"/>
      <c r="E626" s="34"/>
    </row>
    <row r="627" spans="1:5" s="8" customFormat="1" ht="14.25" customHeight="1" x14ac:dyDescent="0.2">
      <c r="A627" s="9" t="str">
        <f>IF(C627&gt;0,MAX($A$1:A626)+1,"")</f>
        <v/>
      </c>
      <c r="B627" s="12"/>
      <c r="C627" s="13"/>
      <c r="D627" s="32"/>
      <c r="E627" s="34"/>
    </row>
    <row r="628" spans="1:5" s="8" customFormat="1" ht="14.25" customHeight="1" x14ac:dyDescent="0.2">
      <c r="A628" s="9" t="str">
        <f>IF(C628&gt;0,MAX($A$1:A627)+1,"")</f>
        <v/>
      </c>
      <c r="B628" s="12"/>
      <c r="C628" s="13"/>
      <c r="D628" s="32"/>
      <c r="E628" s="34"/>
    </row>
    <row r="629" spans="1:5" s="8" customFormat="1" ht="14.25" customHeight="1" x14ac:dyDescent="0.2">
      <c r="A629" s="9" t="str">
        <f>IF(C629&gt;0,MAX($A$1:A628)+1,"")</f>
        <v/>
      </c>
      <c r="B629" s="12"/>
      <c r="C629" s="13"/>
      <c r="D629" s="32"/>
      <c r="E629" s="34"/>
    </row>
    <row r="630" spans="1:5" s="8" customFormat="1" ht="14.25" customHeight="1" x14ac:dyDescent="0.2">
      <c r="A630" s="9" t="str">
        <f>IF(C630&gt;0,MAX($A$1:A629)+1,"")</f>
        <v/>
      </c>
      <c r="B630" s="12"/>
      <c r="C630" s="13"/>
      <c r="D630" s="32"/>
      <c r="E630" s="34"/>
    </row>
    <row r="631" spans="1:5" s="8" customFormat="1" ht="14.25" customHeight="1" x14ac:dyDescent="0.2">
      <c r="A631" s="9" t="str">
        <f>IF(C631&gt;0,MAX($A$1:A630)+1,"")</f>
        <v/>
      </c>
      <c r="B631" s="12"/>
      <c r="C631" s="13"/>
      <c r="D631" s="32"/>
      <c r="E631" s="34"/>
    </row>
    <row r="632" spans="1:5" s="8" customFormat="1" ht="14.25" customHeight="1" x14ac:dyDescent="0.2">
      <c r="A632" s="9" t="str">
        <f>IF(C632&gt;0,MAX($A$1:A631)+1,"")</f>
        <v/>
      </c>
      <c r="B632" s="12"/>
      <c r="C632" s="13"/>
      <c r="D632" s="32"/>
      <c r="E632" s="34"/>
    </row>
    <row r="633" spans="1:5" s="8" customFormat="1" ht="14.25" customHeight="1" x14ac:dyDescent="0.2">
      <c r="A633" s="9" t="str">
        <f>IF(C633&gt;0,MAX($A$1:A632)+1,"")</f>
        <v/>
      </c>
      <c r="B633" s="12"/>
      <c r="C633" s="13"/>
      <c r="D633" s="32"/>
      <c r="E633" s="34"/>
    </row>
    <row r="634" spans="1:5" s="8" customFormat="1" ht="14.25" customHeight="1" x14ac:dyDescent="0.2">
      <c r="A634" s="9" t="str">
        <f>IF(C634&gt;0,MAX($A$1:A633)+1,"")</f>
        <v/>
      </c>
      <c r="B634" s="12"/>
      <c r="C634" s="13"/>
      <c r="D634" s="32"/>
      <c r="E634" s="34"/>
    </row>
    <row r="635" spans="1:5" s="8" customFormat="1" ht="14.25" customHeight="1" x14ac:dyDescent="0.2">
      <c r="A635" s="9" t="str">
        <f>IF(C635&gt;0,MAX($A$1:A634)+1,"")</f>
        <v/>
      </c>
      <c r="B635" s="12"/>
      <c r="C635" s="13"/>
      <c r="D635" s="32"/>
      <c r="E635" s="34"/>
    </row>
    <row r="636" spans="1:5" s="8" customFormat="1" ht="14.25" customHeight="1" x14ac:dyDescent="0.2">
      <c r="A636" s="9" t="str">
        <f>IF(C636&gt;0,MAX($A$1:A635)+1,"")</f>
        <v/>
      </c>
      <c r="B636" s="12"/>
      <c r="C636" s="13"/>
      <c r="D636" s="32"/>
      <c r="E636" s="34"/>
    </row>
    <row r="637" spans="1:5" s="8" customFormat="1" ht="14.25" customHeight="1" x14ac:dyDescent="0.2">
      <c r="A637" s="9" t="str">
        <f>IF(C637&gt;0,MAX($A$1:A636)+1,"")</f>
        <v/>
      </c>
      <c r="B637" s="12"/>
      <c r="C637" s="13"/>
      <c r="D637" s="32"/>
      <c r="E637" s="34"/>
    </row>
    <row r="638" spans="1:5" s="8" customFormat="1" ht="14.25" customHeight="1" x14ac:dyDescent="0.2">
      <c r="A638" s="9" t="str">
        <f>IF(C638&gt;0,MAX($A$1:A637)+1,"")</f>
        <v/>
      </c>
      <c r="B638" s="12"/>
      <c r="C638" s="13"/>
      <c r="D638" s="32"/>
      <c r="E638" s="34"/>
    </row>
    <row r="639" spans="1:5" s="8" customFormat="1" ht="14.25" customHeight="1" x14ac:dyDescent="0.2">
      <c r="A639" s="9" t="str">
        <f>IF(C639&gt;0,MAX($A$1:A638)+1,"")</f>
        <v/>
      </c>
      <c r="B639" s="12"/>
      <c r="C639" s="13"/>
      <c r="D639" s="32"/>
      <c r="E639" s="34"/>
    </row>
    <row r="640" spans="1:5" s="8" customFormat="1" ht="14.25" customHeight="1" x14ac:dyDescent="0.2">
      <c r="A640" s="9" t="str">
        <f>IF(C640&gt;0,MAX($A$1:A639)+1,"")</f>
        <v/>
      </c>
      <c r="B640" s="12"/>
      <c r="C640" s="13"/>
      <c r="D640" s="32"/>
      <c r="E640" s="34"/>
    </row>
    <row r="641" spans="1:5" s="8" customFormat="1" ht="14.25" customHeight="1" x14ac:dyDescent="0.2">
      <c r="A641" s="9" t="str">
        <f>IF(C641&gt;0,MAX($A$1:A640)+1,"")</f>
        <v/>
      </c>
      <c r="B641" s="12"/>
      <c r="C641" s="13"/>
      <c r="D641" s="32"/>
      <c r="E641" s="34"/>
    </row>
    <row r="642" spans="1:5" s="8" customFormat="1" ht="14.25" customHeight="1" x14ac:dyDescent="0.2">
      <c r="A642" s="9" t="str">
        <f>IF(C642&gt;0,MAX($A$1:A641)+1,"")</f>
        <v/>
      </c>
      <c r="B642" s="12"/>
      <c r="C642" s="13"/>
      <c r="D642" s="32"/>
      <c r="E642" s="34"/>
    </row>
    <row r="643" spans="1:5" s="8" customFormat="1" ht="14.25" customHeight="1" x14ac:dyDescent="0.2">
      <c r="A643" s="9" t="str">
        <f>IF(C643&gt;0,MAX($A$1:A642)+1,"")</f>
        <v/>
      </c>
      <c r="B643" s="12"/>
      <c r="C643" s="13"/>
      <c r="D643" s="32"/>
      <c r="E643" s="34"/>
    </row>
    <row r="644" spans="1:5" s="8" customFormat="1" ht="14.25" customHeight="1" x14ac:dyDescent="0.2">
      <c r="A644" s="9" t="str">
        <f>IF(C644&gt;0,MAX($A$1:A643)+1,"")</f>
        <v/>
      </c>
      <c r="B644" s="12"/>
      <c r="C644" s="13"/>
      <c r="D644" s="32"/>
      <c r="E644" s="34"/>
    </row>
    <row r="645" spans="1:5" s="8" customFormat="1" ht="14.25" customHeight="1" x14ac:dyDescent="0.2">
      <c r="A645" s="9" t="str">
        <f>IF(C645&gt;0,MAX($A$1:A644)+1,"")</f>
        <v/>
      </c>
      <c r="B645" s="12"/>
      <c r="C645" s="13"/>
      <c r="D645" s="32"/>
      <c r="E645" s="34"/>
    </row>
    <row r="646" spans="1:5" s="8" customFormat="1" ht="14.25" customHeight="1" x14ac:dyDescent="0.2">
      <c r="A646" s="9" t="str">
        <f>IF(C646&gt;0,MAX($A$1:A645)+1,"")</f>
        <v/>
      </c>
      <c r="B646" s="12"/>
      <c r="C646" s="13"/>
      <c r="D646" s="32"/>
      <c r="E646" s="34"/>
    </row>
    <row r="647" spans="1:5" s="8" customFormat="1" ht="14.25" customHeight="1" x14ac:dyDescent="0.2">
      <c r="A647" s="9" t="str">
        <f>IF(C647&gt;0,MAX($A$1:A646)+1,"")</f>
        <v/>
      </c>
      <c r="B647" s="12"/>
      <c r="C647" s="13"/>
      <c r="D647" s="32"/>
      <c r="E647" s="34"/>
    </row>
    <row r="648" spans="1:5" s="8" customFormat="1" ht="14.25" customHeight="1" x14ac:dyDescent="0.2">
      <c r="A648" s="9" t="str">
        <f>IF(C648&gt;0,MAX($A$1:A647)+1,"")</f>
        <v/>
      </c>
      <c r="B648" s="12"/>
      <c r="C648" s="13"/>
      <c r="D648" s="32"/>
      <c r="E648" s="34"/>
    </row>
    <row r="649" spans="1:5" s="8" customFormat="1" ht="14.25" customHeight="1" x14ac:dyDescent="0.2">
      <c r="A649" s="9" t="str">
        <f>IF(C649&gt;0,MAX($A$1:A648)+1,"")</f>
        <v/>
      </c>
      <c r="B649" s="12"/>
      <c r="C649" s="13"/>
      <c r="D649" s="32"/>
      <c r="E649" s="34"/>
    </row>
    <row r="650" spans="1:5" s="8" customFormat="1" ht="14.25" customHeight="1" x14ac:dyDescent="0.2">
      <c r="A650" s="9" t="str">
        <f>IF(C650&gt;0,MAX($A$1:A649)+1,"")</f>
        <v/>
      </c>
      <c r="B650" s="12"/>
      <c r="C650" s="13"/>
      <c r="D650" s="32"/>
      <c r="E650" s="34"/>
    </row>
    <row r="651" spans="1:5" s="8" customFormat="1" ht="14.25" customHeight="1" x14ac:dyDescent="0.2">
      <c r="A651" s="9" t="str">
        <f>IF(C651&gt;0,MAX($A$1:A650)+1,"")</f>
        <v/>
      </c>
      <c r="B651" s="12"/>
      <c r="C651" s="13"/>
      <c r="D651" s="32"/>
      <c r="E651" s="34"/>
    </row>
    <row r="652" spans="1:5" s="8" customFormat="1" ht="14.25" customHeight="1" x14ac:dyDescent="0.2">
      <c r="A652" s="9" t="str">
        <f>IF(C652&gt;0,MAX($A$1:A651)+1,"")</f>
        <v/>
      </c>
      <c r="B652" s="12"/>
      <c r="C652" s="13"/>
      <c r="D652" s="32"/>
      <c r="E652" s="34"/>
    </row>
    <row r="653" spans="1:5" s="8" customFormat="1" ht="14.25" customHeight="1" x14ac:dyDescent="0.2">
      <c r="A653" s="9" t="str">
        <f>IF(C653&gt;0,MAX($A$1:A652)+1,"")</f>
        <v/>
      </c>
      <c r="B653" s="12"/>
      <c r="C653" s="13"/>
      <c r="D653" s="32"/>
      <c r="E653" s="34"/>
    </row>
    <row r="654" spans="1:5" s="8" customFormat="1" ht="14.25" customHeight="1" x14ac:dyDescent="0.2">
      <c r="A654" s="9" t="str">
        <f>IF(C654&gt;0,MAX($A$1:A653)+1,"")</f>
        <v/>
      </c>
      <c r="B654" s="12"/>
      <c r="C654" s="13"/>
      <c r="D654" s="32"/>
      <c r="E654" s="34"/>
    </row>
    <row r="655" spans="1:5" s="8" customFormat="1" ht="14.25" customHeight="1" x14ac:dyDescent="0.2">
      <c r="A655" s="9" t="str">
        <f>IF(C655&gt;0,MAX($A$1:A654)+1,"")</f>
        <v/>
      </c>
      <c r="B655" s="12"/>
      <c r="C655" s="13"/>
      <c r="D655" s="32"/>
      <c r="E655" s="34"/>
    </row>
    <row r="656" spans="1:5" s="8" customFormat="1" ht="14.25" customHeight="1" x14ac:dyDescent="0.2">
      <c r="A656" s="9" t="str">
        <f>IF(C656&gt;0,MAX($A$1:A655)+1,"")</f>
        <v/>
      </c>
      <c r="B656" s="12"/>
      <c r="C656" s="13"/>
      <c r="D656" s="32"/>
      <c r="E656" s="34"/>
    </row>
    <row r="657" spans="1:5" s="8" customFormat="1" ht="14.25" customHeight="1" x14ac:dyDescent="0.2">
      <c r="A657" s="9" t="str">
        <f>IF(C657&gt;0,MAX($A$1:A656)+1,"")</f>
        <v/>
      </c>
      <c r="B657" s="12"/>
      <c r="C657" s="13"/>
      <c r="D657" s="32"/>
      <c r="E657" s="34"/>
    </row>
    <row r="658" spans="1:5" s="8" customFormat="1" ht="14.25" customHeight="1" x14ac:dyDescent="0.2">
      <c r="A658" s="9" t="str">
        <f>IF(C658&gt;0,MAX($A$1:A657)+1,"")</f>
        <v/>
      </c>
      <c r="B658" s="12"/>
      <c r="C658" s="13"/>
      <c r="D658" s="32"/>
      <c r="E658" s="34"/>
    </row>
    <row r="659" spans="1:5" s="8" customFormat="1" ht="14.25" customHeight="1" x14ac:dyDescent="0.2">
      <c r="A659" s="9" t="str">
        <f>IF(C659&gt;0,MAX($A$1:A658)+1,"")</f>
        <v/>
      </c>
      <c r="B659" s="12"/>
      <c r="C659" s="13"/>
      <c r="D659" s="32"/>
      <c r="E659" s="34"/>
    </row>
    <row r="660" spans="1:5" s="8" customFormat="1" ht="14.25" customHeight="1" x14ac:dyDescent="0.2">
      <c r="A660" s="9" t="str">
        <f>IF(C660&gt;0,MAX($A$1:A659)+1,"")</f>
        <v/>
      </c>
      <c r="B660" s="12"/>
      <c r="C660" s="13"/>
      <c r="D660" s="32"/>
      <c r="E660" s="34"/>
    </row>
    <row r="661" spans="1:5" s="8" customFormat="1" ht="14.25" customHeight="1" x14ac:dyDescent="0.2">
      <c r="A661" s="9" t="str">
        <f>IF(C661&gt;0,MAX($A$1:A660)+1,"")</f>
        <v/>
      </c>
      <c r="B661" s="12"/>
      <c r="C661" s="13"/>
      <c r="D661" s="32"/>
      <c r="E661" s="34"/>
    </row>
    <row r="662" spans="1:5" s="8" customFormat="1" ht="14.25" customHeight="1" x14ac:dyDescent="0.2">
      <c r="A662" s="9" t="str">
        <f>IF(C662&gt;0,MAX($A$1:A661)+1,"")</f>
        <v/>
      </c>
      <c r="B662" s="12"/>
      <c r="C662" s="13"/>
      <c r="D662" s="32"/>
      <c r="E662" s="34"/>
    </row>
    <row r="663" spans="1:5" s="8" customFormat="1" ht="14.25" customHeight="1" x14ac:dyDescent="0.2">
      <c r="A663" s="9" t="str">
        <f>IF(C663&gt;0,MAX($A$1:A662)+1,"")</f>
        <v/>
      </c>
      <c r="B663" s="12"/>
      <c r="C663" s="13"/>
      <c r="D663" s="32"/>
      <c r="E663" s="34"/>
    </row>
    <row r="664" spans="1:5" s="8" customFormat="1" ht="14.25" customHeight="1" x14ac:dyDescent="0.2">
      <c r="A664" s="9" t="str">
        <f>IF(C664&gt;0,MAX($A$1:A663)+1,"")</f>
        <v/>
      </c>
      <c r="B664" s="12"/>
      <c r="C664" s="13"/>
      <c r="D664" s="32"/>
      <c r="E664" s="34"/>
    </row>
    <row r="665" spans="1:5" s="8" customFormat="1" ht="14.25" customHeight="1" x14ac:dyDescent="0.2">
      <c r="A665" s="9" t="str">
        <f>IF(C665&gt;0,MAX($A$1:A664)+1,"")</f>
        <v/>
      </c>
      <c r="B665" s="12"/>
      <c r="C665" s="13"/>
      <c r="D665" s="32"/>
      <c r="E665" s="34"/>
    </row>
    <row r="666" spans="1:5" s="8" customFormat="1" ht="14.25" customHeight="1" x14ac:dyDescent="0.2">
      <c r="A666" s="9" t="str">
        <f>IF(C666&gt;0,MAX($A$1:A665)+1,"")</f>
        <v/>
      </c>
      <c r="B666" s="12"/>
      <c r="C666" s="13"/>
      <c r="D666" s="32"/>
      <c r="E666" s="34"/>
    </row>
    <row r="667" spans="1:5" s="8" customFormat="1" ht="14.25" customHeight="1" x14ac:dyDescent="0.2">
      <c r="A667" s="9" t="str">
        <f>IF(C667&gt;0,MAX($A$1:A666)+1,"")</f>
        <v/>
      </c>
      <c r="B667" s="12"/>
      <c r="C667" s="13"/>
      <c r="D667" s="32"/>
      <c r="E667" s="34"/>
    </row>
    <row r="668" spans="1:5" s="8" customFormat="1" ht="14.25" customHeight="1" x14ac:dyDescent="0.2">
      <c r="A668" s="9" t="str">
        <f>IF(C668&gt;0,MAX($A$1:A667)+1,"")</f>
        <v/>
      </c>
      <c r="B668" s="12"/>
      <c r="C668" s="13"/>
      <c r="D668" s="32"/>
      <c r="E668" s="34"/>
    </row>
    <row r="669" spans="1:5" s="8" customFormat="1" ht="14.25" customHeight="1" x14ac:dyDescent="0.2">
      <c r="A669" s="9" t="str">
        <f>IF(C669&gt;0,MAX($A$1:A668)+1,"")</f>
        <v/>
      </c>
      <c r="B669" s="12"/>
      <c r="C669" s="13"/>
      <c r="D669" s="32"/>
      <c r="E669" s="34"/>
    </row>
    <row r="670" spans="1:5" s="8" customFormat="1" ht="14.25" customHeight="1" x14ac:dyDescent="0.2">
      <c r="A670" s="9" t="str">
        <f>IF(C670&gt;0,MAX($A$1:A669)+1,"")</f>
        <v/>
      </c>
      <c r="B670" s="12"/>
      <c r="C670" s="13"/>
      <c r="D670" s="32"/>
      <c r="E670" s="34"/>
    </row>
    <row r="671" spans="1:5" s="8" customFormat="1" ht="14.25" customHeight="1" x14ac:dyDescent="0.2">
      <c r="A671" s="9" t="str">
        <f>IF(C671&gt;0,MAX($A$1:A670)+1,"")</f>
        <v/>
      </c>
      <c r="B671" s="12"/>
      <c r="C671" s="13"/>
      <c r="D671" s="32"/>
      <c r="E671" s="34"/>
    </row>
    <row r="672" spans="1:5" s="8" customFormat="1" ht="14.25" customHeight="1" x14ac:dyDescent="0.2">
      <c r="A672" s="9" t="str">
        <f>IF(C672&gt;0,MAX($A$1:A671)+1,"")</f>
        <v/>
      </c>
      <c r="B672" s="12"/>
      <c r="C672" s="13"/>
      <c r="D672" s="32"/>
      <c r="E672" s="34"/>
    </row>
    <row r="673" spans="1:5" s="8" customFormat="1" ht="14.25" customHeight="1" x14ac:dyDescent="0.2">
      <c r="A673" s="9" t="str">
        <f>IF(C673&gt;0,MAX($A$1:A672)+1,"")</f>
        <v/>
      </c>
      <c r="B673" s="12"/>
      <c r="C673" s="13"/>
      <c r="D673" s="32"/>
      <c r="E673" s="34"/>
    </row>
    <row r="674" spans="1:5" s="8" customFormat="1" ht="14.25" customHeight="1" x14ac:dyDescent="0.2">
      <c r="A674" s="9" t="str">
        <f>IF(C674&gt;0,MAX($A$1:A673)+1,"")</f>
        <v/>
      </c>
      <c r="B674" s="12"/>
      <c r="C674" s="13"/>
      <c r="D674" s="32"/>
      <c r="E674" s="34"/>
    </row>
    <row r="675" spans="1:5" s="8" customFormat="1" ht="14.25" customHeight="1" x14ac:dyDescent="0.2">
      <c r="A675" s="9" t="str">
        <f>IF(C675&gt;0,MAX($A$1:A674)+1,"")</f>
        <v/>
      </c>
      <c r="B675" s="12"/>
      <c r="C675" s="13"/>
      <c r="D675" s="32"/>
      <c r="E675" s="34"/>
    </row>
    <row r="676" spans="1:5" s="8" customFormat="1" ht="14.25" customHeight="1" x14ac:dyDescent="0.2">
      <c r="A676" s="9" t="str">
        <f>IF(C676&gt;0,MAX($A$1:A675)+1,"")</f>
        <v/>
      </c>
      <c r="B676" s="12"/>
      <c r="C676" s="13"/>
      <c r="D676" s="32"/>
      <c r="E676" s="34"/>
    </row>
    <row r="677" spans="1:5" s="8" customFormat="1" ht="14.25" customHeight="1" x14ac:dyDescent="0.2">
      <c r="A677" s="9" t="str">
        <f>IF(C677&gt;0,MAX($A$1:A676)+1,"")</f>
        <v/>
      </c>
      <c r="B677" s="12"/>
      <c r="C677" s="13"/>
      <c r="D677" s="32"/>
      <c r="E677" s="34"/>
    </row>
    <row r="678" spans="1:5" s="8" customFormat="1" ht="14.25" customHeight="1" x14ac:dyDescent="0.2">
      <c r="A678" s="9" t="str">
        <f>IF(C678&gt;0,MAX($A$1:A677)+1,"")</f>
        <v/>
      </c>
      <c r="B678" s="12"/>
      <c r="C678" s="13"/>
      <c r="D678" s="32"/>
      <c r="E678" s="34"/>
    </row>
    <row r="679" spans="1:5" s="8" customFormat="1" ht="14.25" customHeight="1" x14ac:dyDescent="0.2">
      <c r="A679" s="14" t="str">
        <f>IF(C679&gt;0,MAX($A$1:A678)+1,"")</f>
        <v/>
      </c>
      <c r="B679" s="15"/>
      <c r="C679" s="16"/>
      <c r="D679" s="33"/>
      <c r="E679" s="34"/>
    </row>
  </sheetData>
  <phoneticPr fontId="1" type="noConversion"/>
  <printOptions horizontalCentered="1" gridLines="1"/>
  <pageMargins left="0.59055118110236227" right="0.19685039370078741" top="1.0236220472440944" bottom="0.31496062992125984" header="0.74803149606299213" footer="0.27559055118110237"/>
  <pageSetup paperSize="9" scale="92" fitToHeight="18" orientation="landscape" useFirstPageNumber="1" horizontalDpi="200" verticalDpi="200" r:id="rId1"/>
  <headerFooter alignWithMargins="0">
    <oddHeader>&amp;C&amp;"Palatino Linotype,полужирный"&amp;12ДАФТАРИ САБТИ  воридварақаҳои хазинавӣ аз 17.02.2012 то &amp;D&amp;R&amp;"Cambria,обычный"&amp;11&amp;P  / 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I71"/>
  <sheetViews>
    <sheetView workbookViewId="0">
      <pane ySplit="1" topLeftCell="A2" activePane="bottomLeft" state="frozenSplit"/>
      <selection pane="bottomLeft" activeCell="E59" sqref="E59"/>
    </sheetView>
  </sheetViews>
  <sheetFormatPr defaultRowHeight="12.75" x14ac:dyDescent="0.2"/>
  <cols>
    <col min="1" max="1" width="9.140625" style="23"/>
    <col min="2" max="2" width="10.140625" style="23" bestFit="1" customWidth="1"/>
    <col min="3" max="3" width="9.140625" style="23"/>
    <col min="4" max="4" width="7.7109375" style="23" customWidth="1"/>
    <col min="5" max="5" width="10.140625" style="23" bestFit="1" customWidth="1"/>
    <col min="6" max="6" width="12" style="23" customWidth="1"/>
    <col min="7" max="7" width="5" style="23" customWidth="1"/>
    <col min="8" max="8" width="11.7109375" style="23" customWidth="1"/>
    <col min="9" max="9" width="9" style="23" bestFit="1" customWidth="1"/>
    <col min="10" max="16384" width="9.140625" style="23"/>
  </cols>
  <sheetData>
    <row r="1" spans="2:9" ht="22.5" customHeight="1" x14ac:dyDescent="0.2">
      <c r="B1" s="22" t="s">
        <v>5</v>
      </c>
      <c r="C1" s="22" t="s">
        <v>6</v>
      </c>
      <c r="D1" s="22"/>
      <c r="E1" s="22" t="s">
        <v>7</v>
      </c>
      <c r="F1" s="22" t="s">
        <v>6</v>
      </c>
      <c r="H1" s="28" t="s">
        <v>8</v>
      </c>
    </row>
    <row r="2" spans="2:9" x14ac:dyDescent="0.2">
      <c r="B2" s="24">
        <f t="array" ref="B2">IF(ISERROR(MATCH(,COUNTIF($B$1:B1,Лист1!$B$2:$B$674),)),"",INDEX(Лист1!$B$2:$B$674,MATCH(,COUNTIF($B$1:B1,Лист1!$B$2:$B$674),)))</f>
        <v>40956</v>
      </c>
      <c r="C2" s="23">
        <f>SUMIF(Лист1!$B$2:$B$674,B2,Лист1!$C$2:$C$674)</f>
        <v>1500</v>
      </c>
      <c r="E2" s="25">
        <v>40909</v>
      </c>
      <c r="F2" s="23">
        <f>SUMPRODUCT(MONTH($B$2:$B$53)*MONTH(E2),$C$2:$C$53)</f>
        <v>2560812</v>
      </c>
      <c r="H2" s="23">
        <v>0</v>
      </c>
      <c r="I2" s="26"/>
    </row>
    <row r="3" spans="2:9" x14ac:dyDescent="0.2">
      <c r="B3" s="24">
        <f t="array" ref="B3">IF(ISERROR(MATCH(,COUNTIF($B$1:B2,Лист1!$B$2:$B$674),)),"",INDEX(Лист1!$B$2:$B$674,MATCH(,COUNTIF($B$1:B2,Лист1!$B$2:$B$674),)))</f>
        <v>41101</v>
      </c>
      <c r="C3" s="23">
        <f>SUMIF(Лист1!$B$2:$B$674,B3,Лист1!$C$2:$C$674)</f>
        <v>456</v>
      </c>
      <c r="E3" s="25">
        <v>40940</v>
      </c>
      <c r="F3" s="23">
        <f t="shared" ref="F3:F13" si="0">SUMPRODUCT(MONTH($B$2:$B$53)*MONTH(E3),$C$2:$C$53)</f>
        <v>5121624</v>
      </c>
      <c r="H3" s="23">
        <f>SUM(C2)</f>
        <v>1500</v>
      </c>
    </row>
    <row r="4" spans="2:9" x14ac:dyDescent="0.2">
      <c r="B4" s="24">
        <f t="array" ref="B4">IF(ISERROR(MATCH(,COUNTIF($B$1:B3,Лист1!$B$2:$B$674),)),"",INDEX(Лист1!$B$2:$B$674,MATCH(,COUNTIF($B$1:B3,Лист1!$B$2:$B$674),)))</f>
        <v>41109</v>
      </c>
      <c r="C4" s="23">
        <f>SUMIF(Лист1!$B$2:$B$674,B4,Лист1!$C$2:$C$674)</f>
        <v>752</v>
      </c>
      <c r="E4" s="25">
        <v>40969</v>
      </c>
      <c r="F4" s="23">
        <f t="shared" si="0"/>
        <v>7682436</v>
      </c>
      <c r="H4" s="23">
        <v>0</v>
      </c>
    </row>
    <row r="5" spans="2:9" x14ac:dyDescent="0.2">
      <c r="B5" s="24">
        <f t="array" ref="B5">IF(ISERROR(MATCH(,COUNTIF($B$1:B4,Лист1!$B$2:$B$674),)),"",INDEX(Лист1!$B$2:$B$674,MATCH(,COUNTIF($B$1:B4,Лист1!$B$2:$B$674),)))</f>
        <v>41110</v>
      </c>
      <c r="C5" s="23">
        <f>SUMIF(Лист1!$B$2:$B$674,B5,Лист1!$C$2:$C$674)</f>
        <v>120</v>
      </c>
      <c r="E5" s="25">
        <v>41000</v>
      </c>
      <c r="F5" s="23">
        <f t="shared" si="0"/>
        <v>10243248</v>
      </c>
      <c r="H5" s="23">
        <v>0</v>
      </c>
    </row>
    <row r="6" spans="2:9" x14ac:dyDescent="0.2">
      <c r="B6" s="24">
        <f t="array" ref="B6">IF(ISERROR(MATCH(,COUNTIF($B$1:B5,Лист1!$B$2:$B$674),)),"",INDEX(Лист1!$B$2:$B$674,MATCH(,COUNTIF($B$1:B5,Лист1!$B$2:$B$674),)))</f>
        <v>41114</v>
      </c>
      <c r="C6" s="23">
        <f>SUMIF(Лист1!$B$2:$B$674,B6,Лист1!$C$2:$C$674)</f>
        <v>7553</v>
      </c>
      <c r="E6" s="25">
        <v>41030</v>
      </c>
      <c r="F6" s="23">
        <f t="shared" si="0"/>
        <v>12804060</v>
      </c>
      <c r="H6" s="23">
        <v>0</v>
      </c>
    </row>
    <row r="7" spans="2:9" x14ac:dyDescent="0.2">
      <c r="B7" s="24">
        <f t="array" ref="B7">IF(ISERROR(MATCH(,COUNTIF($B$1:B6,Лист1!$B$2:$B$674),)),"",INDEX(Лист1!$B$2:$B$674,MATCH(,COUNTIF($B$1:B6,Лист1!$B$2:$B$674),)))</f>
        <v>41115</v>
      </c>
      <c r="C7" s="23">
        <f>SUMIF(Лист1!$B$2:$B$674,B7,Лист1!$C$2:$C$674)</f>
        <v>15</v>
      </c>
      <c r="E7" s="25">
        <v>41061</v>
      </c>
      <c r="F7" s="23">
        <f t="shared" si="0"/>
        <v>15364872</v>
      </c>
      <c r="H7" s="23">
        <v>0</v>
      </c>
    </row>
    <row r="8" spans="2:9" x14ac:dyDescent="0.2">
      <c r="B8" s="24">
        <f t="array" ref="B8">IF(ISERROR(MATCH(,COUNTIF($B$1:B7,Лист1!$B$2:$B$674),)),"",INDEX(Лист1!$B$2:$B$674,MATCH(,COUNTIF($B$1:B7,Лист1!$B$2:$B$674),)))</f>
        <v>41117</v>
      </c>
      <c r="C8" s="23">
        <f>SUMIF(Лист1!$B$2:$B$674,B8,Лист1!$C$2:$C$674)</f>
        <v>422</v>
      </c>
      <c r="E8" s="25">
        <v>41091</v>
      </c>
      <c r="F8" s="23">
        <f t="shared" si="0"/>
        <v>17925684</v>
      </c>
      <c r="H8" s="23">
        <f>SUM(C3:C9)</f>
        <v>13868</v>
      </c>
    </row>
    <row r="9" spans="2:9" x14ac:dyDescent="0.2">
      <c r="B9" s="24">
        <f t="array" ref="B9">IF(ISERROR(MATCH(,COUNTIF($B$1:B8,Лист1!$B$2:$B$674),)),"",INDEX(Лист1!$B$2:$B$674,MATCH(,COUNTIF($B$1:B8,Лист1!$B$2:$B$674),)))</f>
        <v>41121</v>
      </c>
      <c r="C9" s="23">
        <f>SUMIF(Лист1!$B$2:$B$674,B9,Лист1!$C$2:$C$674)</f>
        <v>4550</v>
      </c>
      <c r="E9" s="25">
        <v>41122</v>
      </c>
      <c r="F9" s="23">
        <f t="shared" si="0"/>
        <v>20486496</v>
      </c>
      <c r="H9" s="23">
        <f>SUM(C10:C18)</f>
        <v>13140</v>
      </c>
    </row>
    <row r="10" spans="2:9" x14ac:dyDescent="0.2">
      <c r="B10" s="24">
        <f t="array" ref="B10">IF(ISERROR(MATCH(,COUNTIF($B$1:B9,Лист1!$B$2:$B$674),)),"",INDEX(Лист1!$B$2:$B$674,MATCH(,COUNTIF($B$1:B9,Лист1!$B$2:$B$674),)))</f>
        <v>41124</v>
      </c>
      <c r="C10" s="23">
        <f>SUMIF(Лист1!$B$2:$B$674,B10,Лист1!$C$2:$C$674)</f>
        <v>360</v>
      </c>
      <c r="E10" s="25">
        <v>41153</v>
      </c>
      <c r="F10" s="23">
        <f t="shared" si="0"/>
        <v>23047308</v>
      </c>
      <c r="H10" s="23">
        <f>SUM(C19:C39)</f>
        <v>113844</v>
      </c>
    </row>
    <row r="11" spans="2:9" x14ac:dyDescent="0.2">
      <c r="B11" s="24">
        <f t="array" ref="B11">IF(ISERROR(MATCH(,COUNTIF($B$1:B10,Лист1!$B$2:$B$674),)),"",INDEX(Лист1!$B$2:$B$674,MATCH(,COUNTIF($B$1:B10,Лист1!$B$2:$B$674),)))</f>
        <v>41127</v>
      </c>
      <c r="C11" s="23">
        <f>SUMIF(Лист1!$B$2:$B$674,B11,Лист1!$C$2:$C$674)</f>
        <v>120</v>
      </c>
      <c r="E11" s="25">
        <v>41183</v>
      </c>
      <c r="F11" s="23">
        <f t="shared" si="0"/>
        <v>25608120</v>
      </c>
      <c r="H11" s="23">
        <f>SUM(C40:C52)</f>
        <v>133102</v>
      </c>
    </row>
    <row r="12" spans="2:9" x14ac:dyDescent="0.2">
      <c r="B12" s="24">
        <f t="array" ref="B12">IF(ISERROR(MATCH(,COUNTIF($B$1:B11,Лист1!$B$2:$B$674),)),"",INDEX(Лист1!$B$2:$B$674,MATCH(,COUNTIF($B$1:B11,Лист1!$B$2:$B$674),)))</f>
        <v>41129</v>
      </c>
      <c r="C12" s="23">
        <f>SUMIF(Лист1!$B$2:$B$674,B12,Лист1!$C$2:$C$674)</f>
        <v>500</v>
      </c>
      <c r="E12" s="25">
        <v>41214</v>
      </c>
      <c r="F12" s="23">
        <f t="shared" si="0"/>
        <v>28168932</v>
      </c>
    </row>
    <row r="13" spans="2:9" x14ac:dyDescent="0.2">
      <c r="B13" s="24">
        <f t="array" ref="B13">IF(ISERROR(MATCH(,COUNTIF($B$1:B12,Лист1!$B$2:$B$674),)),"",INDEX(Лист1!$B$2:$B$674,MATCH(,COUNTIF($B$1:B12,Лист1!$B$2:$B$674),)))</f>
        <v>41130</v>
      </c>
      <c r="C13" s="23">
        <f>SUMIF(Лист1!$B$2:$B$674,B13,Лист1!$C$2:$C$674)</f>
        <v>1580</v>
      </c>
      <c r="E13" s="25">
        <v>41244</v>
      </c>
      <c r="F13" s="23">
        <f t="shared" si="0"/>
        <v>30729744</v>
      </c>
    </row>
    <row r="14" spans="2:9" x14ac:dyDescent="0.2">
      <c r="B14" s="24">
        <f t="array" ref="B14">IF(ISERROR(MATCH(,COUNTIF($B$1:B13,Лист1!$B$2:$B$674),)),"",INDEX(Лист1!$B$2:$B$674,MATCH(,COUNTIF($B$1:B13,Лист1!$B$2:$B$674),)))</f>
        <v>41131</v>
      </c>
      <c r="C14" s="23">
        <f>SUMIF(Лист1!$B$2:$B$674,B14,Лист1!$C$2:$C$674)</f>
        <v>5611</v>
      </c>
      <c r="E14" s="24"/>
    </row>
    <row r="15" spans="2:9" x14ac:dyDescent="0.2">
      <c r="B15" s="24">
        <f t="array" ref="B15">IF(ISERROR(MATCH(,COUNTIF($B$1:B14,Лист1!$B$2:$B$674),)),"",INDEX(Лист1!$B$2:$B$674,MATCH(,COUNTIF($B$1:B14,Лист1!$B$2:$B$674),)))</f>
        <v>41132</v>
      </c>
      <c r="C15" s="23">
        <f>SUMIF(Лист1!$B$2:$B$674,B15,Лист1!$C$2:$C$674)</f>
        <v>240</v>
      </c>
      <c r="E15" s="24"/>
      <c r="F15" s="27">
        <f>SUM(F2:F14)</f>
        <v>199743336</v>
      </c>
      <c r="H15" s="27">
        <f>SUM(H2:H14)</f>
        <v>275454</v>
      </c>
    </row>
    <row r="16" spans="2:9" x14ac:dyDescent="0.2">
      <c r="B16" s="24">
        <f t="array" ref="B16">IF(ISERROR(MATCH(,COUNTIF($B$1:B15,Лист1!$B$2:$B$674),)),"",INDEX(Лист1!$B$2:$B$674,MATCH(,COUNTIF($B$1:B15,Лист1!$B$2:$B$674),)))</f>
        <v>41137</v>
      </c>
      <c r="C16" s="23">
        <f>SUMIF(Лист1!$B$2:$B$674,B16,Лист1!$C$2:$C$674)</f>
        <v>4277</v>
      </c>
      <c r="E16" s="24"/>
    </row>
    <row r="17" spans="2:5" x14ac:dyDescent="0.2">
      <c r="B17" s="24">
        <f t="array" ref="B17">IF(ISERROR(MATCH(,COUNTIF($B$1:B16,Лист1!$B$2:$B$674),)),"",INDEX(Лист1!$B$2:$B$674,MATCH(,COUNTIF($B$1:B16,Лист1!$B$2:$B$674),)))</f>
        <v>41138</v>
      </c>
      <c r="C17" s="23">
        <f>SUMIF(Лист1!$B$2:$B$674,B17,Лист1!$C$2:$C$674)</f>
        <v>208</v>
      </c>
      <c r="E17" s="24"/>
    </row>
    <row r="18" spans="2:5" x14ac:dyDescent="0.2">
      <c r="B18" s="24">
        <f t="array" ref="B18">IF(ISERROR(MATCH(,COUNTIF($B$1:B17,Лист1!$B$2:$B$674),)),"",INDEX(Лист1!$B$2:$B$674,MATCH(,COUNTIF($B$1:B17,Лист1!$B$2:$B$674),)))</f>
        <v>41146</v>
      </c>
      <c r="C18" s="23">
        <f>SUMIF(Лист1!$B$2:$B$674,B18,Лист1!$C$2:$C$674)</f>
        <v>244</v>
      </c>
      <c r="E18" s="24"/>
    </row>
    <row r="19" spans="2:5" x14ac:dyDescent="0.2">
      <c r="B19" s="24">
        <f t="array" ref="B19">IF(ISERROR(MATCH(,COUNTIF($B$1:B18,Лист1!$B$2:$B$674),)),"",INDEX(Лист1!$B$2:$B$674,MATCH(,COUNTIF($B$1:B18,Лист1!$B$2:$B$674),)))</f>
        <v>41155</v>
      </c>
      <c r="C19" s="23">
        <f>SUMIF(Лист1!$B$2:$B$674,B19,Лист1!$C$2:$C$674)</f>
        <v>11170</v>
      </c>
      <c r="E19" s="24"/>
    </row>
    <row r="20" spans="2:5" x14ac:dyDescent="0.2">
      <c r="B20" s="24">
        <f t="array" ref="B20">IF(ISERROR(MATCH(,COUNTIF($B$1:B19,Лист1!$B$2:$B$674),)),"",INDEX(Лист1!$B$2:$B$674,MATCH(,COUNTIF($B$1:B19,Лист1!$B$2:$B$674),)))</f>
        <v>41156</v>
      </c>
      <c r="C20" s="23">
        <f>SUMIF(Лист1!$B$2:$B$674,B20,Лист1!$C$2:$C$674)</f>
        <v>770</v>
      </c>
      <c r="E20" s="24"/>
    </row>
    <row r="21" spans="2:5" x14ac:dyDescent="0.2">
      <c r="B21" s="24">
        <f t="array" ref="B21">IF(ISERROR(MATCH(,COUNTIF($B$1:B20,Лист1!$B$2:$B$674),)),"",INDEX(Лист1!$B$2:$B$674,MATCH(,COUNTIF($B$1:B20,Лист1!$B$2:$B$674),)))</f>
        <v>41157</v>
      </c>
      <c r="C21" s="23">
        <f>SUMIF(Лист1!$B$2:$B$674,B21,Лист1!$C$2:$C$674)</f>
        <v>1000</v>
      </c>
      <c r="E21" s="24"/>
    </row>
    <row r="22" spans="2:5" x14ac:dyDescent="0.2">
      <c r="B22" s="24">
        <f t="array" ref="B22">IF(ISERROR(MATCH(,COUNTIF($B$1:B21,Лист1!$B$2:$B$674),)),"",INDEX(Лист1!$B$2:$B$674,MATCH(,COUNTIF($B$1:B21,Лист1!$B$2:$B$674),)))</f>
        <v>41158</v>
      </c>
      <c r="C22" s="23">
        <f>SUMIF(Лист1!$B$2:$B$674,B22,Лист1!$C$2:$C$674)</f>
        <v>7140</v>
      </c>
      <c r="E22" s="24"/>
    </row>
    <row r="23" spans="2:5" x14ac:dyDescent="0.2">
      <c r="B23" s="24">
        <f t="array" ref="B23">IF(ISERROR(MATCH(,COUNTIF($B$1:B22,Лист1!$B$2:$B$674),)),"",INDEX(Лист1!$B$2:$B$674,MATCH(,COUNTIF($B$1:B22,Лист1!$B$2:$B$674),)))</f>
        <v>41159</v>
      </c>
      <c r="C23" s="23">
        <f>SUMIF(Лист1!$B$2:$B$674,B23,Лист1!$C$2:$C$674)</f>
        <v>1570</v>
      </c>
      <c r="E23" s="24"/>
    </row>
    <row r="24" spans="2:5" x14ac:dyDescent="0.2">
      <c r="B24" s="24">
        <f t="array" ref="B24">IF(ISERROR(MATCH(,COUNTIF($B$1:B23,Лист1!$B$2:$B$674),)),"",INDEX(Лист1!$B$2:$B$674,MATCH(,COUNTIF($B$1:B23,Лист1!$B$2:$B$674),)))</f>
        <v>41164</v>
      </c>
      <c r="C24" s="23">
        <f>SUMIF(Лист1!$B$2:$B$674,B24,Лист1!$C$2:$C$674)</f>
        <v>3400</v>
      </c>
      <c r="E24" s="24"/>
    </row>
    <row r="25" spans="2:5" x14ac:dyDescent="0.2">
      <c r="B25" s="24">
        <f t="array" ref="B25">IF(ISERROR(MATCH(,COUNTIF($B$1:B24,Лист1!$B$2:$B$674),)),"",INDEX(Лист1!$B$2:$B$674,MATCH(,COUNTIF($B$1:B24,Лист1!$B$2:$B$674),)))</f>
        <v>41165</v>
      </c>
      <c r="C25" s="23">
        <f>SUMIF(Лист1!$B$2:$B$674,B25,Лист1!$C$2:$C$674)</f>
        <v>3120</v>
      </c>
      <c r="E25" s="24"/>
    </row>
    <row r="26" spans="2:5" x14ac:dyDescent="0.2">
      <c r="B26" s="24">
        <f t="array" ref="B26">IF(ISERROR(MATCH(,COUNTIF($B$1:B25,Лист1!$B$2:$B$674),)),"",INDEX(Лист1!$B$2:$B$674,MATCH(,COUNTIF($B$1:B25,Лист1!$B$2:$B$674),)))</f>
        <v>41166</v>
      </c>
      <c r="C26" s="23">
        <f>SUMIF(Лист1!$B$2:$B$674,B26,Лист1!$C$2:$C$674)</f>
        <v>3784</v>
      </c>
      <c r="E26" s="24"/>
    </row>
    <row r="27" spans="2:5" x14ac:dyDescent="0.2">
      <c r="B27" s="24">
        <f t="array" ref="B27">IF(ISERROR(MATCH(,COUNTIF($B$1:B26,Лист1!$B$2:$B$674),)),"",INDEX(Лист1!$B$2:$B$674,MATCH(,COUNTIF($B$1:B26,Лист1!$B$2:$B$674),)))</f>
        <v>41167</v>
      </c>
      <c r="C27" s="23">
        <f>SUMIF(Лист1!$B$2:$B$674,B27,Лист1!$C$2:$C$674)</f>
        <v>2100</v>
      </c>
      <c r="E27" s="24"/>
    </row>
    <row r="28" spans="2:5" x14ac:dyDescent="0.2">
      <c r="B28" s="24">
        <f t="array" ref="B28">IF(ISERROR(MATCH(,COUNTIF($B$1:B27,Лист1!$B$2:$B$674),)),"",INDEX(Лист1!$B$2:$B$674,MATCH(,COUNTIF($B$1:B27,Лист1!$B$2:$B$674),)))</f>
        <v>41169</v>
      </c>
      <c r="C28" s="23">
        <f>SUMIF(Лист1!$B$2:$B$674,B28,Лист1!$C$2:$C$674)</f>
        <v>2300</v>
      </c>
      <c r="E28" s="24"/>
    </row>
    <row r="29" spans="2:5" x14ac:dyDescent="0.2">
      <c r="B29" s="24">
        <f t="array" ref="B29">IF(ISERROR(MATCH(,COUNTIF($B$1:B28,Лист1!$B$2:$B$674),)),"",INDEX(Лист1!$B$2:$B$674,MATCH(,COUNTIF($B$1:B28,Лист1!$B$2:$B$674),)))</f>
        <v>41170</v>
      </c>
      <c r="C29" s="23">
        <f>SUMIF(Лист1!$B$2:$B$674,B29,Лист1!$C$2:$C$674)</f>
        <v>8800</v>
      </c>
      <c r="E29" s="24"/>
    </row>
    <row r="30" spans="2:5" x14ac:dyDescent="0.2">
      <c r="B30" s="24">
        <f t="array" ref="B30">IF(ISERROR(MATCH(,COUNTIF($B$1:B29,Лист1!$B$2:$B$674),)),"",INDEX(Лист1!$B$2:$B$674,MATCH(,COUNTIF($B$1:B29,Лист1!$B$2:$B$674),)))</f>
        <v>41171</v>
      </c>
      <c r="C30" s="23">
        <f>SUMIF(Лист1!$B$2:$B$674,B30,Лист1!$C$2:$C$674)</f>
        <v>2124</v>
      </c>
      <c r="E30" s="24"/>
    </row>
    <row r="31" spans="2:5" x14ac:dyDescent="0.2">
      <c r="B31" s="24">
        <f t="array" ref="B31">IF(ISERROR(MATCH(,COUNTIF($B$1:B30,Лист1!$B$2:$B$674),)),"",INDEX(Лист1!$B$2:$B$674,MATCH(,COUNTIF($B$1:B30,Лист1!$B$2:$B$674),)))</f>
        <v>41172</v>
      </c>
      <c r="C31" s="23">
        <f>SUMIF(Лист1!$B$2:$B$674,B31,Лист1!$C$2:$C$674)</f>
        <v>6785</v>
      </c>
      <c r="E31" s="24"/>
    </row>
    <row r="32" spans="2:5" x14ac:dyDescent="0.2">
      <c r="B32" s="24">
        <f t="array" ref="B32">IF(ISERROR(MATCH(,COUNTIF($B$1:B31,Лист1!$B$2:$B$674),)),"",INDEX(Лист1!$B$2:$B$674,MATCH(,COUNTIF($B$1:B31,Лист1!$B$2:$B$674),)))</f>
        <v>41173</v>
      </c>
      <c r="C32" s="23">
        <f>SUMIF(Лист1!$B$2:$B$674,B32,Лист1!$C$2:$C$674)</f>
        <v>13636</v>
      </c>
      <c r="E32" s="24"/>
    </row>
    <row r="33" spans="2:5" x14ac:dyDescent="0.2">
      <c r="B33" s="24">
        <f t="array" ref="B33">IF(ISERROR(MATCH(,COUNTIF($B$1:B32,Лист1!$B$2:$B$674),)),"",INDEX(Лист1!$B$2:$B$674,MATCH(,COUNTIF($B$1:B32,Лист1!$B$2:$B$674),)))</f>
        <v>41174</v>
      </c>
      <c r="C33" s="23">
        <f>SUMIF(Лист1!$B$2:$B$674,B33,Лист1!$C$2:$C$674)</f>
        <v>8000</v>
      </c>
      <c r="E33" s="24"/>
    </row>
    <row r="34" spans="2:5" x14ac:dyDescent="0.2">
      <c r="B34" s="24">
        <f t="array" ref="B34">IF(ISERROR(MATCH(,COUNTIF($B$1:B33,Лист1!$B$2:$B$674),)),"",INDEX(Лист1!$B$2:$B$674,MATCH(,COUNTIF($B$1:B33,Лист1!$B$2:$B$674),)))</f>
        <v>41176</v>
      </c>
      <c r="C34" s="23">
        <f>SUMIF(Лист1!$B$2:$B$674,B34,Лист1!$C$2:$C$674)</f>
        <v>9060</v>
      </c>
      <c r="E34" s="24"/>
    </row>
    <row r="35" spans="2:5" x14ac:dyDescent="0.2">
      <c r="B35" s="24">
        <f t="array" ref="B35">IF(ISERROR(MATCH(,COUNTIF($B$1:B34,Лист1!$B$2:$B$674),)),"",INDEX(Лист1!$B$2:$B$674,MATCH(,COUNTIF($B$1:B34,Лист1!$B$2:$B$674),)))</f>
        <v>41177</v>
      </c>
      <c r="C35" s="23">
        <f>SUMIF(Лист1!$B$2:$B$674,B35,Лист1!$C$2:$C$674)</f>
        <v>4800</v>
      </c>
      <c r="E35" s="24"/>
    </row>
    <row r="36" spans="2:5" x14ac:dyDescent="0.2">
      <c r="B36" s="24">
        <f t="array" ref="B36">IF(ISERROR(MATCH(,COUNTIF($B$1:B35,Лист1!$B$2:$B$674),)),"",INDEX(Лист1!$B$2:$B$674,MATCH(,COUNTIF($B$1:B35,Лист1!$B$2:$B$674),)))</f>
        <v>41178</v>
      </c>
      <c r="C36" s="23">
        <f>SUMIF(Лист1!$B$2:$B$674,B36,Лист1!$C$2:$C$674)</f>
        <v>7100</v>
      </c>
      <c r="E36" s="24"/>
    </row>
    <row r="37" spans="2:5" x14ac:dyDescent="0.2">
      <c r="B37" s="24">
        <f t="array" ref="B37">IF(ISERROR(MATCH(,COUNTIF($B$1:B36,Лист1!$B$2:$B$674),)),"",INDEX(Лист1!$B$2:$B$674,MATCH(,COUNTIF($B$1:B36,Лист1!$B$2:$B$674),)))</f>
        <v>41179</v>
      </c>
      <c r="C37" s="23">
        <f>SUMIF(Лист1!$B$2:$B$674,B37,Лист1!$C$2:$C$674)</f>
        <v>2169</v>
      </c>
      <c r="E37" s="24"/>
    </row>
    <row r="38" spans="2:5" x14ac:dyDescent="0.2">
      <c r="B38" s="24">
        <f t="array" ref="B38">IF(ISERROR(MATCH(,COUNTIF($B$1:B37,Лист1!$B$2:$B$674),)),"",INDEX(Лист1!$B$2:$B$674,MATCH(,COUNTIF($B$1:B37,Лист1!$B$2:$B$674),)))</f>
        <v>41180</v>
      </c>
      <c r="C38" s="23">
        <f>SUMIF(Лист1!$B$2:$B$674,B38,Лист1!$C$2:$C$674)</f>
        <v>5500</v>
      </c>
      <c r="E38" s="24"/>
    </row>
    <row r="39" spans="2:5" x14ac:dyDescent="0.2">
      <c r="B39" s="24">
        <f t="array" ref="B39">IF(ISERROR(MATCH(,COUNTIF($B$1:B38,Лист1!$B$2:$B$674),)),"",INDEX(Лист1!$B$2:$B$674,MATCH(,COUNTIF($B$1:B38,Лист1!$B$2:$B$674),)))</f>
        <v>41181</v>
      </c>
      <c r="C39" s="23">
        <f>SUMIF(Лист1!$B$2:$B$674,B39,Лист1!$C$2:$C$674)</f>
        <v>9516</v>
      </c>
      <c r="E39" s="24"/>
    </row>
    <row r="40" spans="2:5" x14ac:dyDescent="0.2">
      <c r="B40" s="24">
        <f t="array" ref="B40">IF(ISERROR(MATCH(,COUNTIF($B$1:B39,Лист1!$B$2:$B$674),)),"",INDEX(Лист1!$B$2:$B$674,MATCH(,COUNTIF($B$1:B39,Лист1!$B$2:$B$674),)))</f>
        <v>41183</v>
      </c>
      <c r="C40" s="23">
        <f>SUMIF(Лист1!$B$2:$B$674,B40,Лист1!$C$2:$C$674)</f>
        <v>11800</v>
      </c>
      <c r="E40" s="24"/>
    </row>
    <row r="41" spans="2:5" x14ac:dyDescent="0.2">
      <c r="B41" s="24">
        <f t="array" ref="B41">IF(ISERROR(MATCH(,COUNTIF($B$1:B40,Лист1!$B$2:$B$674),)),"",INDEX(Лист1!$B$2:$B$674,MATCH(,COUNTIF($B$1:B40,Лист1!$B$2:$B$674),)))</f>
        <v>41184</v>
      </c>
      <c r="C41" s="23">
        <f>SUMIF(Лист1!$B$2:$B$674,B41,Лист1!$C$2:$C$674)</f>
        <v>20772</v>
      </c>
      <c r="E41" s="24"/>
    </row>
    <row r="42" spans="2:5" x14ac:dyDescent="0.2">
      <c r="B42" s="24">
        <f t="array" ref="B42">IF(ISERROR(MATCH(,COUNTIF($B$1:B41,Лист1!$B$2:$B$674),)),"",INDEX(Лист1!$B$2:$B$674,MATCH(,COUNTIF($B$1:B41,Лист1!$B$2:$B$674),)))</f>
        <v>41187</v>
      </c>
      <c r="C42" s="23">
        <f>SUMIF(Лист1!$B$2:$B$674,B42,Лист1!$C$2:$C$674)</f>
        <v>6640</v>
      </c>
      <c r="E42" s="24"/>
    </row>
    <row r="43" spans="2:5" x14ac:dyDescent="0.2">
      <c r="B43" s="24">
        <f t="array" ref="B43">IF(ISERROR(MATCH(,COUNTIF($B$1:B42,Лист1!$B$2:$B$674),)),"",INDEX(Лист1!$B$2:$B$674,MATCH(,COUNTIF($B$1:B42,Лист1!$B$2:$B$674),)))</f>
        <v>41188</v>
      </c>
      <c r="C43" s="23">
        <f>SUMIF(Лист1!$B$2:$B$674,B43,Лист1!$C$2:$C$674)</f>
        <v>1900</v>
      </c>
      <c r="E43" s="24"/>
    </row>
    <row r="44" spans="2:5" x14ac:dyDescent="0.2">
      <c r="B44" s="24">
        <f t="array" ref="B44">IF(ISERROR(MATCH(,COUNTIF($B$1:B43,Лист1!$B$2:$B$674),)),"",INDEX(Лист1!$B$2:$B$674,MATCH(,COUNTIF($B$1:B43,Лист1!$B$2:$B$674),)))</f>
        <v>41190</v>
      </c>
      <c r="C44" s="23">
        <f>SUMIF(Лист1!$B$2:$B$674,B44,Лист1!$C$2:$C$674)</f>
        <v>19900</v>
      </c>
      <c r="E44" s="24"/>
    </row>
    <row r="45" spans="2:5" x14ac:dyDescent="0.2">
      <c r="B45" s="24">
        <f t="array" ref="B45">IF(ISERROR(MATCH(,COUNTIF($B$1:B44,Лист1!$B$2:$B$674),)),"",INDEX(Лист1!$B$2:$B$674,MATCH(,COUNTIF($B$1:B44,Лист1!$B$2:$B$674),)))</f>
        <v>41191</v>
      </c>
      <c r="C45" s="23">
        <f>SUMIF(Лист1!$B$2:$B$674,B45,Лист1!$C$2:$C$674)</f>
        <v>8100</v>
      </c>
      <c r="E45" s="24"/>
    </row>
    <row r="46" spans="2:5" x14ac:dyDescent="0.2">
      <c r="B46" s="24">
        <f t="array" ref="B46">IF(ISERROR(MATCH(,COUNTIF($B$1:B45,Лист1!$B$2:$B$674),)),"",INDEX(Лист1!$B$2:$B$674,MATCH(,COUNTIF($B$1:B45,Лист1!$B$2:$B$674),)))</f>
        <v>41192</v>
      </c>
      <c r="C46" s="23">
        <f>SUMIF(Лист1!$B$2:$B$674,B46,Лист1!$C$2:$C$674)</f>
        <v>100</v>
      </c>
      <c r="E46" s="24"/>
    </row>
    <row r="47" spans="2:5" x14ac:dyDescent="0.2">
      <c r="B47" s="24">
        <f t="array" ref="B47">IF(ISERROR(MATCH(,COUNTIF($B$1:B46,Лист1!$B$2:$B$674),)),"",INDEX(Лист1!$B$2:$B$674,MATCH(,COUNTIF($B$1:B46,Лист1!$B$2:$B$674),)))</f>
        <v>41193</v>
      </c>
      <c r="C47" s="23">
        <f>SUMIF(Лист1!$B$2:$B$674,B47,Лист1!$C$2:$C$674)</f>
        <v>16240</v>
      </c>
      <c r="E47" s="24"/>
    </row>
    <row r="48" spans="2:5" x14ac:dyDescent="0.2">
      <c r="B48" s="24">
        <f t="array" ref="B48">IF(ISERROR(MATCH(,COUNTIF($B$1:B47,Лист1!$B$2:$B$674),)),"",INDEX(Лист1!$B$2:$B$674,MATCH(,COUNTIF($B$1:B47,Лист1!$B$2:$B$674),)))</f>
        <v>41194</v>
      </c>
      <c r="C48" s="23">
        <f>SUMIF(Лист1!$B$2:$B$674,B48,Лист1!$C$2:$C$674)</f>
        <v>5790</v>
      </c>
      <c r="E48" s="24"/>
    </row>
    <row r="49" spans="2:5" x14ac:dyDescent="0.2">
      <c r="B49" s="24">
        <f t="array" ref="B49">IF(ISERROR(MATCH(,COUNTIF($B$1:B48,Лист1!$B$2:$B$674),)),"",INDEX(Лист1!$B$2:$B$674,MATCH(,COUNTIF($B$1:B48,Лист1!$B$2:$B$674),)))</f>
        <v>41197</v>
      </c>
      <c r="C49" s="23">
        <f>SUMIF(Лист1!$B$2:$B$674,B49,Лист1!$C$2:$C$674)</f>
        <v>20960</v>
      </c>
      <c r="E49" s="24"/>
    </row>
    <row r="50" spans="2:5" x14ac:dyDescent="0.2">
      <c r="B50" s="24">
        <f t="array" ref="B50">IF(ISERROR(MATCH(,COUNTIF($B$1:B49,Лист1!$B$2:$B$674),)),"",INDEX(Лист1!$B$2:$B$674,MATCH(,COUNTIF($B$1:B49,Лист1!$B$2:$B$674),)))</f>
        <v>41198</v>
      </c>
      <c r="C50" s="23">
        <f>SUMIF(Лист1!$B$2:$B$674,B50,Лист1!$C$2:$C$674)</f>
        <v>9600</v>
      </c>
      <c r="E50" s="24"/>
    </row>
    <row r="51" spans="2:5" x14ac:dyDescent="0.2">
      <c r="B51" s="24">
        <f t="array" ref="B51">IF(ISERROR(MATCH(,COUNTIF($B$1:B50,Лист1!$B$2:$B$674),)),"",INDEX(Лист1!$B$2:$B$674,MATCH(,COUNTIF($B$1:B50,Лист1!$B$2:$B$674),)))</f>
        <v>41199</v>
      </c>
      <c r="C51" s="23">
        <f>SUMIF(Лист1!$B$2:$B$674,B51,Лист1!$C$2:$C$674)</f>
        <v>3600</v>
      </c>
      <c r="E51" s="24"/>
    </row>
    <row r="52" spans="2:5" x14ac:dyDescent="0.2">
      <c r="B52" s="24">
        <f t="array" ref="B52">IF(ISERROR(MATCH(,COUNTIF($B$1:B51,Лист1!$B$2:$B$674),)),"",INDEX(Лист1!$B$2:$B$674,MATCH(,COUNTIF($B$1:B51,Лист1!$B$2:$B$674),)))</f>
        <v>41200</v>
      </c>
      <c r="C52" s="23">
        <f>SUMIF(Лист1!$B$2:$B$674,B52,Лист1!$C$2:$C$674)</f>
        <v>7700</v>
      </c>
      <c r="E52" s="24"/>
    </row>
    <row r="53" spans="2:5" x14ac:dyDescent="0.2">
      <c r="B53" s="24">
        <f t="array" ref="B53">IF(ISERROR(MATCH(,COUNTIF($B$1:B52,Лист1!$B$2:$B$674),)),"",INDEX(Лист1!$B$2:$B$674,MATCH(,COUNTIF($B$1:B52,Лист1!$B$2:$B$674),)))</f>
        <v>0</v>
      </c>
      <c r="C53" s="23">
        <f>SUMIF(Лист1!$B$2:$B$674,B53,Лист1!$C$2:$C$674)</f>
        <v>0</v>
      </c>
      <c r="E53" s="24"/>
    </row>
    <row r="54" spans="2:5" x14ac:dyDescent="0.2">
      <c r="B54" s="24" t="str">
        <f t="array" ref="B54">IF(ISERROR(MATCH(,COUNTIF($B$1:B53,Лист1!$B$2:$B$674),)),"",INDEX(Лист1!$B$2:$B$674,MATCH(,COUNTIF($B$1:B53,Лист1!$B$2:$B$674),)))</f>
        <v/>
      </c>
      <c r="C54" s="23">
        <f>SUMIF(Лист1!$B$2:$B$674,B54,Лист1!$C$2:$C$674)</f>
        <v>0</v>
      </c>
      <c r="E54" s="24"/>
    </row>
    <row r="55" spans="2:5" x14ac:dyDescent="0.2">
      <c r="B55" s="24" t="str">
        <f t="array" ref="B55">IF(ISERROR(MATCH(,COUNTIF($B$1:B54,Лист1!$B$2:$B$674),)),"",INDEX(Лист1!$B$2:$B$674,MATCH(,COUNTIF($B$1:B54,Лист1!$B$2:$B$674),)))</f>
        <v/>
      </c>
      <c r="C55" s="23">
        <f>SUMIF(Лист1!$B$2:$B$674,B55,Лист1!$C$2:$C$674)</f>
        <v>0</v>
      </c>
      <c r="E55" s="24"/>
    </row>
    <row r="56" spans="2:5" x14ac:dyDescent="0.2">
      <c r="B56" s="24" t="str">
        <f t="array" ref="B56">IF(ISERROR(MATCH(,COUNTIF($B$1:B55,Лист1!$B$2:$B$674),)),"",INDEX(Лист1!$B$2:$B$674,MATCH(,COUNTIF($B$1:B55,Лист1!$B$2:$B$674),)))</f>
        <v/>
      </c>
      <c r="C56" s="23">
        <f>SUMIF(Лист1!$B$2:$B$674,B56,Лист1!$C$2:$C$674)</f>
        <v>0</v>
      </c>
      <c r="E56" s="24"/>
    </row>
    <row r="57" spans="2:5" x14ac:dyDescent="0.2">
      <c r="B57" s="24" t="str">
        <f t="array" ref="B57">IF(ISERROR(MATCH(,COUNTIF($B$1:B56,Лист1!$B$2:$B$674),)),"",INDEX(Лист1!$B$2:$B$674,MATCH(,COUNTIF($B$1:B56,Лист1!$B$2:$B$674),)))</f>
        <v/>
      </c>
      <c r="C57" s="23">
        <f>SUMIF(Лист1!$B$2:$B$674,B57,Лист1!$C$2:$C$674)</f>
        <v>0</v>
      </c>
      <c r="E57" s="24"/>
    </row>
    <row r="58" spans="2:5" x14ac:dyDescent="0.2">
      <c r="B58" s="24" t="str">
        <f t="array" ref="B58">IF(ISERROR(MATCH(,COUNTIF($B$1:B57,Лист1!$B$2:$B$674),)),"",INDEX(Лист1!$B$2:$B$674,MATCH(,COUNTIF($B$1:B57,Лист1!$B$2:$B$674),)))</f>
        <v/>
      </c>
      <c r="C58" s="23">
        <f>SUMIF(Лист1!$B$2:$B$674,B58,Лист1!$C$2:$C$674)</f>
        <v>0</v>
      </c>
      <c r="E58" s="24"/>
    </row>
    <row r="59" spans="2:5" x14ac:dyDescent="0.2">
      <c r="B59" s="24" t="str">
        <f t="array" ref="B59">IF(ISERROR(MATCH(,COUNTIF($B$1:B58,Лист1!$B$2:$B$674),)),"",INDEX(Лист1!$B$2:$B$674,MATCH(,COUNTIF($B$1:B58,Лист1!$B$2:$B$674),)))</f>
        <v/>
      </c>
      <c r="C59" s="23">
        <f>SUMIF(Лист1!$B$2:$B$674,B59,Лист1!$C$2:$C$674)</f>
        <v>0</v>
      </c>
      <c r="E59" s="24"/>
    </row>
    <row r="60" spans="2:5" x14ac:dyDescent="0.2">
      <c r="B60" s="24" t="str">
        <f t="array" ref="B60">IF(ISERROR(MATCH(,COUNTIF($B$1:B59,Лист1!$B$2:$B$674),)),"",INDEX(Лист1!$B$2:$B$674,MATCH(,COUNTIF($B$1:B59,Лист1!$B$2:$B$674),)))</f>
        <v/>
      </c>
      <c r="C60" s="23">
        <f>SUMIF(Лист1!$B$2:$B$674,B60,Лист1!$C$2:$C$674)</f>
        <v>0</v>
      </c>
      <c r="E60" s="24"/>
    </row>
    <row r="61" spans="2:5" x14ac:dyDescent="0.2">
      <c r="B61" s="24" t="str">
        <f t="array" ref="B61">IF(ISERROR(MATCH(,COUNTIF($B$1:B60,Лист1!$B$2:$B$674),)),"",INDEX(Лист1!$B$2:$B$674,MATCH(,COUNTIF($B$1:B60,Лист1!$B$2:$B$674),)))</f>
        <v/>
      </c>
      <c r="C61" s="23">
        <f>SUMIF(Лист1!$B$2:$B$674,B61,Лист1!$C$2:$C$674)</f>
        <v>0</v>
      </c>
      <c r="E61" s="24"/>
    </row>
    <row r="62" spans="2:5" x14ac:dyDescent="0.2">
      <c r="B62" s="24" t="str">
        <f t="array" ref="B62">IF(ISERROR(MATCH(,COUNTIF($B$1:B61,Лист1!$B$2:$B$674),)),"",INDEX(Лист1!$B$2:$B$674,MATCH(,COUNTIF($B$1:B61,Лист1!$B$2:$B$674),)))</f>
        <v/>
      </c>
      <c r="C62" s="23">
        <f>SUMIF(Лист1!$B$2:$B$674,B62,Лист1!$C$2:$C$674)</f>
        <v>0</v>
      </c>
      <c r="E62" s="24"/>
    </row>
    <row r="63" spans="2:5" x14ac:dyDescent="0.2">
      <c r="B63" s="24" t="str">
        <f t="array" ref="B63">IF(ISERROR(MATCH(,COUNTIF($B$1:B62,Лист1!$B$2:$B$674),)),"",INDEX(Лист1!$B$2:$B$674,MATCH(,COUNTIF($B$1:B62,Лист1!$B$2:$B$674),)))</f>
        <v/>
      </c>
      <c r="C63" s="23">
        <f>SUMIF(Лист1!$B$2:$B$674,B63,Лист1!$C$2:$C$674)</f>
        <v>0</v>
      </c>
      <c r="E63" s="24"/>
    </row>
    <row r="64" spans="2:5" x14ac:dyDescent="0.2">
      <c r="B64" s="24" t="str">
        <f t="array" ref="B64">IF(ISERROR(MATCH(,COUNTIF($B$1:B63,Лист1!$B$2:$B$674),)),"",INDEX(Лист1!$B$2:$B$674,MATCH(,COUNTIF($B$1:B63,Лист1!$B$2:$B$674),)))</f>
        <v/>
      </c>
      <c r="C64" s="23">
        <f>SUMIF(Лист1!$B$2:$B$674,B64,Лист1!$C$2:$C$674)</f>
        <v>0</v>
      </c>
      <c r="E64" s="24"/>
    </row>
    <row r="65" spans="2:6" x14ac:dyDescent="0.2">
      <c r="B65" s="24" t="str">
        <f t="array" ref="B65">IF(ISERROR(MATCH(,COUNTIF($B$1:B64,Лист1!$B$2:$B$674),)),"",INDEX(Лист1!$B$2:$B$674,MATCH(,COUNTIF($B$1:B64,Лист1!$B$2:$B$674),)))</f>
        <v/>
      </c>
      <c r="C65" s="23">
        <f>SUMIF(Лист1!$B$2:$B$674,B65,Лист1!$C$2:$C$674)</f>
        <v>0</v>
      </c>
      <c r="E65" s="24"/>
    </row>
    <row r="66" spans="2:6" x14ac:dyDescent="0.2">
      <c r="B66" s="24" t="str">
        <f t="array" ref="B66">IF(ISERROR(MATCH(,COUNTIF($B$1:B65,Лист1!$B$2:$B$674),)),"",INDEX(Лист1!$B$2:$B$674,MATCH(,COUNTIF($B$1:B65,Лист1!$B$2:$B$674),)))</f>
        <v/>
      </c>
      <c r="C66" s="23">
        <f>SUMIF(Лист1!$B$2:$B$674,B66,Лист1!$C$2:$C$674)</f>
        <v>0</v>
      </c>
      <c r="E66" s="24"/>
    </row>
    <row r="67" spans="2:6" x14ac:dyDescent="0.2">
      <c r="B67" s="24" t="str">
        <f t="array" ref="B67">IF(ISERROR(MATCH(,COUNTIF($B$1:B66,Лист1!$B$2:$B$674),)),"",INDEX(Лист1!$B$2:$B$674,MATCH(,COUNTIF($B$1:B66,Лист1!$B$2:$B$674),)))</f>
        <v/>
      </c>
      <c r="C67" s="23">
        <f>SUMIF(Лист1!$B$2:$B$674,B67,Лист1!$C$2:$C$674)</f>
        <v>0</v>
      </c>
      <c r="E67" s="24"/>
    </row>
    <row r="68" spans="2:6" x14ac:dyDescent="0.2">
      <c r="B68" s="24" t="str">
        <f t="array" ref="B68">IF(ISERROR(MATCH(,COUNTIF($B$1:B67,Лист1!$B$2:$B$674),)),"",INDEX(Лист1!$B$2:$B$674,MATCH(,COUNTIF($B$1:B67,Лист1!$B$2:$B$674),)))</f>
        <v/>
      </c>
      <c r="C68" s="23">
        <f>SUMIF(Лист1!$B$2:$B$674,B68,Лист1!$C$2:$C$674)</f>
        <v>0</v>
      </c>
      <c r="E68" s="24"/>
    </row>
    <row r="69" spans="2:6" x14ac:dyDescent="0.2">
      <c r="B69" s="24" t="str">
        <f t="array" ref="B69">IF(ISERROR(MATCH(,COUNTIF($B$1:B68,Лист1!$B$2:$B$674),)),"",INDEX(Лист1!$B$2:$B$674,MATCH(,COUNTIF($B$1:B68,Лист1!$B$2:$B$674),)))</f>
        <v/>
      </c>
      <c r="C69" s="23">
        <f>SUMIF(Лист1!$B$2:$B$674,B69,Лист1!$C$2:$C$674)</f>
        <v>0</v>
      </c>
      <c r="E69" s="24"/>
    </row>
    <row r="71" spans="2:6" x14ac:dyDescent="0.2">
      <c r="C71" s="27">
        <f>SUM(C2:C70)</f>
        <v>275454</v>
      </c>
      <c r="F71" s="2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ООО "Агенство Владимира Гревцова" &amp; ЗАО "КААС"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cp:lastPrinted>2012-10-18T08:29:22Z</cp:lastPrinted>
  <dcterms:created xsi:type="dcterms:W3CDTF">2003-07-14T15:57:48Z</dcterms:created>
  <dcterms:modified xsi:type="dcterms:W3CDTF">2012-10-18T09:00:36Z</dcterms:modified>
</cp:coreProperties>
</file>