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000" windowHeight="95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K4" i="1"/>
  <c r="J4"/>
  <c r="L4" s="1"/>
  <c r="I4"/>
  <c r="K3"/>
  <c r="L3" s="1"/>
  <c r="J3"/>
  <c r="I3"/>
  <c r="K2"/>
  <c r="J2"/>
  <c r="L2" s="1"/>
  <c r="I2"/>
</calcChain>
</file>

<file path=xl/sharedStrings.xml><?xml version="1.0" encoding="utf-8"?>
<sst xmlns="http://schemas.openxmlformats.org/spreadsheetml/2006/main" count="18" uniqueCount="17">
  <si>
    <t>Акция</t>
  </si>
  <si>
    <t>Направление сделки</t>
  </si>
  <si>
    <t>Цена открытия</t>
  </si>
  <si>
    <t>Цена закрытия</t>
  </si>
  <si>
    <t>кол-во</t>
  </si>
  <si>
    <t>Способ входа в позицию</t>
  </si>
  <si>
    <t>Оценка трейда</t>
  </si>
  <si>
    <t>Комиссия всего</t>
  </si>
  <si>
    <t>Сумма открытия</t>
  </si>
  <si>
    <t>Сумма закрытия</t>
  </si>
  <si>
    <t>P\L Gross</t>
  </si>
  <si>
    <t>РТС</t>
  </si>
  <si>
    <t>S</t>
  </si>
  <si>
    <t>д/р</t>
  </si>
  <si>
    <t>L</t>
  </si>
  <si>
    <t>брент</t>
  </si>
  <si>
    <t>Комиссия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</si>
</sst>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3"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right" wrapText="1" indent="1"/>
    </xf>
    <xf numFmtId="0" fontId="2" fillId="3" borderId="1" xfId="1" applyFill="1" applyBorder="1" applyAlignment="1" applyProtection="1">
      <alignment horizontal="center" wrapText="1"/>
    </xf>
    <xf numFmtId="164" fontId="0" fillId="4" borderId="1" xfId="0" applyNumberFormat="1" applyFill="1" applyBorder="1" applyAlignment="1">
      <alignment horizontal="right" wrapText="1" indent="1"/>
    </xf>
    <xf numFmtId="3" fontId="0" fillId="4" borderId="1" xfId="0" applyNumberFormat="1" applyFill="1" applyBorder="1" applyAlignment="1">
      <alignment horizontal="right" wrapText="1" indent="1"/>
    </xf>
    <xf numFmtId="3" fontId="0" fillId="4" borderId="1" xfId="0" applyNumberFormat="1" applyFill="1" applyBorder="1" applyAlignment="1" applyProtection="1">
      <alignment horizontal="right" wrapText="1" indent="1"/>
    </xf>
  </cellXfs>
  <cellStyles count="2">
    <cellStyle name="Гиперссылка" xfId="1" builtinId="8"/>
    <cellStyle name="Обычный" xfId="0" builtinId="0"/>
  </cellStyles>
  <dxfs count="8">
    <dxf>
      <font>
        <b val="0"/>
        <i/>
        <condense val="0"/>
        <extend val="0"/>
        <color indexed="42"/>
      </font>
      <fill>
        <patternFill>
          <bgColor indexed="42"/>
        </patternFill>
      </fill>
    </dxf>
    <dxf>
      <font>
        <b val="0"/>
        <i/>
        <condense val="0"/>
        <extend val="0"/>
        <color indexed="42"/>
      </font>
      <fill>
        <patternFill>
          <bgColor indexed="42"/>
        </patternFill>
      </fill>
    </dxf>
    <dxf>
      <font>
        <condense val="0"/>
        <extend val="0"/>
        <color indexed="42"/>
      </font>
      <fill>
        <patternFill>
          <bgColor indexed="42"/>
        </patternFill>
      </fill>
    </dxf>
    <dxf>
      <font>
        <condense val="0"/>
        <extend val="0"/>
        <color indexed="16"/>
      </font>
      <fill>
        <patternFill>
          <bgColor indexed="47"/>
        </patternFill>
      </fill>
    </dxf>
    <dxf>
      <font>
        <b val="0"/>
        <i val="0"/>
        <condense val="0"/>
        <extend val="0"/>
        <color indexed="17"/>
      </font>
      <fill>
        <patternFill>
          <bgColor indexed="50"/>
        </patternFill>
      </fill>
    </dxf>
    <dxf>
      <font>
        <condense val="0"/>
        <extend val="0"/>
        <color indexed="42"/>
      </font>
      <fill>
        <patternFill>
          <bgColor indexed="42"/>
        </patternFill>
      </fill>
    </dxf>
    <dxf>
      <font>
        <condense val="0"/>
        <extend val="0"/>
        <color indexed="16"/>
      </font>
      <fill>
        <patternFill>
          <bgColor indexed="47"/>
        </patternFill>
      </fill>
    </dxf>
    <dxf>
      <font>
        <b val="0"/>
        <i val="0"/>
        <condense val="0"/>
        <extend val="0"/>
        <color indexed="17"/>
      </font>
      <fill>
        <patternFill>
          <bgColor indexed="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77;&#1082;&#1089;&#1072;&#1085;&#1076;&#1088;/Documents/&#1058;&#1088;&#1077;&#1081;&#1076;&#1080;&#1085;&#1075;/&#1057;&#1090;&#1088;&#1086;&#1102;%20&#1076;&#1086;&#10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Данные"/>
      <sheetName val="Сводный"/>
      <sheetName val="По времени"/>
      <sheetName val="Зависимости"/>
      <sheetName val="По акциям"/>
      <sheetName val="FAQ"/>
      <sheetName val="Служебный"/>
      <sheetName val="Ак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"/>
  <sheetViews>
    <sheetView tabSelected="1" workbookViewId="0">
      <selection activeCell="A2" sqref="A2"/>
    </sheetView>
  </sheetViews>
  <sheetFormatPr defaultRowHeight="15.75"/>
  <cols>
    <col min="3" max="3" width="12.625" customWidth="1"/>
    <col min="4" max="4" width="11.875" bestFit="1" customWidth="1"/>
    <col min="10" max="10" width="10" customWidth="1"/>
    <col min="12" max="12" width="13.375" customWidth="1"/>
  </cols>
  <sheetData>
    <row r="1" spans="1:1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16</v>
      </c>
      <c r="I1" s="2" t="s">
        <v>7</v>
      </c>
      <c r="J1" s="1" t="s">
        <v>8</v>
      </c>
      <c r="K1" s="1" t="s">
        <v>9</v>
      </c>
      <c r="L1" s="1" t="s">
        <v>10</v>
      </c>
    </row>
    <row r="2" spans="1:12">
      <c r="A2" s="3" t="s">
        <v>11</v>
      </c>
      <c r="B2" s="3" t="s">
        <v>12</v>
      </c>
      <c r="C2" s="4">
        <v>157315</v>
      </c>
      <c r="D2" s="4">
        <v>154940</v>
      </c>
      <c r="E2" s="3">
        <v>-1</v>
      </c>
      <c r="F2" s="5"/>
      <c r="G2" s="3"/>
      <c r="H2" s="4"/>
      <c r="I2" s="6">
        <f t="shared" ref="I2:I4" si="0">IF(AE$1=0,H2*E2/100,AE$1)</f>
        <v>0</v>
      </c>
      <c r="J2" s="8">
        <f t="shared" ref="J2:J4" si="1">C2*ABS(E2)</f>
        <v>157315</v>
      </c>
      <c r="K2" s="7">
        <f t="shared" ref="K2:K4" si="2">D2*ABS(E2)</f>
        <v>154940</v>
      </c>
      <c r="L2" s="6">
        <f>IF(A2="РТС",IF(B2="s",(J2-K2)/10*6.11,(K2-J2)/10*6.11))</f>
        <v>1451.125</v>
      </c>
    </row>
    <row r="3" spans="1:12">
      <c r="A3" s="3" t="s">
        <v>13</v>
      </c>
      <c r="B3" s="3" t="s">
        <v>14</v>
      </c>
      <c r="C3" s="4">
        <v>31047</v>
      </c>
      <c r="D3" s="4">
        <v>31399</v>
      </c>
      <c r="E3" s="3">
        <v>3</v>
      </c>
      <c r="F3" s="3"/>
      <c r="G3" s="3"/>
      <c r="H3" s="4"/>
      <c r="I3" s="6">
        <f t="shared" si="0"/>
        <v>0</v>
      </c>
      <c r="J3" s="8">
        <f t="shared" si="1"/>
        <v>93141</v>
      </c>
      <c r="K3" s="7">
        <f t="shared" si="2"/>
        <v>94197</v>
      </c>
      <c r="L3" s="6">
        <f>IF(B3="s",J3-K3,K3-J3)</f>
        <v>1056</v>
      </c>
    </row>
    <row r="4" spans="1:12">
      <c r="A4" s="3" t="s">
        <v>15</v>
      </c>
      <c r="B4" s="3" t="s">
        <v>12</v>
      </c>
      <c r="C4" s="4">
        <v>116.24</v>
      </c>
      <c r="D4" s="4">
        <v>115.15</v>
      </c>
      <c r="E4" s="3">
        <v>-1</v>
      </c>
      <c r="F4" s="3"/>
      <c r="G4" s="3"/>
      <c r="H4" s="4"/>
      <c r="I4" s="6">
        <f t="shared" si="0"/>
        <v>0</v>
      </c>
      <c r="J4" s="8">
        <f t="shared" si="1"/>
        <v>116.24</v>
      </c>
      <c r="K4" s="7">
        <f t="shared" si="2"/>
        <v>115.15</v>
      </c>
      <c r="L4" s="6">
        <f>IF(B4="s",(J4-K4)/0.01*3.06,(K4-J4)/0.01*3.06)</f>
        <v>333.53999999999672</v>
      </c>
    </row>
  </sheetData>
  <conditionalFormatting sqref="L2:L4">
    <cfRule type="cellIs" dxfId="7" priority="2" stopIfTrue="1" operator="greaterThan">
      <formula>0</formula>
    </cfRule>
    <cfRule type="cellIs" dxfId="6" priority="3" stopIfTrue="1" operator="lessThan">
      <formula>0</formula>
    </cfRule>
    <cfRule type="cellIs" dxfId="5" priority="4" stopIfTrue="1" operator="equal">
      <formula>0</formula>
    </cfRule>
  </conditionalFormatting>
  <conditionalFormatting sqref="I2:K4">
    <cfRule type="expression" dxfId="1" priority="1" stopIfTrue="1">
      <formula>$K2*$I2*$J2=0</formula>
    </cfRule>
  </conditionalFormatting>
  <dataValidations count="2">
    <dataValidation type="list" allowBlank="1" showInputMessage="1" showErrorMessage="1" sqref="A2:A4">
      <formula1>$AN$2:$AN$4</formula1>
    </dataValidation>
    <dataValidation type="list" allowBlank="1" showInputMessage="1" showErrorMessage="1" sqref="B2:B4">
      <formula1>$AM$2:$AM$3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2012-09-20T11:32:44Z</dcterms:created>
  <dcterms:modified xsi:type="dcterms:W3CDTF">2012-09-20T12:01:44Z</dcterms:modified>
</cp:coreProperties>
</file>