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8395" windowHeight="11760"/>
  </bookViews>
  <sheets>
    <sheet name="Лист1" sheetId="7" r:id="rId1"/>
    <sheet name="Исходка" sheetId="6" r:id="rId2"/>
    <sheet name="Итоговый" sheetId="5" r:id="rId3"/>
  </sheets>
  <definedNames>
    <definedName name="_xlnm._FilterDatabase" localSheetId="1" hidden="1">Исходка!$A$1:$J$3</definedName>
    <definedName name="_xlnm._FilterDatabase" localSheetId="2" hidden="1">Итоговый!$A$2:$F$2</definedName>
    <definedName name="Срез_МАГАЗИН">#N/A</definedName>
  </definedNames>
  <calcPr calcId="145621"/>
  <pivotCaches>
    <pivotCache cacheId="65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3" i="6" l="1"/>
  <c r="I3" i="6"/>
  <c r="J2" i="6"/>
  <c r="I2" i="6"/>
</calcChain>
</file>

<file path=xl/sharedStrings.xml><?xml version="1.0" encoding="utf-8"?>
<sst xmlns="http://schemas.openxmlformats.org/spreadsheetml/2006/main" count="41" uniqueCount="20">
  <si>
    <t>МАГАЗИН</t>
  </si>
  <si>
    <t>Номенклатура</t>
  </si>
  <si>
    <t>Расход (шт)</t>
  </si>
  <si>
    <t>Расход (сумма)</t>
  </si>
  <si>
    <t>Остаток (шт)</t>
  </si>
  <si>
    <t>Остаток (сумма)</t>
  </si>
  <si>
    <t xml:space="preserve">Апарат зварювальний Forte BX1-200C 220В 3,5кВт 60-200А електрод 2-4мм </t>
  </si>
  <si>
    <t xml:space="preserve">Апарат зварювальний Forte BX-250C 220В 4,5кВт 65-250А електрод 2-5мм </t>
  </si>
  <si>
    <t>НЛ10</t>
  </si>
  <si>
    <t>Общий итог</t>
  </si>
  <si>
    <t>ШТРИХ КОД</t>
  </si>
  <si>
    <t>Начальный остаток</t>
  </si>
  <si>
    <t>Приход</t>
  </si>
  <si>
    <t>Расход</t>
  </si>
  <si>
    <t>Конечный остаток</t>
  </si>
  <si>
    <t>цена</t>
  </si>
  <si>
    <t>расход сумма</t>
  </si>
  <si>
    <t>остаток сумма</t>
  </si>
  <si>
    <t>(Все)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</si>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</sst>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/>
    </xf>
    <xf numFmtId="0" fontId="6" fillId="0" borderId="0">
      <alignment vertical="top"/>
    </xf>
  </cellStyleXfs>
  <cellXfs count="26">
    <xf numFmtId="0" fontId="0" fillId="0" borderId="0" xfId="0"/>
    <xf numFmtId="0" fontId="4" fillId="0" borderId="1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Alignment="1">
      <alignment horizontal="left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/>
    <xf numFmtId="0" fontId="0" fillId="0" borderId="0" xfId="0" pivotButton="1"/>
    <xf numFmtId="1" fontId="0" fillId="0" borderId="0" xfId="0" applyNumberFormat="1"/>
    <xf numFmtId="165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26"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b/>
      </font>
    </dxf>
    <dxf>
      <alignment horizontal="center" readingOrder="0"/>
    </dxf>
    <dxf>
      <numFmt numFmtId="164" formatCode="#,##0_ ;[Red]\-#,##0\ "/>
    </dxf>
    <dxf>
      <numFmt numFmtId="1" formatCode="0"/>
    </dxf>
    <dxf>
      <font>
        <b/>
      </font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</xdr:row>
      <xdr:rowOff>95250</xdr:rowOff>
    </xdr:from>
    <xdr:to>
      <xdr:col>10</xdr:col>
      <xdr:colOff>209550</xdr:colOff>
      <xdr:row>27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АГАЗИН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АГАЗИН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76250"/>
              <a:ext cx="2362200" cy="4848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дюхов Евгений" refreshedDate="41178.553164699071" createdVersion="4" refreshedVersion="4" minRefreshableVersion="3" recordCount="2">
  <cacheSource type="worksheet">
    <worksheetSource ref="A1:J3" sheet="Исходка"/>
  </cacheSource>
  <cacheFields count="10">
    <cacheField name="ШТРИХ КОД" numFmtId="1">
      <sharedItems containsSemiMixedTypes="0" containsString="0" containsNumber="1" containsInteger="1" minValue="1485140341906" maxValue="8595038385073" count="411">
        <n v="8020101102504"/>
        <n v="6981542000366"/>
        <n v="4114466003829" u="1"/>
        <n v="6924466008926" u="1"/>
        <n v="2001676649010" u="1"/>
        <n v="8586007324827" u="1"/>
        <n v="6924466021550" u="1"/>
        <n v="4114466044235" u="1"/>
        <n v="4114466055231" u="1"/>
        <n v="8020107040206" u="1"/>
        <n v="8012028115613" u="1"/>
        <n v="6924466003204" u="1"/>
        <n v="8586007324766" u="1"/>
        <n v="6911079900211" u="1"/>
        <n v="6924466038862" u="1"/>
        <n v="4114466005069" u="1"/>
        <n v="6908898985659" u="1"/>
        <n v="8020107428516" u="1"/>
        <n v="4114466003898" u="1"/>
        <n v="6924466103928" u="1"/>
        <n v="4114466003768" u="1"/>
        <n v="8020107040602" u="1"/>
        <n v="8586007324575" u="1"/>
        <n v="6924466001583" u="1"/>
        <n v="8020107212504" u="1"/>
        <n v="6924466032945" u="1"/>
        <n v="4114466565211" u="1"/>
        <n v="6924466009978" u="1"/>
        <n v="8006417020206" u="1"/>
        <n v="6924466103867" u="1"/>
        <n v="6980125454541" u="1"/>
        <n v="4114466044501" u="1"/>
        <n v="4114466005007" u="1"/>
        <n v="8012028301252" u="1"/>
        <n v="4114466003836" u="1"/>
        <n v="6924466008940" u="1"/>
        <n v="6924466018635" u="1"/>
        <n v="6980202323234" u="1"/>
        <n v="8012028400412" u="1"/>
        <n v="4114466005984" u="1"/>
        <n v="8006417020145" u="1"/>
        <n v="4114466044242" u="1"/>
        <n v="6910131251407" u="1"/>
        <n v="6905555554555" u="1"/>
        <n v="6935256450238" u="1"/>
        <n v="4010290080039" u="1"/>
        <n v="6950301008028" u="1"/>
        <n v="8025266327892" u="1"/>
        <n v="8004897884691" u="1"/>
        <n v="6924466018574" u="1"/>
        <n v="8586007324520" u="1"/>
        <n v="6924466037964" u="1"/>
        <n v="4036021101200" u="1"/>
        <n v="6911746213019" u="1"/>
        <n v="6906080333332" u="1"/>
        <n v="6900107042306" u="1"/>
        <n v="2001648384017" u="1"/>
        <n v="6911285685476" u="1"/>
        <n v="8023650130257" u="1"/>
        <n v="6950301060149" u="1"/>
        <n v="2001705420016" u="1"/>
        <n v="4550290012055" u="1"/>
        <n v="6924466009923" u="1"/>
        <n v="6934511226984" u="1"/>
        <n v="4114466043399" u="1"/>
        <n v="6910131251803" u="1"/>
        <n v="4114466003775" u="1"/>
        <n v="6924466103812" u="1"/>
        <n v="4712228546975" u="1"/>
        <n v="8012028300415" u="1"/>
        <n v="8012028312517" u="1"/>
        <n v="2001676653017" u="1"/>
        <n v="6924466042067" u="1"/>
        <n v="8020107041203" u="1"/>
        <n v="4114466019066" u="1"/>
        <n v="4402536351605" u="1"/>
        <n v="6924466018710" u="1"/>
        <n v="6924466021574" u="1"/>
        <n v="6924466005178" u="1"/>
        <n v="4114466004949" u="1"/>
        <n v="4114466055309" u="1"/>
        <n v="4114466003843" u="1"/>
        <n v="6911285554444" u="1"/>
        <n v="4402569369844" u="1"/>
        <n v="2001676652010" u="1"/>
        <n v="4010290080046" u="1"/>
        <n v="6924466038886" u="1"/>
        <n v="6906080235551" u="1"/>
        <n v="6906080666669" u="1"/>
        <n v="4010290012054" u="1"/>
        <n v="6906080565689" u="1"/>
        <n v="8030107224018" u="1"/>
        <n v="8004897884707" u="1"/>
        <n v="8586007324599" u="1"/>
        <n v="6906068595622" u="1"/>
        <n v="6906856777773" u="1"/>
        <n v="6906080778843" u="1"/>
        <n v="6924466032969" u="1"/>
        <n v="6911070521040" u="1"/>
        <n v="8020119039977" u="1"/>
        <n v="6924466007790" u="1"/>
        <n v="6924466005123" u="1"/>
        <n v="4114466003782" u="1"/>
        <n v="6910712896898" u="1"/>
        <n v="8020107040305" u="1"/>
        <n v="8586007320829" u="1"/>
        <n v="7330571142827" u="1"/>
        <n v="8012028180321" u="1"/>
        <n v="6911285684127" u="1"/>
        <n v="4114466018878" u="1"/>
        <n v="6924466008964" u="1"/>
        <n v="6950301401560" u="1"/>
        <n v="4010290081807" u="1"/>
        <n v="8020107041609" u="1"/>
        <n v="4010290014010" u="1"/>
        <n v="8006417020169" u="1"/>
        <n v="6924466045662" u="1"/>
        <n v="6924466005192" u="1"/>
        <n v="8020107121509" u="1"/>
        <n v="2220324225011" u="1"/>
        <n v="6924466038831" u="1"/>
        <n v="6912225088883" u="1"/>
        <n v="6924466039418" u="1"/>
        <n v="8020107040701" u="1"/>
        <n v="8012028125216" u="1"/>
        <n v="8020107123008" u="1"/>
        <n v="6924466018598" u="1"/>
        <n v="6906598956535" u="1"/>
        <n v="8586007324544" u="1"/>
        <n v="6924466037858" u="1"/>
        <n v="2001653077010" u="1"/>
        <n v="6903005000546" u="1"/>
        <n v="6911284588006" u="1"/>
        <n v="4402536352015" u="1"/>
        <n v="6910712898663" u="1"/>
        <n v="8012028350212" u="1"/>
        <n v="2001675159015" u="1"/>
        <n v="1485140342101" u="1"/>
        <n v="6911070346223" u="1"/>
        <n v="1485140341906" u="1"/>
        <n v="4114466043412" u="1"/>
        <n v="6903325262426" u="1"/>
        <n v="6902535154576" u="1"/>
        <n v="6901696315000" u="1"/>
        <n v="8586002560800" u="1"/>
        <n v="6924466006632" u="1"/>
        <n v="6924466042418" u="1"/>
        <n v="8586007324810" u="1"/>
        <n v="6924466009886" u="1"/>
        <n v="6924466021598" u="1"/>
        <n v="4114466044259" u="1"/>
        <n v="6910131251506" u="1"/>
        <n v="6924466103775" u="1"/>
        <n v="6934121212117" u="1"/>
        <n v="6964605080901" u="1"/>
        <n v="8021565544770" u="1"/>
        <n v="6924466007806" u="1"/>
        <n v="4114466018755" u="1"/>
        <n v="6924466018673" u="1"/>
        <n v="6924466018543" u="1"/>
        <n v="4010290081814" u="1"/>
        <n v="6924466105014" u="1"/>
        <n v="6900306021010" u="1"/>
        <n v="8580073247551" u="1"/>
        <n v="8006417020183" u="1"/>
        <n v="6924466021017" u="1"/>
        <n v="6924466002474" u="1"/>
        <n v="6924466103324" u="1"/>
        <n v="4550290012024" u="1"/>
        <n v="4820058658963" u="1"/>
        <n v="4936920010828" u="1"/>
        <n v="6910131251254" u="1"/>
        <n v="6950301050232" u="1"/>
        <n v="6924466042623" u="1"/>
        <n v="6906835685259" u="1"/>
        <n v="6911743252363" u="1"/>
        <n v="6924466009961" u="1"/>
        <n v="6900213151510" u="1"/>
        <n v="6950301130132" u="1"/>
        <n v="6924466021543" u="1"/>
        <n v="6902325262351" u="1"/>
        <n v="6906832659840" u="1"/>
        <n v="4820001266665" u="1"/>
        <n v="4114466044525" u="1"/>
        <n v="8586080907054" u="1"/>
        <n v="4820002356952" u="1"/>
        <n v="8012028180215" u="1"/>
        <n v="6934025333338" u="1"/>
        <n v="4114466004901" u="1"/>
        <n v="6906899562060" u="1"/>
        <n v="6924466008988" u="1"/>
        <n v="8586007324759" u="1"/>
        <n v="6906080444441" u="1"/>
        <n v="6924466001637" u="1"/>
        <n v="6924466013739" u="1"/>
        <n v="6924466038855" u="1"/>
        <n v="8020107040138" u="1"/>
        <n v="8020107040008" u="1"/>
        <n v="6924466007820" u="1"/>
        <n v="4820005002009" u="1"/>
        <n v="4114466018892" u="1"/>
        <n v="6924466012701" u="1"/>
        <n v="6910712555665" u="1"/>
        <n v="4010290081821" u="1"/>
        <n v="6924466003853" u="1"/>
        <n v="8012028180611" u="1"/>
        <n v="8004897789552" u="1"/>
        <n v="6924466001576" u="1"/>
        <n v="6924466146215" u="1"/>
        <n v="6924466032938" u="1"/>
        <n v="8020107040077" u="1"/>
        <n v="6906080365654" u="1"/>
        <n v="4114466005946" u="1"/>
        <n v="4114466044204" u="1"/>
        <n v="4114466003799" u="1"/>
        <n v="8012028115224" u="1"/>
        <n v="4001541225316" u="1"/>
        <n v="8020107040404" u="1"/>
        <n v="6906632658951" u="1"/>
        <n v="6906080000449" u="1"/>
        <n v="8586007324117" u="1"/>
        <n v="1485140345003" u="1"/>
        <n v="6924466018628" u="1"/>
        <n v="4712221458862" u="1"/>
        <n v="6924466105229" u="1"/>
        <n v="4010290014027" u="1"/>
        <n v="6980405040440" u="1"/>
        <n v="6950301005027" u="1"/>
        <n v="6924466103799" u="1"/>
        <n v="8020107430014" u="1"/>
        <n v="8012028230132" u="1"/>
        <n v="6924466103669" u="1"/>
        <n v="6924466038930" u="1"/>
        <n v="6920301098961" u="1"/>
        <n v="2001676651013" u="1"/>
        <n v="8004897884684" u="1"/>
        <n v="6906595857545" u="1"/>
        <n v="8020107040800" u="1"/>
        <n v="6980124548517" u="1"/>
        <n v="8586007324773" u="1"/>
        <n v="6911285684752" u="1"/>
        <n v="6924466038022" u="1"/>
        <n v="4114466061515" u="1"/>
        <n v="6906547874859" u="1"/>
        <n v="4820302010400" u="1"/>
        <n v="6924466042708" u="1"/>
        <n v="8020107040022" u="1"/>
        <n v="6912238524699" u="1"/>
        <n v="6924466103805" u="1"/>
        <n v="4114466003805" u="1"/>
        <n v="6924466032952" u="1"/>
        <n v="6950301401539" u="1"/>
        <n v="6924466009985" u="1"/>
        <n v="2001769380011" u="1"/>
        <n v="6924466021567" u="1"/>
        <n v="8004897611747" u="1"/>
        <n v="6910131251605" u="1"/>
        <n v="4114466044211" u="1"/>
        <n v="6908250225546" u="1"/>
        <n v="6924466103744" u="1"/>
        <n v="8586007323219" u="1"/>
        <n v="4928346481184" u="1"/>
        <n v="8020107041005" u="1"/>
        <n v="6912255625553" u="1"/>
        <n v="6911744122238" u="1"/>
        <n v="8021562548795" u="1"/>
        <n v="4114466712035" u="1"/>
        <n v="6912256328446" u="1"/>
        <n v="6900107042504" u="1"/>
        <n v="6924466038879" u="1"/>
        <n v="4820001256543" u="1"/>
        <n v="6924466007844" u="1"/>
        <n v="4114466003744" u="1"/>
        <n v="6910712555559" u="1"/>
        <n v="6924466018581" u="1"/>
        <n v="4820045666766" u="1"/>
        <n v="2001668805011" u="1"/>
        <n v="6924466003617" u="1"/>
        <n v="6909887766556" u="1"/>
        <n v="6924466019298" u="1"/>
        <n v="6924466009930" u="1"/>
        <n v="6950301003030" u="1"/>
        <n v="8020107418517" u="1"/>
        <n v="6924466003099" u="1"/>
        <n v="8012028230217" u="1"/>
        <n v="6924466113644" u="1"/>
        <n v="6950301006024" u="1"/>
        <n v="4928346480217" u="1"/>
        <n v="4114466043436" u="1"/>
        <n v="6924466037780" u="1"/>
        <n v="6911284587993" u="1"/>
        <n v="4114466003812" u="1"/>
        <n v="8023658412690" u="1"/>
        <n v="6924466008957" u="1"/>
        <n v="4940119039736" u="1"/>
        <n v="6910131250707" u="1"/>
        <n v="6911288884449" u="1"/>
        <n v="6924466028672" u="1"/>
        <n v="6946532111118" u="1"/>
        <n v="4826589545420" u="1"/>
        <n v="6924466021581" u="1"/>
        <n v="4114466005960" u="1"/>
        <n v="6900005621153" u="1"/>
        <n v="4114466055279" u="1"/>
        <n v="6924466005185" u="1"/>
        <n v="4010290080015" u="1"/>
        <n v="6924466038954" u="1"/>
        <n v="6924466038824" u="1"/>
        <n v="8020107040107" u="1"/>
        <n v="6906080363537" u="1"/>
        <n v="2001672799016" u="1"/>
        <n v="8012028230613" u="1"/>
        <n v="6980262626269" u="1"/>
        <n v="4010290081838" u="1"/>
        <n v="8020119012000" u="1"/>
        <n v="6924466104932" u="1"/>
        <n v="4010290014041" u="1"/>
        <n v="8586007324537" u="1"/>
        <n v="4402536352008" u="1"/>
        <n v="6924466038893" u="1"/>
        <n v="8020107040046" u="1"/>
        <n v="4114466210005" u="1"/>
        <n v="4114466005052" u="1"/>
        <n v="4114466003881" u="1"/>
        <n v="8020107216502" u="1"/>
        <n v="4402538352013" u="1"/>
        <n v="4114466055217" u="1"/>
        <n v="6912228584993" u="1"/>
        <n v="8020107040503" u="1"/>
        <n v="6906080222223" u="1"/>
        <n v="4114466018977" u="1"/>
        <n v="8020107218001" u="1"/>
        <n v="6924466006625" u="1"/>
        <n v="2001676654014" u="1"/>
        <n v="8586001512800" u="1"/>
        <n v="8002030605080" u="1"/>
        <n v="4820067450893" u="1"/>
        <n v="4114466002907" u="1"/>
        <n v="6906811111116" u="1"/>
        <n v="6924466103768" u="1"/>
        <n v="6924466053148" u="1"/>
        <n v="8586007320836" u="1"/>
        <n v="6980232323235" u="1"/>
        <n v="4114466043443" u="1"/>
        <n v="6924466039746" u="1"/>
        <n v="6924466008971" u="1"/>
        <n v="6924466018536" u="1"/>
        <n v="8586007324742" u="1"/>
        <n v="8595038385073" u="1"/>
        <n v="8586007324612" u="1"/>
        <n v="6924466013722" u="1"/>
        <n v="6924466037926" u="1"/>
        <n v="4114466055286" u="1"/>
        <n v="8006454874121" u="1"/>
        <n v="6924466016976" u="1"/>
        <n v="4010290080022" u="1"/>
        <n v="6924466042807" u="1"/>
        <n v="6924466103317" u="1"/>
        <n v="6924466010080" u="1"/>
        <n v="4010290012030" u="1"/>
        <n v="6924466007868" u="1"/>
        <n v="8012028125223" u="1"/>
        <n v="4114466018786" u="1"/>
        <n v="6902560809021" u="1"/>
        <n v="6924466032594" u="1"/>
        <n v="6980262652114" u="1"/>
        <n v="6910131251247" u="1"/>
        <n v="6924466032921" u="1"/>
        <n v="8020107040060" u="1"/>
        <n v="4936924408324" u="1"/>
        <n v="6924466009954" u="1"/>
        <n v="8021563696549" u="1"/>
        <n v="4114466004994" u="1"/>
        <n v="4114466044228" u="1"/>
        <n v="4114466055224" u="1"/>
        <n v="6934511265990" u="1"/>
        <n v="4936924411645" u="1"/>
        <n v="8020107041104" u="1"/>
        <n v="4402577120000" u="1"/>
        <n v="8020107040909" u="1"/>
        <n v="8021563510142" u="1"/>
        <n v="2001676650016" u="1"/>
        <n v="6924466003907" u="1"/>
        <n v="6924466009893" u="1"/>
        <n v="6900107042603" u="1"/>
        <n v="6924466019328" u="1"/>
        <n v="6934025252523" u="1"/>
        <n v="6924466103782" u="1"/>
        <n v="6924466038848" u="1"/>
        <n v="4820060504050" u="1"/>
        <n v="4945881242681" u="1"/>
        <n v="6924466007813" u="1"/>
        <n v="4114466004932" u="1"/>
        <n v="6924466003259" u="1"/>
        <n v="6924466018550" u="1"/>
        <n v="8020207225008" u="1"/>
        <n v="4945881240731" u="1"/>
        <n v="6912228585990" u="1"/>
        <n v="8004897789545" u="1"/>
        <n v="8020107041500" u="1"/>
        <n v="6924466037810" u="1"/>
        <n v="6924466001309" u="1"/>
        <n v="4114466055293" u="1"/>
        <n v="4114466018922" u="1"/>
        <n v="6924466146208" u="1"/>
        <n v="6924466002481" u="1"/>
        <n v="4402538352037" u="1"/>
        <n v="8012028115217" u="1"/>
        <n v="4820001276558" u="1"/>
        <n v="6911746212999" u="1"/>
        <n v="6906010203063" u="1"/>
      </sharedItems>
    </cacheField>
    <cacheField name="МАГАЗИН" numFmtId="0">
      <sharedItems count="24">
        <s v="НЛ10"/>
        <s v="НЛ16" u="1"/>
        <s v="НЛ05" u="1"/>
        <s v="НЛ15" u="1"/>
        <s v="НЛ04" u="1"/>
        <s v="НЛ2" u="1"/>
        <s v="НЛ14" u="1"/>
        <s v="НЛ3" u="1"/>
        <s v="НЛ4" u="1"/>
        <s v="НЛ5" u="1"/>
        <s v="НЛ03" u="1"/>
        <s v="НЛ6" u="1"/>
        <s v="НЛ13" u="1"/>
        <s v="НЛ7" u="1"/>
        <s v="НЛ8" u="1"/>
        <s v="НЛ02" u="1"/>
        <s v="НЛ9" u="1"/>
        <s v="НЛ12" u="1"/>
        <s v="НЛ11" u="1"/>
        <s v="НЛ09" u="1"/>
        <s v="НЛ08" u="1"/>
        <s v="НЛ07" u="1"/>
        <s v="НЛ17" u="1"/>
        <s v="НЛ06" u="1"/>
      </sharedItems>
    </cacheField>
    <cacheField name="Номенклатура" numFmtId="0">
      <sharedItems count="411">
        <s v="Апарат зварювальний Forte BX-250C 220В 4,5кВт 65-250А електрод 2-5мм "/>
        <s v="Апарат зварювальний Forte BX1-200C 220В 3,5кВт 60-200А електрод 2-4мм "/>
        <s v="Термоповітродувка HG-2000-2V 2000Вт 350-550С" u="1"/>
        <s v="Мотокосa РОСТЕХ РТ-53, потужність 2,5 кВт, вага 8 кг" u="1"/>
        <s v="Круг відрізний по металу D125/2,5/22,2мм FCA30R Haisser" u="1"/>
        <s v="Круг відрізний по металу D180/2,5/22,2мм FCA30R Haisser" u="1"/>
        <s v="Шліфмашина кутова EG16-180 1600Вт 180мм 8000об/хв 4,15кг" u="1"/>
        <s v="Газонокосарка бензинова WARRIOR WR65135 4,5л.с ш.46/в.20-85мм/53л 30 кг" u="1"/>
        <s v="Мотокоса Forte БМК-1743 потужність 1,7КВт, вага 7,8кг" u="1"/>
        <s v="Мотопомпа FP10С 4-х такт. пр-ть 10 м3/год макс. висота підйому 8м діам.патрубків 1дюйм вага 7кг" u="1"/>
        <s v="Свердло п/дереву плоске 12*152мм Haisser " u="1"/>
        <s v="Свердло п/дереву плоске 14*152мм Haisser " u="1"/>
        <s v="Свердло п/дереву плоске 16*152мм Haisser " u="1"/>
        <s v="Свердло п/дереву плоске 18*152мм Haisser " u="1"/>
        <s v="Свердло п/дереву плоске 20*152мм Haisser " u="1"/>
        <s v="Свердло п/дереву плоске 22*152мм Haisser " u="1"/>
        <s v="Свердло п/дереву плоске 24*152мм Haisser " u="1"/>
        <s v="Свердло п/дереву плоске 25*152мм Haisser " u="1"/>
        <s v="Свердло п/дереву плоске 32*152мм Haisser " u="1"/>
        <s v="Свердло п/дереву плоске 35*152мм Haisser " u="1"/>
        <s v="Перфоратор RH-28-10 R FORTE 1050Вт 2,9Дж 0-100об/хв вага 5,3кг" u="1"/>
        <s v="Круг зачисний по металу 125*6,0*22 Power Flex" u="1"/>
        <s v="Круг зачисний по металу 230*6,0*22 Power Flex" u="1"/>
        <s v="Шланг RH-10M FORTE гумовий, 10м з перехідниками" u="1"/>
        <s v="Пряма шліфмашина DG-2236 FORTE 22000 об/хв, цанга: 3,6мм, 143 л/хв у валізі з аксесуарами" u="1"/>
        <s v="Олива моторна FORTE SAE10W-40 AP SM/CF напівсинтетична д/двигунів 1л" u="1"/>
        <s v="Бетонозмішувач EW8160 650Вт 160л 72,7кг" u="1"/>
        <s v="Диск пильний 300*30 100зуб. по алюм. HAISSER" u="1"/>
        <s v="Газонокосарка бензинова WARRIOR WR65705A 4л.с ш.40/в.20-70мм/40л 27,5кг" u="1"/>
        <s v="Шланг SHC-10PU Forte спіральний,поліуретановий 10м з перехідниками" u="1"/>
        <s v="Шланг SHC-20PU Forte спіральний,поліуретановий 20м з перехідниками" u="1"/>
        <s v="Бензогенератор Energy Power 6500 5700Вт бак22л вага 84кг" u="1"/>
        <s v="Коронка  SDS-plus 68мм+хвостовик 104 055" u="1"/>
        <s v="Шуруповерт FORTE CD 1813-2 B2 18В 1,3 А/г  0-400/1200об/хв 8мм 20Нм" u="1"/>
        <s v="Фарбопульт пневматичний SG-1120G FORTE 1.5мм, верхній бак 680 мл, 110-200 л/хв" u="1"/>
        <s v="Станок для різки каміння ТС 200ІІІ  800Вт 3000об/хв Д200/25мм" u="1"/>
        <s v="Перфоратор Р-24-7 Р 700Вт 24мм 2,4Дж 3 режима " u="1"/>
        <s v="Бензогенератор SPG1500  1300Вт бак 5,5л вага 26кг " u="1"/>
        <s v="Бур SDS-Plus 14-600мм X-treme 102 133" u="1"/>
        <s v="Насос фекальний V750F-A потуж 750 Вт, вага 17,5 кг. 300л/хв., діам част 25мм. 12м. підйом" u="1"/>
        <s v="Бур SDS-Plus 16-600мм X-treme 102 138" u="1"/>
        <s v="Шланг SHC-10PE Forte спіральний,нейлоновий 10м з перехідниками" u="1"/>
        <s v="Шланг SHC-20PE Forte спіральний,нейлоновий 20м з перехідниками" u="1"/>
        <s v="Компресор COSMOS50 Fiac 1,5кВт вих240л/хв 220V 8бар" u="1"/>
        <s v="Тримач магнітний 60мм Work's 11601BHA" u="1"/>
        <s v="Набір бурів sds-plus 5шт 5,0 6,0х110/8,0 10,0 12,0х160мм S502" u="1"/>
        <s v="Драбина універсальна 3х7 Роб.висота 4.93м 7607" u="1"/>
        <s v="Компресор V-0.4/50 - 10 атм. 2,2 кВт, вхід: 420 л/хв., рес-р 50 л. FORTE" u="1"/>
        <s v="Компресор W-0.5/100 - 10 атм. 3 кВт, вхід: 520 л/хв., рес-р 100 л. FORTE" u="1"/>
        <s v="Шуруповерт CD 1812-2 B2 18В 1,2 А/г 0-350/900об/хв Д25/С10мм" u="1"/>
        <s v="Шланг RH-20M Forte гумовий 20м з перехідниками" u="1"/>
        <s v="Круг зачисний по металу D115/6,4/22,2мм DCA24P Haisser" u="1"/>
        <s v="Круг зачисний по металу D180/6,5/22,2мм DCA24P Haisser" u="1"/>
        <s v="Круг зачисний по металу D230/6,5/22,2мм DCA24P Haisser" u="1"/>
        <s v="Станок деревообробний MJ10250F 1500Вт D254/30мм стол938/950мм гл80/55мм" u="1"/>
        <s v="Зубило плоске 20х250мм SDS-plus 104003 Haisser" u="1"/>
        <s v="Підгортач 110100030" u="1"/>
        <s v="Пневмогайковерт IW-310 1/2 FORTE 1/2&quot; 7000об/хв до 27мм 310Nm 226л/хв у валізі" u="1"/>
        <s v="Перфоратор RH-26-8 R 850Вт 2,7Дж  Б26/С13/Д32мм" u="1"/>
        <s v="Набір свердел по бетону 5шт 4,0х60/5,0х80/6,0х100/8,0х120/10,0х120 мм М502-3" u="1"/>
        <s v="Свердло по бетону 12/90/150мм Haisser 105006" u="1"/>
        <s v="Компресор ВМ-24 8атм. 1,5кВт 200л/хв рес-р 24л" u="1"/>
        <s v="Драбина Itoss 3х10 Роб.висота 2,86/2,42/4,55/6,53м 7610" u="1"/>
        <s v="Свердло п/дереву Haisser 3*32*60мм" u="1"/>
        <s v="Нагрівач газовий GGH 15 300 м3/год, газ пропан-бутан " u="1"/>
        <s v="Сверло по металу 2,0*24*49мм ц/х ср.с. DIN338" u="1"/>
        <s v="Сверло по металу 2,5*30*57мм ц/х ср.с. DIN338" u="1"/>
        <s v="Сверло по металу 3.0*33*61мм ц/х ср.с. DIN338" u="1"/>
        <s v="Сверло по металу 3.2*36*65мм ц/х ср.с. DIN338" u="1"/>
        <s v="Сверло по металу 3.5*39*70мм ц/х ср.с. DIN338" u="1"/>
        <s v="Сверло по металу 4.0*43*75мм ц/х ср.с. DIN338" u="1"/>
        <s v="Сверло по металу 4.5*47*80мм ц/х ср.с. DIN338" u="1"/>
        <s v="Сверло по металу 5.0*52*86мм ц/х ср.с. DIN338" u="1"/>
        <s v="Сверло по металу 6.0*57*93мм ц/х ср.с. DIN338" u="1"/>
        <s v="Набір свердел по дереву 6шт 12,0/14,0/16,0/18,0/20,0/22,0мм W602" u="1"/>
        <s v="Компресор ZA 65-100 - 8 атм. 2,2 кВт, вхід: 335 л/хв., рес-р 100 л. FORTE" u="1"/>
        <s v="Мобільна робоча платформа робоча висота 4,89м,вага 39,3кг 8200" u="1"/>
        <s v="Свердло по бетону 5,0/45/85мм Haisser 105002" u="1"/>
        <s v="Драбина Itoss 3х9 Роб.висота 2,58/2,23/3,98/5,69м 7609" u="1"/>
        <s v="Мотопомпа FP10 2-х такт. пр-ть 8 м3/год макс. висота підйому 8м діам.патрубків 1дюйм вага 7кг" u="1"/>
        <s v="Пневмошуруповерт прямий WFI-2166 FORTE 0-8000об/хв 5мм 2-21Nm 142л/хв реверс" u="1"/>
        <s v="Пила дискова Майстер Данило ДП 185 1400Вт 4400 об/хв Д185мм гл.пропилу 65мм" u="1"/>
        <s v="Бур SDS-Max 25/880/1000мм Haisser" u="1"/>
        <s v="Бур SDS-Max 32/880/1000мм Haisser" u="1"/>
        <s v="Бур SDS-Max 40/880/1000мм Haisser" u="1"/>
        <s v="Бур SDS-Plus 10/050/110мм Haisser" u="1"/>
        <s v="Бур SDS-Plus 10/100/160мм Haisser" u="1"/>
        <s v="Бур SDS-Plus 10/150/210мм Haisser" u="1"/>
        <s v="Бур SDS-Plus 10/200/260мм Haisser" u="1"/>
        <s v="Бур SDS-Plus 10/250/310мм Haisser" u="1"/>
        <s v="Бур SDS-Plus 12/100/160мм Haisser" u="1"/>
        <s v="Бур SDS-Plus 12/150/210мм Haisser" u="1"/>
        <s v="Бур SDS-Plus 12/200/260мм Haisser" u="1"/>
        <s v="Бур SDS-Plus 12/260/310мм Haisser" u="1"/>
        <s v="Бур SDS-Plus 14/100/160мм Haisser" u="1"/>
        <s v="Бур SDS-Plus 14/150/210мм Haisser" u="1"/>
        <s v="Бур SDS-Plus 14/200/260мм Haisser" u="1"/>
        <s v="Бур SDS-Plus 14/250/310мм Haisser" u="1"/>
        <s v="Бур SDS-Plus 14/410/460мм Haisser" u="1"/>
        <s v="Бур SDS-Plus 16/150/210мм Haisser" u="1"/>
        <s v="Бур SDS-Plus 16/250/310мм Haisser" u="1"/>
        <s v="Дриль ударна ID-1050 VR 1050Вт 0-3000об/хв " u="1"/>
        <s v="Газовий нагрівач GGH-30-30 кВт 1000м куб/год газ пропан-бутан макс витрата пал.2,6кг/год вага 8,0 кг" u="1"/>
        <s v="Дриль ударна FORTE ID VR 650 Вт 0-2800 об/хв зубчастий патрон реверс" u="1"/>
        <s v="Нагрівач дизельний ЕС 55-55 кВт 2500м3/час, диз.пал.,витр.пал. 5,3л/год" u="1"/>
        <s v="Шліфмашина кутова EG10-125 950Вт 125мм 11000об/хв 2,3кг" u="1"/>
        <s v="Бур SDS-Plus 18-600мм X-treme 102 142" u="1"/>
        <s v="Тачка садова Forte WB6414T одноколісна об'єм вода/пісок 90/170л вантажопідйомність 160кг вага 17,4кг" u="1"/>
        <s v="Бур SDS-Plus 22-460мм X-treme 102 149" u="1"/>
        <s v="Драбина Itoss 1x7 Роб. высота 2,10м 7107" u="1"/>
        <s v="Тримач біт 1/4&quot; 60мм Haisser 736001BHA" u="1"/>
        <s v="Стремянка алюм. двустороння FORTE 3 сх. АО82-203 , висота 61 см, висота робоча 271 см, вага 2,4 кг, " u="1"/>
        <s v="Круг відрізний по каменю 115*2,5*22,2мм Power Flex" u="1"/>
        <s v="Круг відрізний по каменю 125*2,5*22,2мм Power Flex" u="1"/>
        <s v="Круг відрізний по каменю 230*3,0*22,2мм Power Flex" u="1"/>
        <s v="Тачка садова Forte WB6407A одноколісна об'єм вода/пісок 65/142л вантажопідйомність 120кг вага 8,2кг" u="1"/>
        <s v="Драбина шарнірна Forte 4*4сх., довжина 4,68/1,24м, вага 15,5кг AO52-404" u="1"/>
        <s v="Станок для різки каміння ТС 180ІІ  600Вт 3000об/хв Д250мм" u="1"/>
        <s v="Набір свердел по металу 13шт TIN 1,5/6,5х0,5+3,2+4,8мм Н1301-3" u="1"/>
        <s v="Станок свердлильний ZJ4116QA 500Вт патрон16мм 280-2350об/хв" u="1"/>
        <s v="Бензогенератор FG8000E 6000Вт бак25л вага 86,8кг" u="1"/>
        <s v="Біта PH1x50мм 1/4&quot; Haisser 150P1B" u="1"/>
        <s v="Обігрівач електр.9,0 GPH9 380В 4,5-9кВт 780м3/час, діап.тем.5-35град., в.11,3кг" u="1"/>
        <s v="Драбина Itoss 3х15 Роб.висота 4,41/3,67/7,79/11,20м 8615" u="1"/>
        <s v="Полуавтомат Forte MAG-195R 220В 7,5кВт рег.тока 40-180А.пров.0,6-1мм вес 37кг" u="1"/>
        <s v="Тачка одноколісна з упором 65/140л WB6203" u="1"/>
        <s v="Насос вібраційний WERK VM70, 320Вт, макс. напір 70м., макс.продуктивн. 1080л/год. вага 3,3кг." u="1"/>
        <s v="Пилка для лобзика Т101BR 5шт Haisser " u="1"/>
        <s v="Пилка для лобзика Т119BO 5шт Haisser " u="1"/>
        <s v="Бензогенератор FG3500Е 2500Вт бак15л вага 50кг" u="1"/>
        <s v="Бензогенератор FG3500 2500Вт 6,5К/с бак15л вага 51,6кг" u="1"/>
        <s v="Стремянка Itoss 3 ступ Роб.висота 2,70м 913" u="1"/>
        <s v="Набір з 5 предметів  AT KIT-5G FORTE фарбоп(верх)/піст.повітр/маном/промив/шланг5м" u="1"/>
        <s v="Бетонозмішувач БРТ125 бак125л гот.суміш 95л 550Вт вага 62,9кг+ WB6407A тачка одноколіс." u="1"/>
        <s v="Апарат зварювальний TURBO-160M 220В 2,5кВт 55-160А електрод 2-4мм " u="1"/>
        <s v="Зубило пика 400мм SDS-max 104007 Haisser" u="1"/>
        <s v="Інвертор Force 145 ACX 220V 3.5кВт рег.струму 10-130А електр. 1,6-3,2мм вага 2,8кг" u="1"/>
        <s v="Біта SW10x45мм 1/4&quot; Haisser 734510MN/145NN10M" u="1"/>
        <s v="Стремянка Itoss 4 ступ Роб.висота 2,90м 914" u="1"/>
        <s v="Біта PH2x50мм 1/4&quot; Haisser 150P2B" u="1"/>
        <s v="Драбина Itoss 3х11 Роб.висота 3,15/2,80/5,12/7,11м 7611" u="1"/>
        <s v="Драбина шарнірна Forte 4*3сх., довжина 3,56/0,96м, вага 14кг FE4*3 " u="1"/>
        <s v="Драбина Itoss 3х12 Роб.висота 3,44/3,09/5,70/7,97м 7612" u="1"/>
        <s v="Інвентор Forte NBC-200 220В 20-200А електрод 1,6-5,0мм вага 6,5кг" u="1"/>
        <s v="Біта PH1x25мм 1/4&quot; Haisser 125P1A" u="1"/>
        <s v="Інвертор Gerrard MMA-180, 220 В, зварювальний струм 20-180 А, электроды 1,6-3,2 мм, вага 5 кг" u="1"/>
        <s v="Бур SDS-Plus 8*160мм X-treme 102 108  " u="1"/>
        <s v="Бетонозмішувач EW6140 650Вт 140л 67кг " u="1"/>
        <s v="Шліфмашина кутова EG8-125 800Вт 125мм 11000об/хв 2,2кг" u="1"/>
        <s v="Станція водопостачання Forte XKJ-1304SA5 1300Вт нерж. бак 20л 1,8-3,8бар" u="1"/>
        <s v="Біта PH3x50мм 1/4&quot; Haisser 150P3B" u="1"/>
        <s v="Компресор АВ 100-335 (200)-10бар 2,2кВт 100л 335л/хв" u="1"/>
        <s v="Набір біт 32шт Work's (PH PZ TX SL HEX SQ)BT32A" u="1"/>
        <s v="Мотопомпа FPTW30S пр-ть 45 м3/год висота підйома 26м 34кг" u="1"/>
        <s v="Дріт флюсовий 0,9мм/0,4кг Е71Т-11" u="1"/>
        <s v="Бензогенератор FG6500Е 5000Вт 13,0К/с бак25л вага 86,0кг" u="1"/>
        <s v="Бетонозмішувач бак 70л,гот.сум.45л,375Вт,37,5кг EW3070 Forte" u="1"/>
        <s v="Шліфмашина кутова EG24-230 SN FORTE 2400Вт 230мм 6500об/хв 5,5кг" u="1"/>
        <s v="Круг відрізний по металу 180*2,5*22,2 (мет)Power Flex" u="1"/>
        <s v="Круг відрізний по металу 230*2,5*22,2(мет) Power Flex" u="1"/>
        <s v="Пила торцювальна MJ2625 1500Вт 4500об/хв D254/30мм гл64мм " u="1"/>
        <s v="Перфоратор П-32-10 P 1000Вт 3,5Дж ,32мм 3 режима" u="1"/>
        <s v="Набір полотен д/лобзика Т101B 5шт T-SET4 Haisser" u="1"/>
        <s v="Бензогенератор KGE 6500 E3 5,6кВт 400/230В паливо 500гр/кВтч вага 90кг" u="1"/>
        <s v="Біта PH2x25мм 1/4&quot; Haisser 125P2A" u="1"/>
        <s v="Проекційний пістолет (хопер) HG-24687 FORTE 2.7/4.0/6.0/8.0мм, бак 7л, 200-340 л/хв" u="1"/>
        <s v="Набір пил кільцевих 12пр (d19,22,29,32,35,38,44,51,64) адаптер 1шт ХТ100332" u="1"/>
        <s v="Шланг всмоктуючий ПВХ d=50мм 25м" u="1"/>
        <s v="Шланг напірний d50мм 20м" u="1"/>
        <s v="Драбина Itoss 1x10 ступ Роб.висота 2,84м 7110" u="1"/>
        <s v="Електропила ланцюгова FES22-40 2,2кг шина 40см " u="1"/>
        <s v="Скобозабивний пістолет S-6160 FORTE ширина скоби 12,9мм, висота 6-16мм, місткість 160шт." u="1"/>
        <s v="Свердло п/дереву Haisser 8*71*115мм" u="1"/>
        <s v="Картоплекопач 114000550" u="1"/>
        <s v="Бур SDS-Max 12/400/540мм Haisser" u="1"/>
        <s v="Бур SDS-Max 18/400/540мм Haisser" u="1"/>
        <s v="Бур SDS-Max 20/400/520мм Haisser" u="1"/>
        <s v="Бур SDS-Max 22/400/520мм Haisser" u="1"/>
        <s v="Бур SDS-Max 25/400/520мм Haisser" u="1"/>
        <s v="Бур SDS-Max 40/450/570мм Haisser" u="1"/>
        <s v="Біта SL4,0x25мм 1/4&quot; Haisser 125F4005A" u="1"/>
        <s v="Компресор АВ 50-335 10бар 2,2кВт 50л 335л/хв" u="1"/>
        <s v="Компресор COSMOS2.4 1,5кВт вих240л/хв 220V 8бар" u="1"/>
        <s v="Мотоблок бензиновий FORTE HSD1G-105G колеса 8&quot;, 6.5кс, шир/гл обробл.1050/300мм,115кг, ручний старт" u="1"/>
        <s v="Площадка робітнича роб.висота 3,4м 13кг 8507" u="1"/>
        <s v="Драбина Itoss 2х7 Роб.висота 2,01/3,14м 7507 " u="1"/>
        <s v="Набір з 5 предметів  AT KIT-5S FORTE фарбоп(ниж)/піст.повітр/маном/промив/шланг5м" u="1"/>
        <s v="Диск пильний 160*20 48зуб. по ламінату HAISSER" u="1"/>
        <s v="Диск пильний 190*30 54зуб. по ламінату HAISSER" u="1"/>
        <s v="Диск пильний 200*32 56зуб. по ламінату HAISSER" u="1"/>
        <s v="Диск пильний 230*30 56зуб. по ламінату HAISSER" u="1"/>
        <s v="Біта PH3x25мм 1/4&quot; Haisser 125P3A" u="1"/>
        <s v="Драбина Itoss 1x14 ступ Роб.висота 3,98м 7114" u="1"/>
        <s v="Набір пил кільцевих 9пр (d51,57,67,76,88,102) адаптер 2шт ХТ100331" u="1"/>
        <s v="Плуг д/моделі 105 (117100500)" u="1"/>
        <s v="Драбина Itoss 2х9 Роб.висота 2,58/4,27м 7509 " u="1"/>
        <s v="Бензогенератор FG2500 2000Вт бак15л вага 45кг" u="1"/>
        <s v="Круг відрізний по каменю D115/2,5/22,2мм FCC30R Haisser " u="1"/>
        <s v="Круг відрізний по каменю D125/2,5/22,2мм FCC30R Haisser " u="1"/>
        <s v="Круг відрізний по каменю D180/3,2/22,2мм FCC30R Haisser " u="1"/>
        <s v="Круг відрізний по металу D115/2,5/22,2мм FCA30R Haisser " u="1"/>
        <s v="Круг відрізний по металу D230/2,5/22,2мм FCA30R Haisser " u="1"/>
        <s v="Круг відрізний по металу D350/3,0/25,4мм FCA24P Haisser " u="1"/>
        <s v="Бензогенератор FPG3800  2800Вт бак 15л витрата палива 550гр/кВтч 50кг" u="1"/>
        <s v="Зубило пика 250мм SDS-plus 104002 Haisser" u="1"/>
        <s v="Пила торцювальна MJ2321D 1200Вт 4500об/хв D210/30мм гл50мм " u="1"/>
        <s v="Набір свердел по дереву 8шт 3,0/4,0/5,0/6,0/7,0/8,0/9,0/10,0мм W802" u="1"/>
        <s v="Свердло п/дереву змеєвидне 10*460мм Haisser " u="1"/>
        <s v="Свердло п/дереву змеєвидне 14*200мм Haisser " u="1"/>
        <s v="Свердло п/дереву змеєвидне 14*460мм Haisser " u="1"/>
        <s v="Свердло п/дереву змеєвидне 16*200мм Haisser " u="1"/>
        <s v="Свердло п/дереву змеєвидне 16*460мм Haisser " u="1"/>
        <s v="Свердло п/дереву змеєвидне 18*200мм Haisser " u="1"/>
        <s v="Свердло п/дереву змеєвидне 18*460мм Haisser " u="1"/>
        <s v="Свердло п/дереву змеєвидне 20*200мм Haisser " u="1"/>
        <s v="Свердло п/дереву змеєвидне 20*460мм Haisser " u="1"/>
        <s v="Свердло п/дереву змеєвидне 22*200мм Haisser " u="1"/>
        <s v="Свердло п/дереву змеєвидне 22*460мм Haisser " u="1"/>
        <s v="Свердло п/дереву змеєвидне 32*460мм Haisser " u="1"/>
        <s v="Апарат зварювальний Forte BX1-300C 220/380 В 13кВт рег.струму 65-300 А електр.2-5мм вага 23кг" u="1"/>
        <s v="Інвентор Force 165 220В 4,1кВт 5-150А електрод 1,6-4,2мм 5,5кг" u="1"/>
        <s v="Біта PZ1x50мм 1/4&quot; Haisser 150Z1B" u="1"/>
        <s v="Біта SL4,0x50мм 1/4&quot; Haisser 150F4005A" u="1"/>
        <s v="Мотопомпа FP30C пр-ть 60 м3/год вис. всмоктування 8м вис.подачі 30м вага 25кг" u="1"/>
        <s v="Фарбопульт пневматичний SG-1120S FORTE 1,5мм, нижній бак 1000 мл, 110-200л/хв" u="1"/>
        <s v="Фарбопульт пневматичний SG-1222G FORTE 1,5мм, верхній бак 680 мл, 110-200л/хв" u="1"/>
        <s v="Бетонозмішувач EW7150 550Вт 150л 48,6кг " u="1"/>
        <s v="Тример електричний ЕМК-420 220В/50Гц потуж 1200Вт ширина скошуван.420мм лески 1,6ммd" u="1"/>
        <s v="Свердло по кахелю/склу 10мм Haisser " u="1"/>
        <s v="Свердло по кахелю/склу 12мм Haisser " u="1"/>
        <s v="Шуруповерт DS 400 VR 400Вт 0-750 об/хв" u="1"/>
        <s v="Набір свердел по бетону 5шт 105007 Haisser" u="1"/>
        <s v="Круг відрізний по металу 115*2,5*22,2 Power Flex" u="1"/>
        <s v="Круг відрізний по металу 125*2,5*22,2 Power Flex" u="1"/>
        <s v="Викрутка аккум. АВ4808РT 4,8В" u="1"/>
        <s v="Диск пильний 190*30 24зуб. по дереву HAISSER" u="1"/>
        <s v="Диск пильний 190*30 50зуб. по дереву HAISSER" u="1"/>
        <s v="Диск пильний 200*32 24зуб. по дереву HAISSER" u="1"/>
        <s v="Диск пильний 200*32 56зуб. по дереву HAISSER" u="1"/>
        <s v="Диск пильний 210*30 50зуб. по дереву HAISSER" u="1"/>
        <s v="Диск пильний 230*30 40зуб. по дереву HAISSER" u="1"/>
        <s v="Диск пильний 250*32 40зуб. по дереву HAISSER" u="1"/>
        <s v="Диск пильний 250*32 60зуб. по дереву HAISSER" u="1"/>
        <s v="Диск пильний 300*32 48зуб. по дереву HAISSER" u="1"/>
        <s v="Диск пильний 350*32 50зуб. по дереву HAISSER" u="1"/>
        <s v="Диск пильний 400*50 60зуб. по дереву HAISSER" u="1"/>
        <s v="Мотоблок дизельний FORTE HSD1G-105E колеса 8&quot;, 6кс, шир/глиб обробл.1050/300мм,140кг, електростарт" u="1"/>
        <s v="Проекційний пістолет (хопер)  HG-4685 FORTE 4.0/6.0/8.0мм, бак 5л, 200-340 л/хв" u="1"/>
        <s v="Свердло п/дереву Haisser 6*54*90мм" u="1"/>
        <s v="Бур SDS-Plus 4,0/050/110мм Haisser" u="1"/>
        <s v="Бур SDS-Plus 5,0/050/110мм Haisser" u="1"/>
        <s v="Бур SDS-Plus 6,0/050/110мм Haisser" u="1"/>
        <s v="Бур SDS-Plus 6,0/100/160мм Haisser" u="1"/>
        <s v="Бур SDS-Plus 6,0/150/210мм Haisser" u="1"/>
        <s v="Бур SDS-Plus 6,0/200/260мм Haisser" u="1"/>
        <s v="Бур SDS-Plus 8,0/050/110мм Haisser" u="1"/>
        <s v="Бур SDS-Plus 8,0/100/160мм Haisser" u="1"/>
        <s v="Бур SDS-Plus 8,0/150/210мм Haisser" u="1"/>
        <s v="Бур SDS-Plus 8,0/200/260мм Haisser" u="1"/>
        <s v="Пневмопістолет AG-16 FORTE повітряний: тиск 1-6 Bar, вхід 1/4 у блістері" u="1"/>
        <s v="Біта PZ0x25мм 1/4&quot; Haisser 125Z0A" u="1"/>
        <s v="Компресор FL-24 1,5кВт вых203л/хв 220V 8бар " u="1"/>
        <s v="Компресор FL-50 1,5кВт вых203л/хв 220V 8бар " u="1"/>
        <s v="Круг відрізний по металу D300/3,0/32мм FCA24P Haisser" u="1"/>
        <s v="Круг відрізний по металу D400/4,0/32мм FCA24P Haisser" u="1"/>
        <s v="Бетонозмішувач EW9180 800Вт 180л 74,7кг" u="1"/>
        <s v="Стремянка Itoss 5 ступ Роб.висота 3,10м 915" u="1"/>
        <s v="Бензогенератор FIRMAN SPG3000 - 2.5 кВт, 15 л, витр. палива 550 гр/кВт*г, 4-тактний двигун, 45 кг" u="1"/>
        <s v="Біта PZ2x50мм 1/4&quot; Haisser 150Z2B" u="1"/>
        <s v="Апарат зварювальний TURBO-200M 220/380В 3,5кВт 60-200А електрод 2-4мм " u="1"/>
        <s v="Маска-хамелеон зварювальника Optech S777A" u="1"/>
        <s v="Стремянка Itoss 6 ступ Роб.висота 3,30м 916" u="1"/>
        <s v="Свердло п/дереву Haisser 4*43*75мм" u="1"/>
        <s v="Бур SDS-Plus 8*210мм X-treme 102 109" u="1"/>
        <s v="Круг відрізний по металу 125*1,0*22,2 HAISSER F.C. A46R" u="1"/>
        <s v="Круг відрізний по металу 125*1,6*22,2 HAISSER F.C. A46R" u="1"/>
        <s v="Круг відрізний по металу 230*2,0*22,2 HAISSER F.C. A46R" u="1"/>
        <s v="Стремянка Itoss 7 ступ Роб.висота 3,50м 917" u="1"/>
        <s v="Біта SL8,0x25мм 1/4&quot; Haisser 125F8012A" u="1"/>
        <s v="Зчіпка гвинтова на 1 отв." u="1"/>
        <s v="Біта PZ1x25мм 1/4&quot; Haisser 125Z1A" u="1"/>
        <s v="Стремянка Itoss 8 ступ Роб.висота 3,70м 918" u="1"/>
        <s v="Генератор ЕР12STA+бл.авт. номін.потужність 8,5кВА бак 29л розхід палива 260гр/кВт год." u="1"/>
        <s v="Інвентор Kende MS-200  7,5кВт 10-200А 7,3кг" u="1"/>
        <s v="Грунтозачіпи 340/110(120340110) d25,5 вага 4,1кг" u="1"/>
        <s v="Переходник 10341 быстрозащел.внутр.6х8мм" u="1"/>
        <s v="Пила торцювальна MJ2325D 1400Вт 4500об/хв D254/30мм гл65мм " u="1"/>
        <s v="Свердло по бетону 10/60/110мм Haisser 105005" u="1"/>
        <s v="Пневмодриль AD-1018 FORTE зуб-патрон 10мм, 1800об/хв, 170л/хв, реверс" u="1"/>
        <s v="Площадка робітнича Forte AOB4-206 висота 168см вага 16,5кг" u="1"/>
        <s v="Біта PZ3x50мм 1/4&quot; Haisser 150Z3B" u="1"/>
        <s v="Інвентор Kende MS-160L 6,4кВт 10-160А 6,6кг" u="1"/>
        <s v="Набір полотен д/лобзика Т101B 10шт T-SET10 Haisser" u="1"/>
        <s v="Шланг всмоктуючий ПВХ d75мм бухта 25м " u="1"/>
        <s v="Драбина металева FORTE 3-сх LFD106TB висота 1,09м вага 5,6кг" u="1"/>
        <s v="Свароч.дизельгенератор KDE 180 ЕW свароч.ток 50-180А, бак 15л, расх.топл.275 гр/кВтч, ел.старт,170кг" u="1"/>
        <s v="Свердло п/дереву Haisser 10*82*120мм" u="1"/>
        <s v="Свердло по бетону 4,0/35/70мм Haisser 105001" u="1"/>
        <s v="Біта PZ2x25мм 1/4&quot; Haisser 125Z2A" u="1"/>
        <s v="Тример ЕМК-360 220В/50Гц 580Вт 4,5кг" u="1"/>
        <s v="Набір біт 7шт Work's (PH123, PZ123, тримач 60мм) RBT7E " u="1"/>
        <s v="Диск пильний 200*32 48зуб. тонкий по дереву HAISSER" u="1"/>
        <s v="Обігрівач електр.5,0 GPH5 2,5-5,0кВт 450м3/час, діап.тем.5-35град., в.7,2кг" u="1"/>
        <s v="Термоповітродувка HG-2000-2 2000Вт 350-550С" u="1"/>
        <s v="Біта SW8x45мм 1/4&quot; Haisser 734508MN/145NN08M" u="1"/>
        <s v="Інвертор Force 195 ACX 220В 5кВт рег.струму 10-200А електр. 1,6-4,2мм вага 5,5кг" u="1"/>
        <s v="Компресор ZА65-50 2,2кВт вых240л/хв 220V 8бар " u="1"/>
        <s v="Компресор VFL-50 2,2кВт вих260л/хв 220V 50л 10бар" u="1"/>
        <s v="Станок деревообробний MJ10200J 720Вт D200/16мм стол500/337мм гл40/25мм" u="1"/>
        <s v="Шліфмашина кутова EG16-180 N FORTE 1600Вт 180мм 8000об/хв 4,35кг" u="1"/>
        <s v="Біта SL5,5x25мм 1/4&quot; Haisser 125F5508A" u="1"/>
        <s v="Пневмопістолет  AG-16KIT FORTE повітр. пістолет  AG-16 з набором сопел в блістері" u="1"/>
        <s v="Бензогенератор Energy Power 2500 2500Вт бак 12л вага 45кг" u="1"/>
        <s v="Бур SDS-Plus 6*110мм X-treme 102 103  " u="1"/>
        <s v="Грунтозачіпи 430/150(120430150) d30,5 вага 6,3кг" u="1"/>
        <s v="Біта PZ3x25мм 1/4&quot; Haisser 125Z3A" u="1"/>
        <s v="Бетонозмішувач помаранчевий 125л 550Вт вага 60кг габ.820*720*380" u="1"/>
        <s v="Дизельгенератор Forte FGD6500E3 5,5кВт бак 15л вага 120кг ел.стартер" u="1"/>
        <s v="Дріт оміднений (тип Св-08Г2С) діам.0,8мм (5кг),евро касета" u="1"/>
        <s v="Станок свердлильний ZJ4113A 350Вт патрон13мм 580-2650об/хв" u="1"/>
        <s v="Обігрівач електр.3,3 GPH3 1,65-3,3кВт, 220В 400м3/час, діап.тем.5-35град., вага 7,2кг" u="1"/>
        <s v="Диск пильний 190*30 54зуб. по алюм. HAISSER" u="1"/>
        <s v="Диск пильний 250*32 80зуб. по алюм. HAISSER" u="1"/>
        <s v="Бензопила МД-БЛП0 45 2К 2,3кВт/3,1к.с 508мм 7,5кг" u="1"/>
        <s v="Круг відрізний по сталі 115*1,6*22,2 Power Flex" u="1"/>
        <s v="Круг відрізний по сталі 125*1,6*22,2 Power Flex" u="1"/>
        <s v="Круг відрізний по сталі 180*2,0*22,2 Power Flex" u="1"/>
        <s v="Круг відрізний по сталі 230*2,0*22,2 Power Flex" u="1"/>
        <s v="Станція водопостачання Forte XKJ-1101 IA5 1100Вт чавун бак 20л 1,4-2,8бар" u="1"/>
        <s v="Станція водопостачання Forte XKJ-1104 SA5 1100Вт нерж. бак 20л 1,4-2,8бар" u="1"/>
        <s v="Насос фекальний V1300DF-A пот 1300Вт., 330л/хв. 13м підйом, вага 21кг" u="1"/>
        <s v="Свердло п/дереву Haisser 5*51*85мм" u="1"/>
        <s v="Перфоратор  RH 30-9 R FORTE 950Вт 30мм 3Дж 3 режими" u="1"/>
        <s v="Станок для різки каміння ТС 250ІІІ  1100Вт 3000об/хв Д250/25,4мм" u="1"/>
        <s v="Круг алмазний 1A1R 350*32/25,4мм Granite" u="1"/>
        <s v="Свердло по бетону 6,0/50/100мм Haisser 105003" u="1"/>
        <s v="Свердло по бетону 8,0/60/110мм Haisser 105004" u="1"/>
        <s v="Мастило д/компресорів 1л HD30(ISO VG 100)" u="1"/>
        <s v="Бензогенератор FPG7800Е2  5000Вт бак 25л витрата палива 550гр/кВтч 110кг" u="1"/>
        <s v="Біта SL5,5x50мм 1/4&quot; Haisser 150F5508A" u="1"/>
        <s v="Набір полотен д/лобзика Т101B 10шт T-SET15 Haisser" u="1"/>
        <s v="Пилка для лобзика Т101B 5шт Haisser " u="1"/>
        <s v="Пилка для лобзика Т101D 5шт Haisser " u="1"/>
        <s v="Пилка для лобзика Т111C 5шт Haisser " u="1"/>
        <s v="Пилка для лобзика Т118A 5шт Haisser " u="1"/>
        <s v="Пилка для лобзика Т119B 5шт Haisser " u="1"/>
        <s v="Пилка для лобзика Т144D 5шт Haisser " u="1"/>
        <s v="Пилка для лобзика Т244D 5шт Haisser " u="1"/>
        <s v="Сверло по металу 8.0*75*117мм ц/х ср.с. DIN338" u="1"/>
        <s v="Коронка  SDS-plus 82мм+хвостовик 104 058" u="1"/>
        <s v="Драбина Itoss 1x11 ступ Роб.висота 3,13м 7111" u="1"/>
        <s v="Пневмопістолет піскоструминний SBG-586P тиск 5-8бар шланг 2м сопло 6мм Forte" u="1"/>
        <s v="Дизельгенератор Forte FGD6500E 4,5кВт бак 15л вага 120кг ел.стартер" u="1"/>
        <s v="Драбина Itoss 1x9 ступ Роб.висота 2,56м 7109" u="1"/>
        <s v="Інвентор Force 145 220В 3.5кВт 10-130А електрод 1,6-3,2мм 2,8кг" u="1"/>
        <s v="Інвентор Forte NBC-250 220В 20-250А електрод 1,6-5,0мм вага 6,6кг" u="1"/>
        <s v="Драбина Itoss 4х4 Роб.висота 4,64/1,23/2,36м 4413" u="1"/>
        <s v="Бур SDS-Plus 08-460мм X-treme 102 113" u="1"/>
        <s v="Бур SDS-Plus 10*160мм X-treme 102 115" u="1"/>
        <s v="Бур SDS-Plus 10*210мм X-treme 102 116" u="1"/>
        <s v="Інвертор Force 165 ACX 220В 4,1кВт рег.струму 5-150А електр. 1,6-4,2мм вага 5,5кг" u="1"/>
        <s v="Бур SDS-Plus  5*110мм X-treme 102 101  " u="1"/>
        <s v="Набір бурів sds-plus 3шт 5х160/6х160/8х160мм S303" u="1"/>
        <s v="Бензогенератор FIRMAN SPG 950, 0.78 кВт, 4л, витр.палива 500 гр/кВт*г, 20 кг, 2-тактний двигун " u="1"/>
        <s v="Біта SL6,5x25мм 1/4&quot; Haisser 125F6512A" u="1"/>
        <s v="Бур SDS-Plus 6*160мм X-treme 102 104  " u="1"/>
        <s v="Драбина Itoss 2х11 Роб.висота 3,15/5,13м 7511 " u="1"/>
        <s v="Компресор V-0.4/100 - 10 атм. 2,2 кВт, вхід: 420 л/хв., рес-р 100 л. FORTE" u="1"/>
        <s v="Драбина Itoss 3х8 Роб.висота 2,30/1,95/3,70/5,13м 7608" u="1"/>
        <s v="Мотоблок дизельний FORTE HSD1G-105 колеса 8&quot;, 6кс, шир/глиб обробл.1050/300мм,140кг, ручний старт" u="1"/>
        <s v="Пневмопістолет SBG-586 FORTE піскострумінний: тиск 5-8 Bar, шланг 2м, сопло 6мм в блістері" u="1"/>
        <s v="Апарат зварювальний Nordiка 4.181 turbo 220V 2,5кВт 55-160А електрод 2-4мм вага 15,8кг" u="1"/>
        <s v="Драбина Itoss 3х14 Роб.висота 4,02/3,67/6,86/10,25м 7614" u="1"/>
        <s v="Тачка садова Forte WB6407 двоколісна об'єм вода/пісок 65/142л вантажопідйомність 120кг вага 13кг" u="1"/>
        <s v="Стрем'янка металева FORTE 4 сх. LFD131TB, висота 132 см, висота до верх.сх. 95 см, вага 7,3 кг, нава" u="1"/>
        <s v="Тачка одноколісна з посиленою рамою 110/200л WB6418-1" u="1"/>
        <s v="Пневмопістолет TIG-6316 FORTE манометр: тиск 1-6 Bar, манометр 63мм в блістері" u="1"/>
        <s v="Бетонозмішувач Forte EW5125 125л 550Вт 64,4кг" u="1"/>
        <s v="Свердло по кахелю/склу 4мм Haisser " u="1"/>
        <s v="Свердло по кахелю/склу 5мм Haisser " u="1"/>
        <s v="Свердло по кахелю/склу 6мм Haisser " u="1"/>
        <s v="Свердло по кахелю/склу 8мм Haisser " u="1"/>
        <s v="Набір бурів SDS-plus 3шт 103001 Haisser" u="1"/>
        <s v="Компресор ВМ-50 8атм. 1,5кВт 203л/хв 220V 8бар рес-р 50л" u="1"/>
        <s v="Апарат зварювальний Forte BX-160C 220В 2,5кВт 55-160А електрод 2-3мм " u="1"/>
        <s v="Шланг напірний d75мм бухта 20м" u="1"/>
        <s v="Зубило плоске 25х400мм SDS-max 104009 Haisser" u="1"/>
        <s v="Диск пильний 160*16/20 24зуб. по дереву HAISSER" u="1"/>
        <s v="Диск пильний 300*32 100зуб. по ламінату HAISSER" u="1"/>
        <s v="Шліфмашина пневмат. кут. WFG-1219 10000 об/хв 125мм 170л/хв " u="1"/>
        <s v="Біта SL6,5x50мм 1/4&quot; Haisser 150F6512A" u="1"/>
        <s v="Інвентор Kende MS-200L  7,5кВт 10-200А 7,3кг" u="1"/>
        <s v="Апарат зварювальний Forte MIG-175 (MAG-175R) 220В 6,3кВт 60-160А " u="1"/>
        <s v="Дизельгенератор(зварювальний)Forte FGD6500EW 2кВт 190A електрод 2,6-3,2 вага 108кг" u="1"/>
        <s v="Зчіпка пряма 122000200" u="1"/>
        <s v="Драбина Itoss 4х3 Роб.висота 3,50/0,94/1,76м 4410" u="1"/>
        <s v="Фарбопульт пневматичний HVLP SG-200 FORTE 1.4мм, верхній бак 600 мл, 160-240 л/хв" u="1"/>
        <s v="Шланг SHC-5PE Forte спіральний,нейлоновий 5м з перехідниками" u="1"/>
        <s v="Тачка двоколісна 110/200л WB6418-1S" u="1"/>
        <s v="Бур SDS-Plus 12-460мм X-treme 102 126" u="1"/>
        <s v="Переходник 11241 быстрозащел.внеш.6х8" u="1"/>
        <s v="Шліфмашина кутова EG24-230 S 2400Вт 230мм 6500об/хв 5,5кг" u="1"/>
        <s v="Лобзик JS 800 VLP 800Вт гл.проп.80/20/10 ч.х.500-3000хв. 2,7кг" u="1"/>
        <s v="Драбина Itoss 2х14 Роб.висота 4,00/6,83м 7514 " u="1"/>
        <s v="Мотопомпа FP20C пр-ть 36 м3/год вис. всмоктування 8м вис. подачі 25м вага 23кг" u="1"/>
        <s v="Бур SDS-Plus 6*210мм X-treme 102 105  " u="1"/>
        <s v="Набір свердел по металу 6шт 2,0/3,0/4,0/5,0/6,0 мм Н601-4" u="1"/>
        <s v="Перфоратор RH 26-9 R FORTE 850 Вт, 26 мм, 2,8 Дж, 3 режими" u="1"/>
        <s v="Картоплесаджалка (700100100) 40л  0,2га/год вага 33кг " u="1"/>
        <s v="Станція водопостачання Forte XKJ-801 IA5 800Вт чавун бак 20л 1,4-2,8бар" u="1"/>
        <s v="Станція водопостачання Forte XKJ-804 SA5 800Вт нерж. бак 20л 1,4-2,8бар" u="1"/>
      </sharedItems>
    </cacheField>
    <cacheField name="Начальный остаток" numFmtId="165">
      <sharedItems containsSemiMixedTypes="0" containsString="0" containsNumber="1" containsInteger="1" minValue="43" maxValue="45" count="2">
        <n v="43"/>
        <n v="45"/>
      </sharedItems>
    </cacheField>
    <cacheField name="Приход" numFmtId="0">
      <sharedItems containsNonDate="0" containsString="0" containsBlank="1" count="1">
        <m/>
      </sharedItems>
    </cacheField>
    <cacheField name="Расход" numFmtId="165">
      <sharedItems containsSemiMixedTypes="0" containsString="0" containsNumber="1" containsInteger="1" minValue="1" maxValue="6" count="2">
        <n v="1"/>
        <n v="6"/>
      </sharedItems>
    </cacheField>
    <cacheField name="Конечный остаток" numFmtId="165">
      <sharedItems containsSemiMixedTypes="0" containsString="0" containsNumber="1" containsInteger="1" minValue="39" maxValue="42" count="2">
        <n v="42"/>
        <n v="39"/>
      </sharedItems>
    </cacheField>
    <cacheField name="цена" numFmtId="4">
      <sharedItems containsSemiMixedTypes="0" containsString="0" containsNumber="1" minValue="509.27" maxValue="580" count="2">
        <n v="580"/>
        <n v="509.27"/>
      </sharedItems>
    </cacheField>
    <cacheField name="расход сумма" numFmtId="0">
      <sharedItems containsSemiMixedTypes="0" containsString="0" containsNumber="1" minValue="580" maxValue="3055.62" count="2">
        <n v="580"/>
        <n v="3055.62"/>
      </sharedItems>
    </cacheField>
    <cacheField name="остаток сумма" numFmtId="0">
      <sharedItems containsSemiMixedTypes="0" containsString="0" containsNumber="1" minValue="19861.53" maxValue="24360" count="2">
        <n v="24360"/>
        <n v="19861.53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x v="0"/>
    <x v="0"/>
    <x v="0"/>
    <x v="0"/>
    <x v="0"/>
    <x v="0"/>
    <x v="0"/>
  </r>
  <r>
    <x v="1"/>
    <x v="0"/>
    <x v="1"/>
    <x v="1"/>
    <x v="0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I6" firstHeaderRow="1" firstDataRow="1" firstDataCol="9" rowPageCount="1" colPageCount="1"/>
  <pivotFields count="10">
    <pivotField axis="axisRow" compact="0" numFmtId="1" outline="0" showAll="0" defaultSubtotal="0">
      <items count="411">
        <item m="1" x="139"/>
        <item m="1" x="137"/>
        <item m="1" x="221"/>
        <item m="1" x="56"/>
        <item m="1" x="130"/>
        <item m="1" x="276"/>
        <item m="1" x="310"/>
        <item m="1" x="136"/>
        <item m="1" x="4"/>
        <item m="1" x="381"/>
        <item m="1" x="234"/>
        <item m="1" x="84"/>
        <item m="1" x="71"/>
        <item m="1" x="333"/>
        <item m="1" x="60"/>
        <item m="1" x="253"/>
        <item m="1" x="119"/>
        <item m="1" x="216"/>
        <item m="1" x="359"/>
        <item m="1" x="89"/>
        <item m="1" x="114"/>
        <item m="1" x="225"/>
        <item m="1" x="316"/>
        <item m="1" x="305"/>
        <item m="1" x="355"/>
        <item m="1" x="45"/>
        <item m="1" x="85"/>
        <item m="1" x="112"/>
        <item m="1" x="160"/>
        <item m="1" x="203"/>
        <item m="1" x="313"/>
        <item m="1" x="52"/>
        <item m="1" x="337"/>
        <item m="1" x="272"/>
        <item m="1" x="20"/>
        <item m="1" x="66"/>
        <item m="1" x="102"/>
        <item m="1" x="214"/>
        <item m="1" x="249"/>
        <item m="1" x="291"/>
        <item m="1" x="2"/>
        <item m="1" x="34"/>
        <item m="1" x="81"/>
        <item m="1" x="323"/>
        <item m="1" x="18"/>
        <item m="1" x="188"/>
        <item m="1" x="392"/>
        <item m="1" x="79"/>
        <item m="1" x="372"/>
        <item m="1" x="32"/>
        <item m="1" x="322"/>
        <item m="1" x="15"/>
        <item m="1" x="212"/>
        <item m="1" x="301"/>
        <item m="1" x="39"/>
        <item m="1" x="157"/>
        <item m="1" x="362"/>
        <item m="1" x="109"/>
        <item m="1" x="200"/>
        <item m="1" x="403"/>
        <item m="1" x="330"/>
        <item m="1" x="74"/>
        <item m="1" x="64"/>
        <item m="1" x="140"/>
        <item m="1" x="288"/>
        <item m="1" x="343"/>
        <item m="1" x="213"/>
        <item m="1" x="257"/>
        <item m="1" x="373"/>
        <item m="1" x="7"/>
        <item m="1" x="41"/>
        <item m="1" x="150"/>
        <item m="1" x="31"/>
        <item m="1" x="183"/>
        <item m="1" x="326"/>
        <item m="1" x="374"/>
        <item m="1" x="8"/>
        <item m="1" x="303"/>
        <item m="1" x="352"/>
        <item m="1" x="402"/>
        <item m="1" x="80"/>
        <item m="1" x="242"/>
        <item m="1" x="321"/>
        <item m="1" x="26"/>
        <item m="1" x="266"/>
        <item m="1" x="75"/>
        <item m="1" x="318"/>
        <item m="1" x="133"/>
        <item m="1" x="325"/>
        <item m="1" x="406"/>
        <item m="1" x="83"/>
        <item m="1" x="378"/>
        <item m="1" x="168"/>
        <item m="1" x="61"/>
        <item m="1" x="223"/>
        <item m="1" x="68"/>
        <item m="1" x="270"/>
        <item m="1" x="182"/>
        <item m="1" x="408"/>
        <item m="1" x="185"/>
        <item m="1" x="199"/>
        <item m="1" x="275"/>
        <item m="1" x="169"/>
        <item m="1" x="389"/>
        <item m="1" x="336"/>
        <item m="1" x="244"/>
        <item m="1" x="299"/>
        <item m="1" x="287"/>
        <item m="1" x="261"/>
        <item m="1" x="170"/>
        <item m="1" x="369"/>
        <item m="1" x="376"/>
        <item m="1" x="294"/>
        <item m="1" x="396"/>
        <item m="1" x="390"/>
        <item m="1" x="302"/>
        <item m="1" x="55"/>
        <item m="1" x="268"/>
        <item m="1" x="384"/>
        <item m="1" x="177"/>
        <item m="1" x="162"/>
        <item m="1" x="143"/>
        <item m="1" x="180"/>
        <item m="1" x="142"/>
        <item m="1" x="363"/>
        <item m="1" x="131"/>
        <item m="1" x="141"/>
        <item m="1" x="43"/>
        <item m="1" x="410"/>
        <item m="1" x="94"/>
        <item m="1" x="219"/>
        <item m="1" x="329"/>
        <item m="1" x="87"/>
        <item m="1" x="54"/>
        <item m="1" x="309"/>
        <item m="1" x="211"/>
        <item m="1" x="192"/>
        <item m="1" x="90"/>
        <item m="1" x="88"/>
        <item m="1" x="96"/>
        <item m="1" x="243"/>
        <item m="1" x="236"/>
        <item m="1" x="127"/>
        <item m="1" x="218"/>
        <item m="1" x="338"/>
        <item m="1" x="181"/>
        <item m="1" x="174"/>
        <item m="1" x="95"/>
        <item m="1" x="189"/>
        <item m="1" x="258"/>
        <item m="1" x="16"/>
        <item m="1" x="278"/>
        <item m="1" x="295"/>
        <item m="1" x="366"/>
        <item m="1" x="171"/>
        <item m="1" x="42"/>
        <item m="1" x="151"/>
        <item m="1" x="256"/>
        <item m="1" x="65"/>
        <item m="1" x="273"/>
        <item m="1" x="202"/>
        <item m="1" x="103"/>
        <item m="1" x="134"/>
        <item m="1" x="138"/>
        <item m="1" x="98"/>
        <item m="1" x="13"/>
        <item m="1" x="290"/>
        <item m="1" x="132"/>
        <item m="1" x="82"/>
        <item m="1" x="108"/>
        <item m="1" x="240"/>
        <item m="1" x="57"/>
        <item m="1" x="296"/>
        <item m="1" x="175"/>
        <item m="1" x="264"/>
        <item m="1" x="409"/>
        <item m="1" x="53"/>
        <item m="1" x="121"/>
        <item m="1" x="327"/>
        <item m="1" x="397"/>
        <item m="1" x="247"/>
        <item m="1" x="263"/>
        <item m="1" x="267"/>
        <item m="1" x="233"/>
        <item m="1" x="401"/>
        <item m="1" x="207"/>
        <item m="1" x="23"/>
        <item m="1" x="193"/>
        <item m="1" x="166"/>
        <item m="1" x="405"/>
        <item m="1" x="283"/>
        <item m="1" x="11"/>
        <item m="1" x="393"/>
        <item m="1" x="277"/>
        <item m="1" x="204"/>
        <item m="1" x="382"/>
        <item m="1" x="101"/>
        <item m="1" x="78"/>
        <item m="1" x="304"/>
        <item m="1" x="117"/>
        <item m="1" x="332"/>
        <item m="1" x="145"/>
        <item m="1" x="100"/>
        <item m="1" x="156"/>
        <item m="1" x="391"/>
        <item m="1" x="198"/>
        <item m="1" x="271"/>
        <item m="1" x="360"/>
        <item m="1" x="3"/>
        <item m="1" x="35"/>
        <item m="1" x="293"/>
        <item m="1" x="110"/>
        <item m="1" x="345"/>
        <item m="1" x="190"/>
        <item m="1" x="148"/>
        <item m="1" x="383"/>
        <item m="1" x="62"/>
        <item m="1" x="280"/>
        <item m="1" x="370"/>
        <item m="1" x="176"/>
        <item m="1" x="27"/>
        <item m="1" x="252"/>
        <item m="1" x="358"/>
        <item m="1" x="201"/>
        <item m="1" x="350"/>
        <item m="1" x="194"/>
        <item m="1" x="354"/>
        <item m="1" x="346"/>
        <item m="1" x="159"/>
        <item m="1" x="394"/>
        <item m="1" x="49"/>
        <item m="1" x="274"/>
        <item m="1" x="126"/>
        <item m="1" x="222"/>
        <item m="1" x="36"/>
        <item m="1" x="158"/>
        <item m="1" x="76"/>
        <item m="1" x="279"/>
        <item m="1" x="385"/>
        <item m="1" x="165"/>
        <item m="1" x="179"/>
        <item m="1" x="6"/>
        <item m="1" x="254"/>
        <item m="1" x="77"/>
        <item m="1" x="300"/>
        <item m="1" x="149"/>
        <item m="1" x="297"/>
        <item m="1" x="364"/>
        <item m="1" x="367"/>
        <item m="1" x="209"/>
        <item m="1" x="25"/>
        <item m="1" x="250"/>
        <item m="1" x="97"/>
        <item m="1" x="289"/>
        <item m="1" x="400"/>
        <item m="1" x="129"/>
        <item m="1" x="351"/>
        <item m="1" x="51"/>
        <item m="1" x="241"/>
        <item m="1" x="307"/>
        <item m="1" x="120"/>
        <item m="1" x="388"/>
        <item m="1" x="195"/>
        <item m="1" x="14"/>
        <item m="1" x="269"/>
        <item m="1" x="86"/>
        <item m="1" x="319"/>
        <item m="1" x="232"/>
        <item m="1" x="306"/>
        <item m="1" x="122"/>
        <item m="1" x="344"/>
        <item m="1" x="72"/>
        <item m="1" x="146"/>
        <item m="1" x="173"/>
        <item m="1" x="245"/>
        <item m="1" x="356"/>
        <item m="1" x="116"/>
        <item m="1" x="340"/>
        <item m="1" x="357"/>
        <item m="1" x="167"/>
        <item m="1" x="231"/>
        <item m="1" x="259"/>
        <item m="1" x="339"/>
        <item m="1" x="152"/>
        <item m="1" x="387"/>
        <item m="1" x="228"/>
        <item m="1" x="248"/>
        <item m="1" x="67"/>
        <item m="1" x="29"/>
        <item m="1" x="19"/>
        <item m="1" x="315"/>
        <item m="1" x="161"/>
        <item m="1" x="224"/>
        <item m="1" x="285"/>
        <item m="1" x="404"/>
        <item m="1" x="208"/>
        <item m="1" x="386"/>
        <item m="1" x="187"/>
        <item m="1" x="153"/>
        <item m="1" x="63"/>
        <item m="1" x="375"/>
        <item m="1" x="44"/>
        <item m="1" x="298"/>
        <item m="1" x="281"/>
        <item m="1" x="227"/>
        <item m="1" x="286"/>
        <item m="1" x="46"/>
        <item m="1" x="172"/>
        <item m="1" x="59"/>
        <item m="1" x="178"/>
        <item m="1" x="251"/>
        <item m="1" x="111"/>
        <item m="1" x="154"/>
        <item m="1" x="238"/>
        <item m="1" x="30"/>
        <item m="1" x="37"/>
        <item m="1" x="342"/>
        <item m="1" x="312"/>
        <item m="1" x="365"/>
        <item m="1" x="226"/>
        <item x="1"/>
        <item m="1" x="106"/>
        <item m="1" x="335"/>
        <item m="1" x="255"/>
        <item m="1" x="398"/>
        <item m="1" x="206"/>
        <item m="1" x="235"/>
        <item m="1" x="48"/>
        <item m="1" x="92"/>
        <item m="1" x="40"/>
        <item m="1" x="115"/>
        <item m="1" x="164"/>
        <item m="1" x="28"/>
        <item m="1" x="353"/>
        <item m="1" x="407"/>
        <item m="1" x="215"/>
        <item m="1" x="10"/>
        <item m="1" x="124"/>
        <item m="1" x="361"/>
        <item m="1" x="186"/>
        <item m="1" x="107"/>
        <item m="1" x="205"/>
        <item m="1" x="230"/>
        <item m="1" x="284"/>
        <item m="1" x="311"/>
        <item m="1" x="69"/>
        <item m="1" x="33"/>
        <item m="1" x="70"/>
        <item m="1" x="135"/>
        <item m="1" x="38"/>
        <item x="0"/>
        <item m="1" x="197"/>
        <item m="1" x="246"/>
        <item m="1" x="320"/>
        <item m="1" x="368"/>
        <item m="1" x="210"/>
        <item m="1" x="308"/>
        <item m="1" x="196"/>
        <item m="1" x="9"/>
        <item m="1" x="104"/>
        <item m="1" x="217"/>
        <item m="1" x="328"/>
        <item m="1" x="21"/>
        <item m="1" x="123"/>
        <item m="1" x="237"/>
        <item m="1" x="379"/>
        <item m="1" x="262"/>
        <item m="1" x="377"/>
        <item m="1" x="73"/>
        <item m="1" x="399"/>
        <item m="1" x="113"/>
        <item m="1" x="118"/>
        <item m="1" x="125"/>
        <item m="1" x="24"/>
        <item m="1" x="324"/>
        <item m="1" x="331"/>
        <item m="1" x="282"/>
        <item m="1" x="17"/>
        <item m="1" x="229"/>
        <item m="1" x="314"/>
        <item m="1" x="99"/>
        <item m="1" x="395"/>
        <item m="1" x="265"/>
        <item m="1" x="380"/>
        <item m="1" x="371"/>
        <item m="1" x="155"/>
        <item m="1" x="58"/>
        <item m="1" x="292"/>
        <item m="1" x="47"/>
        <item m="1" x="91"/>
        <item m="1" x="163"/>
        <item m="1" x="334"/>
        <item m="1" x="144"/>
        <item m="1" x="105"/>
        <item m="1" x="341"/>
        <item m="1" x="260"/>
        <item m="1" x="220"/>
        <item m="1" x="50"/>
        <item m="1" x="317"/>
        <item m="1" x="128"/>
        <item m="1" x="22"/>
        <item m="1" x="93"/>
        <item m="1" x="349"/>
        <item m="1" x="347"/>
        <item m="1" x="191"/>
        <item m="1" x="12"/>
        <item m="1" x="239"/>
        <item m="1" x="147"/>
        <item m="1" x="5"/>
        <item m="1" x="184"/>
        <item m="1" x="348"/>
      </items>
    </pivotField>
    <pivotField axis="axisPage" compact="0" outline="0" showAll="0" defaultSubtotal="0">
      <items count="24">
        <item m="1" x="15"/>
        <item m="1" x="10"/>
        <item m="1" x="4"/>
        <item m="1" x="2"/>
        <item m="1" x="23"/>
        <item m="1" x="21"/>
        <item m="1" x="20"/>
        <item m="1" x="19"/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</items>
    </pivotField>
    <pivotField axis="axisRow" compact="0" outline="0" showAll="0" defaultSubtotal="0">
      <items count="411">
        <item x="1"/>
        <item m="1" x="219"/>
        <item m="1" x="384"/>
        <item x="0"/>
        <item m="1" x="392"/>
        <item m="1" x="371"/>
        <item m="1" x="134"/>
        <item m="1" x="269"/>
        <item m="1" x="312"/>
        <item m="1" x="31"/>
        <item m="1" x="196"/>
        <item m="1" x="130"/>
        <item m="1" x="129"/>
        <item m="1" x="155"/>
        <item m="1" x="120"/>
        <item m="1" x="363"/>
        <item m="1" x="267"/>
        <item m="1" x="203"/>
        <item m="1" x="338"/>
        <item m="1" x="163"/>
        <item m="1" x="37"/>
        <item m="1" x="323"/>
        <item m="1" x="147"/>
        <item m="1" x="226"/>
        <item m="1" x="26"/>
        <item m="1" x="265"/>
        <item m="1" x="377"/>
        <item m="1" x="156"/>
        <item m="1" x="133"/>
        <item m="1" x="316"/>
        <item m="1" x="144"/>
        <item m="1" x="121"/>
        <item m="1" x="164"/>
        <item m="1" x="139"/>
        <item m="1" x="191"/>
        <item m="1" x="150"/>
        <item m="1" x="260"/>
        <item m="1" x="280"/>
        <item m="1" x="221"/>
        <item m="1" x="298"/>
        <item m="1" x="268"/>
        <item m="1" x="315"/>
        <item m="1" x="290"/>
        <item m="1" x="180"/>
        <item m="1" x="222"/>
        <item m="1" x="310"/>
        <item m="1" x="339"/>
        <item m="1" x="364"/>
        <item m="1" x="390"/>
        <item m="1" x="278"/>
        <item m="1" x="137"/>
        <item m="1" x="304"/>
        <item m="1" x="174"/>
        <item m="1" x="175"/>
        <item m="1" x="176"/>
        <item m="1" x="177"/>
        <item m="1" x="178"/>
        <item m="1" x="82"/>
        <item m="1" x="83"/>
        <item m="1" x="179"/>
        <item m="1" x="84"/>
        <item m="1" x="361"/>
        <item m="1" x="357"/>
        <item m="1" x="358"/>
        <item m="1" x="359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399"/>
        <item m="1" x="94"/>
        <item m="1" x="95"/>
        <item m="1" x="96"/>
        <item m="1" x="97"/>
        <item m="1" x="98"/>
        <item m="1" x="38"/>
        <item m="1" x="99"/>
        <item m="1" x="100"/>
        <item m="1" x="40"/>
        <item m="1" x="106"/>
        <item m="1" x="108"/>
        <item m="1" x="249"/>
        <item m="1" x="250"/>
        <item m="1" x="313"/>
        <item m="1" x="365"/>
        <item m="1" x="405"/>
        <item m="1" x="251"/>
        <item m="1" x="252"/>
        <item m="1" x="253"/>
        <item m="1" x="254"/>
        <item m="1" x="146"/>
        <item m="1" x="273"/>
        <item m="1" x="255"/>
        <item m="1" x="256"/>
        <item m="1" x="257"/>
        <item m="1" x="258"/>
        <item m="1" x="234"/>
        <item m="1" x="102"/>
        <item m="1" x="7"/>
        <item m="1" x="28"/>
        <item m="1" x="282"/>
        <item m="1" x="284"/>
        <item m="1" x="314"/>
        <item m="1" x="352"/>
        <item m="1" x="317"/>
        <item m="1" x="393"/>
        <item m="1" x="387"/>
        <item m="1" x="187"/>
        <item m="1" x="235"/>
        <item m="1" x="236"/>
        <item m="1" x="321"/>
        <item m="1" x="188"/>
        <item m="1" x="237"/>
        <item m="1" x="301"/>
        <item m="1" x="238"/>
        <item m="1" x="189"/>
        <item m="1" x="239"/>
        <item m="1" x="240"/>
        <item m="1" x="190"/>
        <item m="1" x="241"/>
        <item m="1" x="242"/>
        <item m="1" x="322"/>
        <item m="1" x="27"/>
        <item m="1" x="388"/>
        <item m="1" x="243"/>
        <item m="1" x="244"/>
        <item m="1" x="245"/>
        <item m="1" x="169"/>
        <item m="1" x="350"/>
        <item m="1" x="192"/>
        <item m="1" x="109"/>
        <item m="1" x="353"/>
        <item m="1" x="366"/>
        <item m="1" x="403"/>
        <item m="1" x="185"/>
        <item m="1" x="195"/>
        <item m="1" x="62"/>
        <item m="1" x="140"/>
        <item m="1" x="142"/>
        <item m="1" x="372"/>
        <item m="1" x="123"/>
        <item m="1" x="368"/>
        <item m="1" x="78"/>
        <item m="1" x="395"/>
        <item m="1" x="356"/>
        <item m="1" x="294"/>
        <item m="1" x="46"/>
        <item m="1" x="141"/>
        <item m="1" x="116"/>
        <item m="1" x="103"/>
        <item m="1" x="101"/>
        <item m="1" x="318"/>
        <item m="1" x="154"/>
        <item m="1" x="170"/>
        <item m="1" x="204"/>
        <item m="1" x="135"/>
        <item m="1" x="55"/>
        <item m="1" x="386"/>
        <item m="1" x="279"/>
        <item m="1" x="394"/>
        <item m="1" x="354"/>
        <item m="1" x="220"/>
        <item m="1" x="143"/>
        <item m="1" x="355"/>
        <item m="1" x="291"/>
        <item m="1" x="283"/>
        <item m="1" x="391"/>
        <item m="1" x="136"/>
        <item m="1" x="360"/>
        <item m="1" x="305"/>
        <item m="1" x="145"/>
        <item m="1" x="173"/>
        <item m="1" x="408"/>
        <item m="1" x="182"/>
        <item m="1" x="43"/>
        <item m="1" x="261"/>
        <item m="1" x="262"/>
        <item m="1" x="367"/>
        <item m="1" x="47"/>
        <item m="1" x="307"/>
        <item m="1" x="48"/>
        <item m="1" x="75"/>
        <item m="1" x="306"/>
        <item m="1" x="151"/>
        <item m="1" x="181"/>
        <item m="1" x="61"/>
        <item m="1" x="383"/>
        <item m="1" x="32"/>
        <item m="1" x="349"/>
        <item m="1" x="334"/>
        <item m="1" x="112"/>
        <item m="1" x="113"/>
        <item m="1" x="114"/>
        <item m="1" x="197"/>
        <item m="1" x="198"/>
        <item m="1" x="199"/>
        <item m="1" x="232"/>
        <item m="1" x="274"/>
        <item m="1" x="275"/>
        <item m="1" x="233"/>
        <item m="1" x="158"/>
        <item m="1" x="276"/>
        <item m="1" x="159"/>
        <item m="1" x="200"/>
        <item m="1" x="4"/>
        <item m="1" x="5"/>
        <item m="1" x="201"/>
        <item m="1" x="263"/>
        <item m="1" x="202"/>
        <item m="1" x="264"/>
        <item m="1" x="324"/>
        <item m="1" x="325"/>
        <item m="1" x="326"/>
        <item m="1" x="327"/>
        <item m="1" x="21"/>
        <item m="1" x="22"/>
        <item m="1" x="51"/>
        <item m="1" x="52"/>
        <item m="1" x="53"/>
        <item m="1" x="402"/>
        <item m="1" x="270"/>
        <item m="1" x="337"/>
        <item m="1" x="76"/>
        <item m="1" x="183"/>
        <item m="1" x="369"/>
        <item m="1" x="246"/>
        <item m="1" x="3"/>
        <item m="1" x="8"/>
        <item m="1" x="79"/>
        <item m="1" x="9"/>
        <item m="1" x="404"/>
        <item m="1" x="223"/>
        <item m="1" x="153"/>
        <item m="1" x="152"/>
        <item m="1" x="300"/>
        <item m="1" x="382"/>
        <item m="1" x="362"/>
        <item m="1" x="45"/>
        <item m="1" x="132"/>
        <item m="1" x="186"/>
        <item m="1" x="166"/>
        <item m="1" x="193"/>
        <item m="1" x="292"/>
        <item m="1" x="340"/>
        <item m="1" x="162"/>
        <item m="1" x="231"/>
        <item m="1" x="59"/>
        <item m="1" x="74"/>
        <item m="1" x="206"/>
        <item m="1" x="118"/>
        <item m="1" x="406"/>
        <item m="1" x="64"/>
        <item m="1" x="104"/>
        <item m="1" x="126"/>
        <item m="1" x="330"/>
        <item m="1" x="39"/>
        <item m="1" x="320"/>
        <item m="1" x="302"/>
        <item m="1" x="122"/>
        <item m="1" x="25"/>
        <item m="1" x="285"/>
        <item m="1" x="400"/>
        <item m="1" x="332"/>
        <item m="1" x="407"/>
        <item m="1" x="58"/>
        <item m="1" x="20"/>
        <item m="1" x="161"/>
        <item m="1" x="36"/>
        <item m="1" x="81"/>
        <item m="1" x="205"/>
        <item m="1" x="286"/>
        <item m="1" x="160"/>
        <item m="1" x="341"/>
        <item m="1" x="127"/>
        <item m="1" x="342"/>
        <item m="1" x="343"/>
        <item m="1" x="344"/>
        <item m="1" x="345"/>
        <item m="1" x="128"/>
        <item m="1" x="346"/>
        <item m="1" x="347"/>
        <item m="1" x="56"/>
        <item m="1" x="289"/>
        <item m="1" x="184"/>
        <item m="1" x="194"/>
        <item m="1" x="57"/>
        <item m="1" x="288"/>
        <item m="1" x="311"/>
        <item m="1" x="259"/>
        <item m="1" x="370"/>
        <item m="1" x="376"/>
        <item m="1" x="351"/>
        <item m="1" x="80"/>
        <item m="1" x="124"/>
        <item m="1" x="247"/>
        <item m="1" x="165"/>
        <item m="1" x="24"/>
        <item m="1" x="295"/>
        <item m="1" x="296"/>
        <item m="1" x="63"/>
        <item m="1" x="272"/>
        <item m="1" x="331"/>
        <item m="1" x="248"/>
        <item m="1" x="172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87"/>
        <item m="1" x="60"/>
        <item m="1" x="297"/>
        <item m="1" x="77"/>
        <item m="1" x="335"/>
        <item m="1" x="336"/>
        <item m="1" x="228"/>
        <item m="1" x="229"/>
        <item m="1" x="378"/>
        <item m="1" x="379"/>
        <item m="1" x="380"/>
        <item m="1" x="381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348"/>
        <item m="1" x="171"/>
        <item m="1" x="308"/>
        <item m="1" x="54"/>
        <item m="1" x="117"/>
        <item m="1" x="35"/>
        <item m="1" x="333"/>
        <item m="1" x="319"/>
        <item m="1" x="119"/>
        <item m="1" x="328"/>
        <item m="1" x="329"/>
        <item m="1" x="149"/>
        <item m="1" x="409"/>
        <item m="1" x="410"/>
        <item m="1" x="131"/>
        <item m="1" x="138"/>
        <item m="1" x="266"/>
        <item m="1" x="271"/>
        <item m="1" x="277"/>
        <item m="1" x="281"/>
        <item m="1" x="111"/>
        <item m="1" x="374"/>
        <item m="1" x="398"/>
        <item m="1" x="375"/>
        <item m="1" x="125"/>
        <item m="1" x="373"/>
        <item m="1" x="115"/>
        <item m="1" x="107"/>
        <item m="1" x="303"/>
        <item m="1" x="2"/>
        <item m="1" x="110"/>
        <item m="1" x="44"/>
        <item m="1" x="227"/>
        <item m="1" x="299"/>
        <item m="1" x="396"/>
        <item m="1" x="34"/>
        <item m="1" x="224"/>
        <item m="1" x="225"/>
        <item m="1" x="23"/>
        <item m="1" x="50"/>
        <item m="1" x="41"/>
        <item m="1" x="29"/>
        <item m="1" x="42"/>
        <item m="1" x="30"/>
        <item m="1" x="397"/>
        <item m="1" x="167"/>
        <item m="1" x="293"/>
        <item m="1" x="168"/>
        <item m="1" x="385"/>
        <item m="1" x="105"/>
        <item m="1" x="6"/>
        <item m="1" x="309"/>
        <item m="1" x="401"/>
        <item m="1" x="157"/>
        <item m="1" x="148"/>
        <item m="1" x="389"/>
        <item m="1" x="49"/>
        <item m="1" x="230"/>
        <item m="1" x="33"/>
      </items>
    </pivotField>
    <pivotField axis="axisRow" compact="0" numFmtId="165" outline="0" showAll="0" defaultSubtotal="0">
      <items count="2"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numFmtId="165" outline="0" showAll="0" sortType="ascending" defaultSubtotal="0">
      <items count="2">
        <item x="0"/>
        <item x="1"/>
      </items>
    </pivotField>
    <pivotField axis="axisRow" compact="0" numFmtId="165" outline="0" showAll="0" defaultSubtotal="0">
      <items count="2">
        <item x="1"/>
        <item x="0"/>
      </items>
    </pivotField>
    <pivotField axis="axisRow" compact="0" numFmtId="4" outline="0" showAll="0" defaultSubtotal="0">
      <items count="2"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</pivotFields>
  <rowFields count="9">
    <field x="0"/>
    <field x="2"/>
    <field x="3"/>
    <field x="4"/>
    <field x="5"/>
    <field x="6"/>
    <field x="7"/>
    <field x="8"/>
    <field x="9"/>
  </rowFields>
  <rowItems count="3">
    <i>
      <x v="320"/>
      <x/>
      <x v="1"/>
      <x/>
      <x v="1"/>
      <x/>
      <x/>
      <x v="1"/>
      <x/>
    </i>
    <i>
      <x v="350"/>
      <x v="3"/>
      <x/>
      <x/>
      <x/>
      <x v="1"/>
      <x v="1"/>
      <x/>
      <x v="1"/>
    </i>
    <i t="grand">
      <x/>
    </i>
  </rowItems>
  <colItems count="1">
    <i/>
  </colItems>
  <pageFields count="1"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НоваяЛиния" cacheId="65" applyNumberFormats="0" applyBorderFormats="0" applyFontFormats="0" applyPatternFormats="0" applyAlignmentFormats="0" applyWidthHeightFormats="1" dataCaption="Значения" showMissing="0" updatedVersion="4" minRefreshableVersion="3" showDrill="0" useAutoFormatting="1" pageWrap="6" itemPrintTitles="1" mergeItem="1" createdVersion="4" indent="0" outline="1" outlineData="1" rowHeaderCaption="Номенклатура">
  <location ref="A3:F6" firstHeaderRow="0" firstDataRow="1" firstDataCol="2" rowPageCount="1" colPageCount="1"/>
  <pivotFields count="10">
    <pivotField axis="axisRow" outline="0" showAll="0" includeNewItemsInFilter="1" sortType="ascending" defaultSubtotal="0">
      <items count="411">
        <item m="1" x="139"/>
        <item m="1" x="137"/>
        <item m="1" x="221"/>
        <item m="1" x="56"/>
        <item m="1" x="130"/>
        <item m="1" x="276"/>
        <item m="1" x="310"/>
        <item m="1" x="136"/>
        <item m="1" x="4"/>
        <item m="1" x="381"/>
        <item m="1" x="234"/>
        <item m="1" x="84"/>
        <item m="1" x="71"/>
        <item m="1" x="333"/>
        <item m="1" x="60"/>
        <item m="1" x="253"/>
        <item m="1" x="119"/>
        <item m="1" x="216"/>
        <item m="1" x="359"/>
        <item m="1" x="89"/>
        <item m="1" x="114"/>
        <item m="1" x="225"/>
        <item m="1" x="316"/>
        <item m="1" x="305"/>
        <item m="1" x="355"/>
        <item m="1" x="45"/>
        <item m="1" x="85"/>
        <item m="1" x="112"/>
        <item m="1" x="160"/>
        <item m="1" x="203"/>
        <item m="1" x="313"/>
        <item m="1" x="52"/>
        <item m="1" x="337"/>
        <item m="1" x="272"/>
        <item m="1" x="20"/>
        <item m="1" x="66"/>
        <item m="1" x="102"/>
        <item m="1" x="214"/>
        <item m="1" x="249"/>
        <item m="1" x="291"/>
        <item m="1" x="2"/>
        <item m="1" x="34"/>
        <item m="1" x="81"/>
        <item m="1" x="323"/>
        <item m="1" x="18"/>
        <item m="1" x="188"/>
        <item m="1" x="392"/>
        <item m="1" x="79"/>
        <item m="1" x="372"/>
        <item m="1" x="32"/>
        <item m="1" x="322"/>
        <item m="1" x="15"/>
        <item m="1" x="212"/>
        <item m="1" x="301"/>
        <item m="1" x="39"/>
        <item m="1" x="157"/>
        <item m="1" x="362"/>
        <item m="1" x="109"/>
        <item m="1" x="200"/>
        <item m="1" x="403"/>
        <item m="1" x="330"/>
        <item m="1" x="74"/>
        <item m="1" x="64"/>
        <item m="1" x="140"/>
        <item m="1" x="288"/>
        <item m="1" x="343"/>
        <item m="1" x="213"/>
        <item m="1" x="257"/>
        <item m="1" x="373"/>
        <item m="1" x="7"/>
        <item m="1" x="41"/>
        <item m="1" x="150"/>
        <item m="1" x="31"/>
        <item m="1" x="183"/>
        <item m="1" x="326"/>
        <item m="1" x="374"/>
        <item m="1" x="8"/>
        <item m="1" x="303"/>
        <item m="1" x="352"/>
        <item m="1" x="402"/>
        <item m="1" x="80"/>
        <item m="1" x="242"/>
        <item m="1" x="321"/>
        <item m="1" x="26"/>
        <item m="1" x="266"/>
        <item m="1" x="75"/>
        <item m="1" x="318"/>
        <item m="1" x="133"/>
        <item m="1" x="325"/>
        <item m="1" x="406"/>
        <item m="1" x="83"/>
        <item m="1" x="378"/>
        <item m="1" x="168"/>
        <item m="1" x="61"/>
        <item m="1" x="223"/>
        <item m="1" x="68"/>
        <item m="1" x="270"/>
        <item m="1" x="182"/>
        <item m="1" x="408"/>
        <item m="1" x="185"/>
        <item m="1" x="199"/>
        <item m="1" x="275"/>
        <item m="1" x="169"/>
        <item m="1" x="389"/>
        <item m="1" x="336"/>
        <item m="1" x="244"/>
        <item m="1" x="299"/>
        <item m="1" x="287"/>
        <item m="1" x="261"/>
        <item m="1" x="170"/>
        <item m="1" x="369"/>
        <item m="1" x="376"/>
        <item m="1" x="294"/>
        <item m="1" x="396"/>
        <item m="1" x="390"/>
        <item m="1" x="302"/>
        <item m="1" x="55"/>
        <item m="1" x="268"/>
        <item m="1" x="384"/>
        <item m="1" x="177"/>
        <item m="1" x="162"/>
        <item m="1" x="143"/>
        <item m="1" x="180"/>
        <item m="1" x="142"/>
        <item m="1" x="363"/>
        <item m="1" x="131"/>
        <item m="1" x="141"/>
        <item m="1" x="43"/>
        <item m="1" x="410"/>
        <item m="1" x="94"/>
        <item m="1" x="219"/>
        <item m="1" x="329"/>
        <item m="1" x="87"/>
        <item m="1" x="54"/>
        <item m="1" x="309"/>
        <item m="1" x="211"/>
        <item m="1" x="192"/>
        <item m="1" x="90"/>
        <item m="1" x="88"/>
        <item m="1" x="96"/>
        <item m="1" x="243"/>
        <item m="1" x="236"/>
        <item m="1" x="127"/>
        <item m="1" x="218"/>
        <item m="1" x="338"/>
        <item m="1" x="181"/>
        <item m="1" x="174"/>
        <item m="1" x="95"/>
        <item m="1" x="189"/>
        <item m="1" x="258"/>
        <item m="1" x="16"/>
        <item m="1" x="278"/>
        <item m="1" x="295"/>
        <item m="1" x="366"/>
        <item m="1" x="171"/>
        <item m="1" x="42"/>
        <item m="1" x="151"/>
        <item m="1" x="256"/>
        <item m="1" x="65"/>
        <item m="1" x="273"/>
        <item m="1" x="202"/>
        <item m="1" x="103"/>
        <item m="1" x="134"/>
        <item m="1" x="138"/>
        <item m="1" x="98"/>
        <item m="1" x="13"/>
        <item m="1" x="290"/>
        <item m="1" x="132"/>
        <item m="1" x="82"/>
        <item m="1" x="108"/>
        <item m="1" x="240"/>
        <item m="1" x="57"/>
        <item m="1" x="296"/>
        <item m="1" x="175"/>
        <item m="1" x="264"/>
        <item m="1" x="409"/>
        <item m="1" x="53"/>
        <item m="1" x="121"/>
        <item m="1" x="327"/>
        <item m="1" x="397"/>
        <item m="1" x="247"/>
        <item m="1" x="263"/>
        <item m="1" x="267"/>
        <item m="1" x="233"/>
        <item m="1" x="401"/>
        <item m="1" x="207"/>
        <item m="1" x="23"/>
        <item m="1" x="193"/>
        <item m="1" x="166"/>
        <item m="1" x="405"/>
        <item m="1" x="283"/>
        <item m="1" x="11"/>
        <item m="1" x="393"/>
        <item m="1" x="277"/>
        <item m="1" x="204"/>
        <item m="1" x="382"/>
        <item m="1" x="101"/>
        <item m="1" x="78"/>
        <item m="1" x="304"/>
        <item m="1" x="117"/>
        <item m="1" x="332"/>
        <item m="1" x="145"/>
        <item m="1" x="100"/>
        <item m="1" x="156"/>
        <item m="1" x="391"/>
        <item m="1" x="198"/>
        <item m="1" x="271"/>
        <item m="1" x="360"/>
        <item m="1" x="3"/>
        <item m="1" x="35"/>
        <item m="1" x="293"/>
        <item m="1" x="110"/>
        <item m="1" x="345"/>
        <item m="1" x="190"/>
        <item m="1" x="148"/>
        <item m="1" x="383"/>
        <item m="1" x="62"/>
        <item m="1" x="280"/>
        <item m="1" x="370"/>
        <item m="1" x="176"/>
        <item m="1" x="27"/>
        <item m="1" x="252"/>
        <item m="1" x="358"/>
        <item m="1" x="201"/>
        <item m="1" x="350"/>
        <item m="1" x="194"/>
        <item m="1" x="354"/>
        <item m="1" x="346"/>
        <item m="1" x="159"/>
        <item m="1" x="394"/>
        <item m="1" x="49"/>
        <item m="1" x="274"/>
        <item m="1" x="126"/>
        <item m="1" x="222"/>
        <item m="1" x="36"/>
        <item m="1" x="158"/>
        <item m="1" x="76"/>
        <item m="1" x="279"/>
        <item m="1" x="385"/>
        <item m="1" x="165"/>
        <item m="1" x="179"/>
        <item m="1" x="6"/>
        <item m="1" x="254"/>
        <item m="1" x="77"/>
        <item m="1" x="300"/>
        <item m="1" x="149"/>
        <item m="1" x="297"/>
        <item m="1" x="364"/>
        <item m="1" x="367"/>
        <item m="1" x="209"/>
        <item m="1" x="25"/>
        <item m="1" x="250"/>
        <item m="1" x="97"/>
        <item m="1" x="289"/>
        <item m="1" x="400"/>
        <item m="1" x="129"/>
        <item m="1" x="351"/>
        <item m="1" x="51"/>
        <item m="1" x="241"/>
        <item m="1" x="307"/>
        <item m="1" x="120"/>
        <item m="1" x="388"/>
        <item m="1" x="195"/>
        <item m="1" x="14"/>
        <item m="1" x="269"/>
        <item m="1" x="86"/>
        <item m="1" x="319"/>
        <item m="1" x="232"/>
        <item m="1" x="306"/>
        <item m="1" x="122"/>
        <item m="1" x="344"/>
        <item m="1" x="72"/>
        <item m="1" x="146"/>
        <item m="1" x="173"/>
        <item m="1" x="245"/>
        <item m="1" x="356"/>
        <item m="1" x="116"/>
        <item m="1" x="340"/>
        <item m="1" x="357"/>
        <item m="1" x="167"/>
        <item m="1" x="231"/>
        <item m="1" x="259"/>
        <item m="1" x="339"/>
        <item m="1" x="152"/>
        <item m="1" x="387"/>
        <item m="1" x="228"/>
        <item m="1" x="248"/>
        <item m="1" x="67"/>
        <item m="1" x="29"/>
        <item m="1" x="19"/>
        <item m="1" x="315"/>
        <item m="1" x="161"/>
        <item m="1" x="224"/>
        <item m="1" x="285"/>
        <item m="1" x="404"/>
        <item m="1" x="208"/>
        <item m="1" x="386"/>
        <item m="1" x="187"/>
        <item m="1" x="153"/>
        <item m="1" x="63"/>
        <item m="1" x="375"/>
        <item m="1" x="44"/>
        <item m="1" x="298"/>
        <item m="1" x="281"/>
        <item m="1" x="227"/>
        <item m="1" x="286"/>
        <item m="1" x="46"/>
        <item m="1" x="172"/>
        <item m="1" x="59"/>
        <item m="1" x="178"/>
        <item m="1" x="251"/>
        <item m="1" x="111"/>
        <item m="1" x="154"/>
        <item m="1" x="238"/>
        <item m="1" x="30"/>
        <item m="1" x="37"/>
        <item m="1" x="342"/>
        <item m="1" x="312"/>
        <item m="1" x="365"/>
        <item m="1" x="226"/>
        <item x="1"/>
        <item m="1" x="106"/>
        <item m="1" x="335"/>
        <item m="1" x="255"/>
        <item m="1" x="398"/>
        <item m="1" x="206"/>
        <item m="1" x="235"/>
        <item m="1" x="48"/>
        <item m="1" x="92"/>
        <item m="1" x="40"/>
        <item m="1" x="115"/>
        <item m="1" x="164"/>
        <item m="1" x="28"/>
        <item m="1" x="353"/>
        <item m="1" x="407"/>
        <item m="1" x="215"/>
        <item m="1" x="10"/>
        <item m="1" x="124"/>
        <item m="1" x="361"/>
        <item m="1" x="186"/>
        <item m="1" x="107"/>
        <item m="1" x="205"/>
        <item m="1" x="230"/>
        <item m="1" x="284"/>
        <item m="1" x="311"/>
        <item m="1" x="69"/>
        <item m="1" x="33"/>
        <item m="1" x="70"/>
        <item m="1" x="135"/>
        <item m="1" x="38"/>
        <item x="0"/>
        <item m="1" x="197"/>
        <item m="1" x="246"/>
        <item m="1" x="320"/>
        <item m="1" x="368"/>
        <item m="1" x="210"/>
        <item m="1" x="308"/>
        <item m="1" x="196"/>
        <item m="1" x="9"/>
        <item m="1" x="104"/>
        <item m="1" x="217"/>
        <item m="1" x="328"/>
        <item m="1" x="21"/>
        <item m="1" x="123"/>
        <item m="1" x="237"/>
        <item m="1" x="379"/>
        <item m="1" x="262"/>
        <item m="1" x="377"/>
        <item m="1" x="73"/>
        <item m="1" x="399"/>
        <item m="1" x="113"/>
        <item m="1" x="118"/>
        <item m="1" x="125"/>
        <item m="1" x="24"/>
        <item m="1" x="324"/>
        <item m="1" x="331"/>
        <item m="1" x="282"/>
        <item m="1" x="17"/>
        <item m="1" x="229"/>
        <item m="1" x="314"/>
        <item m="1" x="99"/>
        <item m="1" x="395"/>
        <item m="1" x="265"/>
        <item m="1" x="380"/>
        <item m="1" x="371"/>
        <item m="1" x="155"/>
        <item m="1" x="58"/>
        <item m="1" x="292"/>
        <item m="1" x="47"/>
        <item m="1" x="91"/>
        <item m="1" x="163"/>
        <item m="1" x="334"/>
        <item m="1" x="144"/>
        <item m="1" x="105"/>
        <item m="1" x="341"/>
        <item m="1" x="260"/>
        <item m="1" x="220"/>
        <item m="1" x="50"/>
        <item m="1" x="317"/>
        <item m="1" x="128"/>
        <item m="1" x="22"/>
        <item m="1" x="93"/>
        <item m="1" x="349"/>
        <item m="1" x="347"/>
        <item m="1" x="191"/>
        <item m="1" x="12"/>
        <item m="1" x="239"/>
        <item m="1" x="147"/>
        <item m="1" x="5"/>
        <item m="1" x="184"/>
        <item m="1" x="348"/>
      </items>
    </pivotField>
    <pivotField axis="axisPage" multipleItemSelectionAllowed="1" showAll="0">
      <items count="25"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  <item m="1" x="15"/>
        <item m="1" x="10"/>
        <item m="1" x="4"/>
        <item m="1" x="2"/>
        <item m="1" x="23"/>
        <item m="1" x="21"/>
        <item m="1" x="20"/>
        <item m="1" x="19"/>
        <item t="default"/>
      </items>
    </pivotField>
    <pivotField axis="axisRow" showAll="0" sortType="descending" defaultSubtotal="0">
      <items count="411">
        <item m="1" x="33"/>
        <item m="1" x="230"/>
        <item m="1" x="49"/>
        <item m="1" x="389"/>
        <item m="1" x="148"/>
        <item m="1" x="157"/>
        <item m="1" x="401"/>
        <item m="1" x="309"/>
        <item m="1" x="6"/>
        <item m="1" x="105"/>
        <item m="1" x="385"/>
        <item m="1" x="168"/>
        <item m="1" x="293"/>
        <item m="1" x="167"/>
        <item m="1" x="397"/>
        <item m="1" x="30"/>
        <item m="1" x="42"/>
        <item m="1" x="29"/>
        <item m="1" x="41"/>
        <item m="1" x="50"/>
        <item m="1" x="23"/>
        <item m="1" x="225"/>
        <item m="1" x="224"/>
        <item m="1" x="34"/>
        <item m="1" x="396"/>
        <item m="1" x="299"/>
        <item m="1" x="227"/>
        <item m="1" x="44"/>
        <item m="1" x="110"/>
        <item m="1" x="2"/>
        <item m="1" x="303"/>
        <item m="1" x="107"/>
        <item m="1" x="115"/>
        <item m="1" x="373"/>
        <item m="1" x="125"/>
        <item m="1" x="375"/>
        <item m="1" x="398"/>
        <item m="1" x="374"/>
        <item m="1" x="111"/>
        <item m="1" x="281"/>
        <item m="1" x="277"/>
        <item m="1" x="271"/>
        <item m="1" x="266"/>
        <item m="1" x="138"/>
        <item m="1" x="131"/>
        <item m="1" x="410"/>
        <item m="1" x="409"/>
        <item m="1" x="149"/>
        <item m="1" x="329"/>
        <item m="1" x="328"/>
        <item m="1" x="119"/>
        <item m="1" x="319"/>
        <item m="1" x="333"/>
        <item m="1" x="35"/>
        <item m="1" x="117"/>
        <item m="1" x="54"/>
        <item m="1" x="308"/>
        <item m="1" x="171"/>
        <item m="1" x="348"/>
        <item m="1" x="73"/>
        <item m="1" x="72"/>
        <item m="1" x="71"/>
        <item m="1" x="70"/>
        <item m="1" x="69"/>
        <item m="1" x="68"/>
        <item m="1" x="67"/>
        <item m="1" x="66"/>
        <item m="1" x="65"/>
        <item m="1" x="381"/>
        <item m="1" x="380"/>
        <item m="1" x="379"/>
        <item m="1" x="378"/>
        <item m="1" x="229"/>
        <item m="1" x="228"/>
        <item m="1" x="336"/>
        <item m="1" x="335"/>
        <item m="1" x="77"/>
        <item m="1" x="297"/>
        <item m="1" x="60"/>
        <item m="1" x="287"/>
        <item m="1" x="19"/>
        <item m="1" x="18"/>
        <item m="1" x="17"/>
        <item m="1" x="16"/>
        <item m="1" x="15"/>
        <item m="1" x="14"/>
        <item m="1" x="13"/>
        <item m="1" x="12"/>
        <item m="1" x="11"/>
        <item m="1" x="10"/>
        <item m="1" x="218"/>
        <item m="1" x="217"/>
        <item m="1" x="216"/>
        <item m="1" x="215"/>
        <item m="1" x="214"/>
        <item m="1" x="213"/>
        <item m="1" x="212"/>
        <item m="1" x="211"/>
        <item m="1" x="210"/>
        <item m="1" x="209"/>
        <item m="1" x="208"/>
        <item m="1" x="207"/>
        <item m="1" x="172"/>
        <item m="1" x="248"/>
        <item m="1" x="331"/>
        <item m="1" x="272"/>
        <item m="1" x="63"/>
        <item m="1" x="296"/>
        <item m="1" x="295"/>
        <item m="1" x="24"/>
        <item m="1" x="165"/>
        <item m="1" x="247"/>
        <item m="1" x="124"/>
        <item m="1" x="80"/>
        <item m="1" x="351"/>
        <item m="1" x="376"/>
        <item m="1" x="370"/>
        <item m="1" x="259"/>
        <item m="1" x="311"/>
        <item m="1" x="288"/>
        <item m="1" x="57"/>
        <item m="1" x="194"/>
        <item m="1" x="184"/>
        <item m="1" x="289"/>
        <item m="1" x="56"/>
        <item m="1" x="347"/>
        <item m="1" x="346"/>
        <item m="1" x="128"/>
        <item m="1" x="345"/>
        <item m="1" x="344"/>
        <item m="1" x="343"/>
        <item m="1" x="342"/>
        <item m="1" x="127"/>
        <item m="1" x="341"/>
        <item m="1" x="160"/>
        <item m="1" x="286"/>
        <item m="1" x="205"/>
        <item m="1" x="81"/>
        <item m="1" x="36"/>
        <item m="1" x="161"/>
        <item m="1" x="20"/>
        <item m="1" x="58"/>
        <item m="1" x="407"/>
        <item m="1" x="332"/>
        <item m="1" x="400"/>
        <item m="1" x="285"/>
        <item m="1" x="25"/>
        <item m="1" x="122"/>
        <item m="1" x="302"/>
        <item m="1" x="320"/>
        <item m="1" x="39"/>
        <item m="1" x="330"/>
        <item m="1" x="126"/>
        <item m="1" x="104"/>
        <item m="1" x="64"/>
        <item m="1" x="406"/>
        <item m="1" x="118"/>
        <item m="1" x="206"/>
        <item m="1" x="74"/>
        <item m="1" x="59"/>
        <item m="1" x="231"/>
        <item m="1" x="162"/>
        <item m="1" x="340"/>
        <item m="1" x="292"/>
        <item m="1" x="193"/>
        <item m="1" x="166"/>
        <item m="1" x="186"/>
        <item m="1" x="132"/>
        <item m="1" x="45"/>
        <item m="1" x="362"/>
        <item m="1" x="382"/>
        <item m="1" x="300"/>
        <item m="1" x="152"/>
        <item m="1" x="153"/>
        <item m="1" x="223"/>
        <item m="1" x="404"/>
        <item m="1" x="9"/>
        <item m="1" x="79"/>
        <item m="1" x="8"/>
        <item m="1" x="3"/>
        <item m="1" x="246"/>
        <item m="1" x="369"/>
        <item m="1" x="183"/>
        <item m="1" x="76"/>
        <item m="1" x="337"/>
        <item m="1" x="270"/>
        <item m="1" x="402"/>
        <item m="1" x="53"/>
        <item m="1" x="52"/>
        <item m="1" x="51"/>
        <item m="1" x="22"/>
        <item m="1" x="21"/>
        <item m="1" x="327"/>
        <item m="1" x="326"/>
        <item m="1" x="325"/>
        <item m="1" x="324"/>
        <item m="1" x="264"/>
        <item m="1" x="202"/>
        <item m="1" x="263"/>
        <item m="1" x="201"/>
        <item m="1" x="5"/>
        <item m="1" x="4"/>
        <item m="1" x="200"/>
        <item m="1" x="159"/>
        <item m="1" x="276"/>
        <item m="1" x="158"/>
        <item m="1" x="233"/>
        <item m="1" x="275"/>
        <item m="1" x="274"/>
        <item m="1" x="232"/>
        <item m="1" x="199"/>
        <item m="1" x="198"/>
        <item m="1" x="197"/>
        <item m="1" x="114"/>
        <item m="1" x="113"/>
        <item m="1" x="112"/>
        <item m="1" x="334"/>
        <item m="1" x="349"/>
        <item m="1" x="32"/>
        <item m="1" x="383"/>
        <item m="1" x="61"/>
        <item m="1" x="181"/>
        <item m="1" x="151"/>
        <item m="1" x="306"/>
        <item m="1" x="75"/>
        <item m="1" x="48"/>
        <item m="1" x="307"/>
        <item m="1" x="47"/>
        <item m="1" x="367"/>
        <item m="1" x="262"/>
        <item m="1" x="261"/>
        <item m="1" x="43"/>
        <item m="1" x="182"/>
        <item m="1" x="408"/>
        <item m="1" x="173"/>
        <item m="1" x="145"/>
        <item m="1" x="305"/>
        <item m="1" x="360"/>
        <item m="1" x="136"/>
        <item m="1" x="391"/>
        <item m="1" x="283"/>
        <item m="1" x="291"/>
        <item m="1" x="355"/>
        <item m="1" x="143"/>
        <item m="1" x="220"/>
        <item m="1" x="354"/>
        <item m="1" x="394"/>
        <item m="1" x="279"/>
        <item m="1" x="386"/>
        <item m="1" x="55"/>
        <item m="1" x="135"/>
        <item m="1" x="204"/>
        <item m="1" x="170"/>
        <item m="1" x="154"/>
        <item m="1" x="318"/>
        <item m="1" x="101"/>
        <item m="1" x="103"/>
        <item m="1" x="116"/>
        <item m="1" x="141"/>
        <item m="1" x="46"/>
        <item m="1" x="294"/>
        <item m="1" x="356"/>
        <item m="1" x="395"/>
        <item m="1" x="78"/>
        <item m="1" x="368"/>
        <item m="1" x="123"/>
        <item m="1" x="372"/>
        <item m="1" x="142"/>
        <item m="1" x="140"/>
        <item m="1" x="62"/>
        <item m="1" x="195"/>
        <item m="1" x="185"/>
        <item m="1" x="403"/>
        <item m="1" x="366"/>
        <item m="1" x="353"/>
        <item m="1" x="109"/>
        <item m="1" x="192"/>
        <item m="1" x="350"/>
        <item m="1" x="169"/>
        <item m="1" x="245"/>
        <item m="1" x="244"/>
        <item m="1" x="243"/>
        <item m="1" x="388"/>
        <item m="1" x="27"/>
        <item m="1" x="322"/>
        <item m="1" x="242"/>
        <item m="1" x="241"/>
        <item m="1" x="190"/>
        <item m="1" x="240"/>
        <item m="1" x="239"/>
        <item m="1" x="189"/>
        <item m="1" x="238"/>
        <item m="1" x="301"/>
        <item m="1" x="237"/>
        <item m="1" x="188"/>
        <item m="1" x="321"/>
        <item m="1" x="236"/>
        <item m="1" x="235"/>
        <item m="1" x="187"/>
        <item m="1" x="387"/>
        <item m="1" x="393"/>
        <item m="1" x="317"/>
        <item m="1" x="352"/>
        <item m="1" x="314"/>
        <item m="1" x="284"/>
        <item m="1" x="282"/>
        <item m="1" x="28"/>
        <item m="1" x="7"/>
        <item m="1" x="102"/>
        <item m="1" x="234"/>
        <item m="1" x="258"/>
        <item m="1" x="257"/>
        <item m="1" x="256"/>
        <item m="1" x="255"/>
        <item m="1" x="273"/>
        <item m="1" x="146"/>
        <item m="1" x="254"/>
        <item m="1" x="253"/>
        <item m="1" x="252"/>
        <item m="1" x="251"/>
        <item m="1" x="405"/>
        <item m="1" x="365"/>
        <item m="1" x="313"/>
        <item m="1" x="250"/>
        <item m="1" x="249"/>
        <item m="1" x="108"/>
        <item m="1" x="106"/>
        <item m="1" x="40"/>
        <item m="1" x="100"/>
        <item m="1" x="99"/>
        <item m="1" x="38"/>
        <item m="1" x="98"/>
        <item m="1" x="97"/>
        <item m="1" x="96"/>
        <item m="1" x="95"/>
        <item m="1" x="94"/>
        <item m="1" x="399"/>
        <item m="1" x="93"/>
        <item m="1" x="92"/>
        <item m="1" x="91"/>
        <item m="1" x="90"/>
        <item m="1" x="89"/>
        <item m="1" x="88"/>
        <item m="1" x="87"/>
        <item m="1" x="86"/>
        <item m="1" x="85"/>
        <item m="1" x="359"/>
        <item m="1" x="358"/>
        <item m="1" x="357"/>
        <item m="1" x="361"/>
        <item m="1" x="84"/>
        <item m="1" x="179"/>
        <item m="1" x="83"/>
        <item m="1" x="82"/>
        <item m="1" x="178"/>
        <item m="1" x="177"/>
        <item m="1" x="176"/>
        <item m="1" x="175"/>
        <item m="1" x="174"/>
        <item m="1" x="304"/>
        <item m="1" x="137"/>
        <item m="1" x="278"/>
        <item m="1" x="390"/>
        <item m="1" x="364"/>
        <item m="1" x="339"/>
        <item m="1" x="310"/>
        <item m="1" x="222"/>
        <item m="1" x="180"/>
        <item m="1" x="290"/>
        <item m="1" x="315"/>
        <item m="1" x="268"/>
        <item m="1" x="298"/>
        <item m="1" x="221"/>
        <item m="1" x="280"/>
        <item m="1" x="260"/>
        <item m="1" x="150"/>
        <item m="1" x="191"/>
        <item m="1" x="139"/>
        <item m="1" x="164"/>
        <item m="1" x="121"/>
        <item m="1" x="144"/>
        <item m="1" x="316"/>
        <item m="1" x="133"/>
        <item m="1" x="156"/>
        <item m="1" x="377"/>
        <item m="1" x="265"/>
        <item m="1" x="26"/>
        <item m="1" x="226"/>
        <item m="1" x="147"/>
        <item m="1" x="323"/>
        <item m="1" x="37"/>
        <item m="1" x="163"/>
        <item m="1" x="338"/>
        <item m="1" x="203"/>
        <item m="1" x="267"/>
        <item m="1" x="363"/>
        <item m="1" x="120"/>
        <item m="1" x="155"/>
        <item m="1" x="129"/>
        <item m="1" x="130"/>
        <item m="1" x="196"/>
        <item m="1" x="31"/>
        <item m="1" x="312"/>
        <item m="1" x="269"/>
        <item m="1" x="134"/>
        <item m="1" x="371"/>
        <item m="1" x="392"/>
        <item x="0"/>
        <item m="1" x="384"/>
        <item m="1" x="219"/>
        <item x="1"/>
      </items>
    </pivotField>
    <pivotField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2">
    <field x="0"/>
    <field x="2"/>
  </rowFields>
  <rowItems count="3">
    <i>
      <x v="320"/>
      <x v="410"/>
    </i>
    <i>
      <x v="350"/>
      <x v="4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Остаток (шт)" fld="6" baseField="2" baseItem="0" numFmtId="164"/>
    <dataField name="Остаток (сумма)" fld="9" baseField="2" baseItem="0" numFmtId="164"/>
    <dataField name="Расход (шт)" fld="5" baseField="2" baseItem="289"/>
    <dataField name="Расход (сумма)" fld="8" baseField="2" baseItem="7" numFmtId="164"/>
  </dataFields>
  <formats count="13">
    <format dxfId="25">
      <pivotArea field="2" type="button" dataOnly="0" labelOnly="1" outline="0" axis="axisRow" fieldPosition="1"/>
    </format>
    <format dxfId="24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23">
      <pivotArea outline="0" fieldPosition="0">
        <references count="1">
          <reference field="4294967294" count="1">
            <x v="3"/>
          </reference>
        </references>
      </pivotArea>
    </format>
    <format dxfId="22">
      <pivotArea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0">
      <pivotArea field="1" type="button" dataOnly="0" labelOnly="1" outline="0" axis="axisPage" fieldPosition="0"/>
    </format>
    <format dxfId="19">
      <pivotArea field="1" type="button" dataOnly="0" labelOnly="1" outline="0" axis="axisPage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outline="0" fieldPosition="0">
        <references count="1">
          <reference field="4294967294" count="1">
            <x v="1"/>
          </reference>
        </references>
      </pivotArea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АГАЗИН" sourceName="МАГАЗИН">
  <pivotTables>
    <pivotTable tabId="5" name="НоваяЛиния"/>
  </pivotTables>
  <data>
    <tabular pivotCacheId="2" customListSort="0" showMissing="0">
      <items count="24">
        <i x="0" s="1"/>
        <i x="15" s="1" nd="1"/>
        <i x="10" s="1" nd="1"/>
        <i x="4" s="1" nd="1"/>
        <i x="2" s="1" nd="1"/>
        <i x="23" s="1" nd="1"/>
        <i x="21" s="1" nd="1"/>
        <i x="20" s="1" nd="1"/>
        <i x="19" s="1" nd="1"/>
        <i x="18" s="1" nd="1"/>
        <i x="17" s="1" nd="1"/>
        <i x="12" s="1" nd="1"/>
        <i x="6" s="1" nd="1"/>
        <i x="3" s="1" nd="1"/>
        <i x="1" s="1" nd="1"/>
        <i x="22" s="1" nd="1"/>
        <i x="5" s="1" nd="1"/>
        <i x="7" s="1" nd="1"/>
        <i x="8" s="1" nd="1"/>
        <i x="9" s="1" nd="1"/>
        <i x="11" s="1" nd="1"/>
        <i x="13" s="1" nd="1"/>
        <i x="14" s="1" nd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АГАЗИН" cache="Срез_МАГАЗИН" caption="МАГАЗИН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3" sqref="E3"/>
    </sheetView>
  </sheetViews>
  <sheetFormatPr defaultRowHeight="15" x14ac:dyDescent="0.25"/>
  <cols>
    <col min="1" max="1" width="18.85546875" bestFit="1" customWidth="1"/>
    <col min="2" max="2" width="70.28515625" bestFit="1" customWidth="1"/>
    <col min="3" max="3" width="21.140625" bestFit="1" customWidth="1"/>
    <col min="4" max="4" width="10.28515625" bestFit="1" customWidth="1"/>
    <col min="5" max="5" width="9.7109375" bestFit="1" customWidth="1"/>
    <col min="6" max="6" width="20.28515625" bestFit="1" customWidth="1"/>
    <col min="7" max="7" width="7.7109375" bestFit="1" customWidth="1"/>
    <col min="8" max="8" width="16.28515625" bestFit="1" customWidth="1"/>
    <col min="9" max="9" width="16.7109375" bestFit="1" customWidth="1"/>
  </cols>
  <sheetData>
    <row r="1" spans="1:9" x14ac:dyDescent="0.25">
      <c r="A1" s="22" t="s">
        <v>0</v>
      </c>
      <c r="B1" t="s">
        <v>18</v>
      </c>
    </row>
    <row r="3" spans="1:9" x14ac:dyDescent="0.25">
      <c r="A3" s="22" t="s">
        <v>10</v>
      </c>
      <c r="B3" s="22" t="s">
        <v>1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</row>
    <row r="4" spans="1:9" x14ac:dyDescent="0.25">
      <c r="A4" s="23">
        <v>6981542000366</v>
      </c>
      <c r="B4" t="s">
        <v>6</v>
      </c>
      <c r="C4" s="24">
        <v>45</v>
      </c>
      <c r="D4" t="s">
        <v>19</v>
      </c>
      <c r="E4" s="24">
        <v>6</v>
      </c>
      <c r="F4" s="24">
        <v>39</v>
      </c>
      <c r="G4" s="25">
        <v>509.27</v>
      </c>
      <c r="H4">
        <v>3055.62</v>
      </c>
      <c r="I4">
        <v>19861.53</v>
      </c>
    </row>
    <row r="5" spans="1:9" x14ac:dyDescent="0.25">
      <c r="A5" s="23">
        <v>8020101102504</v>
      </c>
      <c r="B5" t="s">
        <v>7</v>
      </c>
      <c r="C5" s="24">
        <v>43</v>
      </c>
      <c r="D5" t="s">
        <v>19</v>
      </c>
      <c r="E5" s="24">
        <v>1</v>
      </c>
      <c r="F5" s="24">
        <v>42</v>
      </c>
      <c r="G5" s="25">
        <v>580</v>
      </c>
      <c r="H5">
        <v>580</v>
      </c>
      <c r="I5">
        <v>24360</v>
      </c>
    </row>
    <row r="6" spans="1:9" x14ac:dyDescent="0.25">
      <c r="A6" s="2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activeCell="B4" sqref="B4:B432"/>
      <selection pane="bottomLeft" activeCell="D2" sqref="D2"/>
    </sheetView>
  </sheetViews>
  <sheetFormatPr defaultRowHeight="24" customHeight="1" x14ac:dyDescent="0.2"/>
  <cols>
    <col min="1" max="1" width="14.28515625" style="11" customWidth="1"/>
    <col min="2" max="2" width="10.140625" style="11" customWidth="1"/>
    <col min="3" max="3" width="40.28515625" style="12" customWidth="1"/>
    <col min="4" max="4" width="13.140625" style="11" customWidth="1"/>
    <col min="5" max="5" width="10.7109375" style="11" customWidth="1"/>
    <col min="6" max="6" width="11.85546875" style="11" customWidth="1"/>
    <col min="7" max="7" width="13.85546875" style="11" customWidth="1"/>
    <col min="8" max="8" width="10.140625" style="13" customWidth="1"/>
    <col min="9" max="10" width="10.140625" style="11" customWidth="1"/>
    <col min="11" max="16384" width="9.140625" style="13"/>
  </cols>
  <sheetData>
    <row r="1" spans="1:10" s="2" customFormat="1" ht="24" customHeight="1" x14ac:dyDescent="0.2">
      <c r="A1" s="1" t="s">
        <v>10</v>
      </c>
      <c r="B1" s="1" t="s">
        <v>0</v>
      </c>
      <c r="C1" s="1" t="s">
        <v>1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s="5" customFormat="1" ht="24" customHeight="1" x14ac:dyDescent="0.2">
      <c r="A2" s="6">
        <v>8020101102504</v>
      </c>
      <c r="B2" s="4" t="s">
        <v>8</v>
      </c>
      <c r="C2" s="7" t="s">
        <v>7</v>
      </c>
      <c r="D2" s="8">
        <v>43</v>
      </c>
      <c r="E2" s="9"/>
      <c r="F2" s="8">
        <v>1</v>
      </c>
      <c r="G2" s="8">
        <v>42</v>
      </c>
      <c r="H2" s="3">
        <v>580</v>
      </c>
      <c r="I2" s="10">
        <f>F2*$H2</f>
        <v>580</v>
      </c>
      <c r="J2" s="10">
        <f>G2*$H2</f>
        <v>24360</v>
      </c>
    </row>
    <row r="3" spans="1:10" s="5" customFormat="1" ht="24" customHeight="1" x14ac:dyDescent="0.2">
      <c r="A3" s="6">
        <v>6981542000366</v>
      </c>
      <c r="B3" s="4" t="s">
        <v>8</v>
      </c>
      <c r="C3" s="7" t="s">
        <v>6</v>
      </c>
      <c r="D3" s="8">
        <v>45</v>
      </c>
      <c r="E3" s="9"/>
      <c r="F3" s="8">
        <v>6</v>
      </c>
      <c r="G3" s="8">
        <v>39</v>
      </c>
      <c r="H3" s="3">
        <v>509.27</v>
      </c>
      <c r="I3" s="10">
        <f t="shared" ref="I3:J3" si="0">F3*$H3</f>
        <v>3055.62</v>
      </c>
      <c r="J3" s="10">
        <f t="shared" si="0"/>
        <v>19861.53</v>
      </c>
    </row>
  </sheetData>
  <autoFilter ref="A1:J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3" sqref="C3"/>
    </sheetView>
  </sheetViews>
  <sheetFormatPr defaultRowHeight="15" x14ac:dyDescent="0.25"/>
  <cols>
    <col min="1" max="1" width="19.140625" bestFit="1" customWidth="1"/>
    <col min="2" max="2" width="70.28515625" customWidth="1"/>
    <col min="3" max="3" width="12.42578125" customWidth="1"/>
    <col min="4" max="4" width="16.140625" bestFit="1" customWidth="1"/>
    <col min="5" max="5" width="11.7109375" customWidth="1"/>
    <col min="6" max="6" width="15.42578125" bestFit="1" customWidth="1"/>
  </cols>
  <sheetData>
    <row r="1" spans="1:6" x14ac:dyDescent="0.25">
      <c r="A1" s="19" t="s">
        <v>0</v>
      </c>
      <c r="B1" s="20" t="s">
        <v>8</v>
      </c>
    </row>
    <row r="3" spans="1:6" x14ac:dyDescent="0.25">
      <c r="A3" s="14" t="s">
        <v>1</v>
      </c>
      <c r="B3" s="14" t="s">
        <v>1</v>
      </c>
      <c r="C3" s="15" t="s">
        <v>4</v>
      </c>
      <c r="D3" s="15" t="s">
        <v>5</v>
      </c>
      <c r="E3" s="15" t="s">
        <v>2</v>
      </c>
      <c r="F3" s="15" t="s">
        <v>3</v>
      </c>
    </row>
    <row r="4" spans="1:6" x14ac:dyDescent="0.25">
      <c r="A4" s="16">
        <v>6981542000366</v>
      </c>
      <c r="B4" s="17" t="s">
        <v>6</v>
      </c>
      <c r="C4" s="18">
        <v>39</v>
      </c>
      <c r="D4" s="18">
        <v>19861.53</v>
      </c>
      <c r="E4" s="21">
        <v>6</v>
      </c>
      <c r="F4" s="18">
        <v>3055.62</v>
      </c>
    </row>
    <row r="5" spans="1:6" x14ac:dyDescent="0.25">
      <c r="A5" s="16">
        <v>8020101102504</v>
      </c>
      <c r="B5" s="17" t="s">
        <v>7</v>
      </c>
      <c r="C5" s="18">
        <v>42</v>
      </c>
      <c r="D5" s="18">
        <v>24360</v>
      </c>
      <c r="E5" s="21">
        <v>1</v>
      </c>
      <c r="F5" s="18">
        <v>580</v>
      </c>
    </row>
    <row r="6" spans="1:6" x14ac:dyDescent="0.25">
      <c r="A6" s="17" t="s">
        <v>9</v>
      </c>
      <c r="B6" s="15"/>
      <c r="C6" s="18">
        <v>81</v>
      </c>
      <c r="D6" s="18">
        <v>44221.53</v>
      </c>
      <c r="E6" s="21">
        <v>7</v>
      </c>
      <c r="F6" s="18">
        <v>3635.62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Исходка</vt:lpstr>
      <vt:lpstr>Итоговый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Авдюхов Евгений</cp:lastModifiedBy>
  <dcterms:created xsi:type="dcterms:W3CDTF">2012-09-26T07:44:17Z</dcterms:created>
  <dcterms:modified xsi:type="dcterms:W3CDTF">2012-09-26T10:19:27Z</dcterms:modified>
</cp:coreProperties>
</file>