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285" windowWidth="24240" windowHeight="13620"/>
  </bookViews>
  <sheets>
    <sheet name="Daily Report" sheetId="10" r:id="rId1"/>
    <sheet name="Time Breakdown" sheetId="6" r:id="rId2"/>
  </sheets>
  <externalReferences>
    <externalReference r:id="rId3"/>
    <externalReference r:id="rId4"/>
    <externalReference r:id="rId5"/>
    <externalReference r:id="rId6"/>
    <externalReference r:id="rId7"/>
    <externalReference r:id="rId8"/>
  </externalReferences>
  <definedNames>
    <definedName name="__bha1">NULL</definedName>
    <definedName name="__Col1">#REF!</definedName>
    <definedName name="__Col10">#REF!</definedName>
    <definedName name="__Col11">#REF!</definedName>
    <definedName name="__Col12">#REF!</definedName>
    <definedName name="__Col13">#REF!</definedName>
    <definedName name="__Col14">#REF!</definedName>
    <definedName name="__Col15">#REF!</definedName>
    <definedName name="__Col16">#REF!</definedName>
    <definedName name="__Col17">#REF!</definedName>
    <definedName name="__Col18">#REF!</definedName>
    <definedName name="__Col19">#REF!</definedName>
    <definedName name="__Col2">#REF!</definedName>
    <definedName name="__Col20">#REF!</definedName>
    <definedName name="__Col21">#REF!</definedName>
    <definedName name="__Col22">#REF!</definedName>
    <definedName name="__Col23">#REF!</definedName>
    <definedName name="__Col24">#REF!</definedName>
    <definedName name="__Col25">#REF!</definedName>
    <definedName name="__Col26">#REF!</definedName>
    <definedName name="__Col27">#REF!</definedName>
    <definedName name="__Col28">#REF!</definedName>
    <definedName name="__Col29">#REF!</definedName>
    <definedName name="__Col3">#REF!</definedName>
    <definedName name="__Col30">#REF!</definedName>
    <definedName name="__Col4">#REF!</definedName>
    <definedName name="__Col5">#REF!</definedName>
    <definedName name="__Col6">#REF!</definedName>
    <definedName name="__Col7">#REF!</definedName>
    <definedName name="__Col8">#REF!</definedName>
    <definedName name="__Col9">#REF!</definedName>
    <definedName name="__LS1">'[1]BHA Cal'!#REF!</definedName>
    <definedName name="_bha1">NULL</definedName>
    <definedName name="_Col1">#REF!</definedName>
    <definedName name="_Col10">#REF!</definedName>
    <definedName name="_Col11">#REF!</definedName>
    <definedName name="_Col12">#REF!</definedName>
    <definedName name="_Col13">#REF!</definedName>
    <definedName name="_Col14">#REF!</definedName>
    <definedName name="_Col15">#REF!</definedName>
    <definedName name="_Col16">#REF!</definedName>
    <definedName name="_Col17">#REF!</definedName>
    <definedName name="_Col18">#REF!</definedName>
    <definedName name="_Col19">#REF!</definedName>
    <definedName name="_Col2">#REF!</definedName>
    <definedName name="_Col20">#REF!</definedName>
    <definedName name="_Col21">#REF!</definedName>
    <definedName name="_Col22">#REF!</definedName>
    <definedName name="_Col23">#REF!</definedName>
    <definedName name="_Col24">#REF!</definedName>
    <definedName name="_Col25">#REF!</definedName>
    <definedName name="_Col26">#REF!</definedName>
    <definedName name="_Col27">#REF!</definedName>
    <definedName name="_Col28">#REF!</definedName>
    <definedName name="_Col29">#REF!</definedName>
    <definedName name="_Col3">#REF!</definedName>
    <definedName name="_Col30">#REF!</definedName>
    <definedName name="_Col4">#REF!</definedName>
    <definedName name="_Col5">#REF!</definedName>
    <definedName name="_Col6">#REF!</definedName>
    <definedName name="_Col7">#REF!</definedName>
    <definedName name="_Col8">#REF!</definedName>
    <definedName name="_Col9">#REF!</definedName>
    <definedName name="_Fill" hidden="1">[2]Calculations!#REF!</definedName>
    <definedName name="_xlnm._FilterDatabase" localSheetId="0" hidden="1">'Daily Report'!#REF!</definedName>
    <definedName name="_LS1">'[1]BHA Cal'!#REF!</definedName>
    <definedName name="a">'[3]NSE-B1 ST Survey'!#REF!</definedName>
    <definedName name="API">#REF!</definedName>
    <definedName name="API_Number">#REF!</definedName>
    <definedName name="AzimColumn">!#REF!</definedName>
    <definedName name="AzimUnit">#REF!</definedName>
    <definedName name="Azimuth_In">#REF!</definedName>
    <definedName name="Azimuth_Out">#REF!</definedName>
    <definedName name="bak">[4]BHA!$A$1:$J$65</definedName>
    <definedName name="Bha_Range">#REF!</definedName>
    <definedName name="Borehole">#REF!</definedName>
    <definedName name="BoreholeName">#REF!</definedName>
    <definedName name="BR_Column">NULL</definedName>
    <definedName name="BR_Unit">NULL</definedName>
    <definedName name="cat">#REF!</definedName>
    <definedName name="ccc">NULL</definedName>
    <definedName name="Client">#REF!</definedName>
    <definedName name="ClosureAzimColumn">#REF!</definedName>
    <definedName name="ClosureAzimUnit">#REF!</definedName>
    <definedName name="ClosureColumn">#REF!</definedName>
    <definedName name="ClosureUnit">#REF!</definedName>
    <definedName name="codelist">#REF!</definedName>
    <definedName name="Col1_Name">#REF!</definedName>
    <definedName name="Col1_Stat_Name">#REF!</definedName>
    <definedName name="Col1_Unit">#REF!</definedName>
    <definedName name="Col10_Name">#REF!</definedName>
    <definedName name="Col10_Stat">#REF!</definedName>
    <definedName name="Col10_Stat_Name">#REF!</definedName>
    <definedName name="Col10_Unit">#REF!</definedName>
    <definedName name="Col11_Name">#REF!</definedName>
    <definedName name="Col11_Stat">#REF!</definedName>
    <definedName name="Col11_Stat_Name">#REF!</definedName>
    <definedName name="Col11_Unit">#REF!</definedName>
    <definedName name="Col12_Name">#REF!</definedName>
    <definedName name="Col12_Stat">#REF!</definedName>
    <definedName name="Col12_Stat_Name">#REF!</definedName>
    <definedName name="Col12_Unit">#REF!</definedName>
    <definedName name="Col13_Name">#REF!</definedName>
    <definedName name="Col13_Stat">#REF!</definedName>
    <definedName name="Col13_Stat_Name">#REF!</definedName>
    <definedName name="Col13_Unit">#REF!</definedName>
    <definedName name="Col14_Name">#REF!</definedName>
    <definedName name="Col14_Stat">#REF!</definedName>
    <definedName name="Col14_Stat_Name">#REF!</definedName>
    <definedName name="Col14_Unit">#REF!</definedName>
    <definedName name="Col15_Name">#REF!</definedName>
    <definedName name="Col15_Stat">#REF!</definedName>
    <definedName name="Col15_Stat_Name">#REF!</definedName>
    <definedName name="Col15_Unit">#REF!</definedName>
    <definedName name="Col16_Name">#REF!</definedName>
    <definedName name="Col16_Stat">#REF!</definedName>
    <definedName name="Col16_Stat_Name">#REF!</definedName>
    <definedName name="Col16_Unit">#REF!</definedName>
    <definedName name="Col17_Name">#REF!</definedName>
    <definedName name="Col17_Stat">#REF!</definedName>
    <definedName name="Col17_Stat_Name">#REF!</definedName>
    <definedName name="Col17_Unit">#REF!</definedName>
    <definedName name="Col18_Name">#REF!</definedName>
    <definedName name="Col18_Stat">#REF!</definedName>
    <definedName name="Col18_Stat_Name">#REF!</definedName>
    <definedName name="Col18_Unit">#REF!</definedName>
    <definedName name="Col19_Name">#REF!</definedName>
    <definedName name="Col19_Stat">#REF!</definedName>
    <definedName name="Col19_Stat_Name">#REF!</definedName>
    <definedName name="Col19_Unit">#REF!</definedName>
    <definedName name="Col2_Name">#REF!</definedName>
    <definedName name="Col2_Stat">#REF!</definedName>
    <definedName name="Col2_Stat_Name">#REF!</definedName>
    <definedName name="Col2_Unit">#REF!</definedName>
    <definedName name="Col20_Name">#REF!</definedName>
    <definedName name="Col20_Stat">#REF!</definedName>
    <definedName name="Col20_Stat_Name">#REF!</definedName>
    <definedName name="Col20_Unit">#REF!</definedName>
    <definedName name="Col21_Name">#REF!</definedName>
    <definedName name="Col21_Stat">#REF!</definedName>
    <definedName name="Col21_Stat_Name">#REF!</definedName>
    <definedName name="Col21_Unit">#REF!</definedName>
    <definedName name="Col22_Name">#REF!</definedName>
    <definedName name="Col22_Stat">#REF!</definedName>
    <definedName name="Col22_Stat_Name">#REF!</definedName>
    <definedName name="Col22_Unit">#REF!</definedName>
    <definedName name="Col23_Name">#REF!</definedName>
    <definedName name="Col23_Stat">#REF!</definedName>
    <definedName name="Col23_Stat_Name">#REF!</definedName>
    <definedName name="Col23_Unit">#REF!</definedName>
    <definedName name="Col24_Name">#REF!</definedName>
    <definedName name="Col24_Stat">#REF!</definedName>
    <definedName name="Col24_Stat_Name">#REF!</definedName>
    <definedName name="Col24_Unit">#REF!</definedName>
    <definedName name="Col25_Name">#REF!</definedName>
    <definedName name="Col25_Stat">#REF!</definedName>
    <definedName name="Col25_Stat_Name">#REF!</definedName>
    <definedName name="Col25_Unit">#REF!</definedName>
    <definedName name="Col26_Name">#REF!</definedName>
    <definedName name="Col26_Stat">#REF!</definedName>
    <definedName name="Col26_Stat_Name">#REF!</definedName>
    <definedName name="Col26_Unit">#REF!</definedName>
    <definedName name="Col27_Name">#REF!</definedName>
    <definedName name="Col27_Stat">#REF!</definedName>
    <definedName name="Col27_Stat_Name">#REF!</definedName>
    <definedName name="Col27_Unit">#REF!</definedName>
    <definedName name="Col28_Name">#REF!</definedName>
    <definedName name="Col28_Stat">#REF!</definedName>
    <definedName name="Col28_Stat_Name">#REF!</definedName>
    <definedName name="Col28_Unit">#REF!</definedName>
    <definedName name="Col29_Name">#REF!</definedName>
    <definedName name="Col29_Stat">#REF!</definedName>
    <definedName name="Col29_Stat_Name">#REF!</definedName>
    <definedName name="Col29_Unit">#REF!</definedName>
    <definedName name="Col3_Name">#REF!</definedName>
    <definedName name="Col3_Stat">#REF!</definedName>
    <definedName name="Col3_Stat_Name">#REF!</definedName>
    <definedName name="Col3_Unit">#REF!</definedName>
    <definedName name="Col30_Name">#REF!</definedName>
    <definedName name="Col30_Stat">#REF!</definedName>
    <definedName name="Col30_Stat_Name">#REF!</definedName>
    <definedName name="Col30_Unit">#REF!</definedName>
    <definedName name="Col4_Name">#REF!</definedName>
    <definedName name="Col4_Stat">#REF!</definedName>
    <definedName name="Col4_Stat_Name">#REF!</definedName>
    <definedName name="Col4_Unit">#REF!</definedName>
    <definedName name="Col5_Name">#REF!</definedName>
    <definedName name="Col5_Stat">#REF!</definedName>
    <definedName name="Col5_Stat_Name">#REF!</definedName>
    <definedName name="Col5_Unit">#REF!</definedName>
    <definedName name="Col6_Name">#REF!</definedName>
    <definedName name="Col6_Stat">#REF!</definedName>
    <definedName name="Col6_Stat_Name">#REF!</definedName>
    <definedName name="Col6_Unit">#REF!</definedName>
    <definedName name="Col7_Name">#REF!</definedName>
    <definedName name="Col7_Stat">#REF!</definedName>
    <definedName name="Col7_Stat_Name">#REF!</definedName>
    <definedName name="Col7_Unit">#REF!</definedName>
    <definedName name="Col8_Name">#REF!</definedName>
    <definedName name="Col8_Stat">#REF!</definedName>
    <definedName name="Col8_Stat_Name">#REF!</definedName>
    <definedName name="Col8_Unit">#REF!</definedName>
    <definedName name="Col9_Name">#REF!</definedName>
    <definedName name="Col9_Stat">#REF!</definedName>
    <definedName name="Col9_Stat_Name">#REF!</definedName>
    <definedName name="Col9_Unit">#REF!</definedName>
    <definedName name="CommentColumn">!#REF!</definedName>
    <definedName name="CoordinateReference">#REF!</definedName>
    <definedName name="CoordinateSystem">#REF!</definedName>
    <definedName name="_xlnm.Database">'[5]DD Work#1'!#REF!</definedName>
    <definedName name="DataRowCenterAlignDark">#REF!</definedName>
    <definedName name="DataRowCenterAlignDarkItalics">#REF!</definedName>
    <definedName name="DataRowCenterAlignLight">#REF!</definedName>
    <definedName name="DataRowCenterAlignLightItalics">#REF!</definedName>
    <definedName name="DataRowCrossCenterLight">#REF!</definedName>
    <definedName name="DataRowLeftAlignDark">#REF!</definedName>
    <definedName name="DataRowLeftAlignDarkItalics">#REF!</definedName>
    <definedName name="DataRowLeftAlignLight">#REF!</definedName>
    <definedName name="DataRowLeftAlignLightItalics">#REF!</definedName>
    <definedName name="DataRowRightAlignDark">#REF!</definedName>
    <definedName name="DataRowRightAlignDark0">#REF!</definedName>
    <definedName name="DataRowRightAlignDark1">#REF!</definedName>
    <definedName name="DataRowRightAlignDark10">#REF!</definedName>
    <definedName name="DataRowRightAlignDark2">#REF!</definedName>
    <definedName name="DataRowRightAlignDark3">#REF!</definedName>
    <definedName name="DataRowRightAlignDark4">#REF!</definedName>
    <definedName name="DataRowRightAlignDark5">#REF!</definedName>
    <definedName name="DataRowRightAlignDark6">#REF!</definedName>
    <definedName name="DataRowRightAlignDark7">#REF!</definedName>
    <definedName name="DataRowRightAlignDark8">#REF!</definedName>
    <definedName name="DataRowRightAlignDark9">#REF!</definedName>
    <definedName name="DataRowRightAlignDarkItalics">#REF!</definedName>
    <definedName name="DataRowRightAlignDarkItalics0">#REF!</definedName>
    <definedName name="DataRowRightAlignDarkItalics1">#REF!</definedName>
    <definedName name="DataRowRightAlignDarkItalics10">#REF!</definedName>
    <definedName name="DataRowRightAlignDarkItalics2">#REF!</definedName>
    <definedName name="DataRowRightAlignDarkItalics3">#REF!</definedName>
    <definedName name="DataRowRightAlignDarkItalics4">#REF!</definedName>
    <definedName name="DataRowRightAlignDarkItalics5">#REF!</definedName>
    <definedName name="DataRowRightAlignDarkItalics6">#REF!</definedName>
    <definedName name="DataRowRightAlignDarkItalics7">#REF!</definedName>
    <definedName name="DataRowRightAlignDarkItalics8">#REF!</definedName>
    <definedName name="DataRowRightAlignDarkItalics9">#REF!</definedName>
    <definedName name="DataRowRightAlignLight">#REF!</definedName>
    <definedName name="DataRowRightAlignLight0">#REF!</definedName>
    <definedName name="DataRowRightAlignLight1">#REF!</definedName>
    <definedName name="DataRowRightAlignLight10">#REF!</definedName>
    <definedName name="DataRowRightAlignLight2">#REF!</definedName>
    <definedName name="DataRowRightAlignLight3">#REF!</definedName>
    <definedName name="DataRowRightAlignLight4">#REF!</definedName>
    <definedName name="DataRowRightAlignLight5">#REF!</definedName>
    <definedName name="DataRowRightAlignLight6">#REF!</definedName>
    <definedName name="DataRowRightAlignLight7">#REF!</definedName>
    <definedName name="DataRowRightAlignLight8">#REF!</definedName>
    <definedName name="DataRowRightAlignLight9">#REF!</definedName>
    <definedName name="DataRowRightAlignLightItalics">#REF!</definedName>
    <definedName name="DataRowRightAlignLightItalics0">#REF!</definedName>
    <definedName name="DataRowRightAlignLightItalics1">#REF!</definedName>
    <definedName name="DataRowRightAlignLightItalics10">#REF!</definedName>
    <definedName name="DataRowRightAlignLightItalics2">#REF!</definedName>
    <definedName name="DataRowRightAlignLightItalics3">#REF!</definedName>
    <definedName name="DataRowRightAlignLightItalics4">#REF!</definedName>
    <definedName name="DataRowRightAlignLightItalics5">#REF!</definedName>
    <definedName name="DataRowRightAlignLightItalics6">#REF!</definedName>
    <definedName name="DataRowRightAlignLightItalics7">#REF!</definedName>
    <definedName name="DataRowRightAlignLightItalics8">#REF!</definedName>
    <definedName name="DataRowRightAlignLightItalics9">#REF!</definedName>
    <definedName name="DataStart">!#REF!</definedName>
    <definedName name="Date">#REF!</definedName>
    <definedName name="Dd1_Name">#REF!</definedName>
    <definedName name="Dd2_Name">#REF!</definedName>
    <definedName name="deg">#REF!</definedName>
    <definedName name="Depth_In">#REF!</definedName>
    <definedName name="Depth_Out">#REF!</definedName>
    <definedName name="DipAngle">#REF!</definedName>
    <definedName name="Dist_Orient_Mode_1">#REF!</definedName>
    <definedName name="Dist_Orient_Mode_1_Name">#REF!</definedName>
    <definedName name="Dist_Orient_Mode_2">#REF!</definedName>
    <definedName name="Dist_Orient_Mode_2_Name">#REF!</definedName>
    <definedName name="DLS_Column">!#REF!</definedName>
    <definedName name="DLS_CompMethod">#REF!</definedName>
    <definedName name="DLS_Unit">#REF!</definedName>
    <definedName name="DP_Wt">#REF!</definedName>
    <definedName name="DrillSiteOrWellPad">#REF!</definedName>
    <definedName name="EastingColumn">!#REF!</definedName>
    <definedName name="EastingUnit">#REF!</definedName>
    <definedName name="Elevation">#REF!</definedName>
    <definedName name="ElevationReference">#REF!</definedName>
    <definedName name="EmptyRow">#REF!</definedName>
    <definedName name="EW_Column">!#REF!</definedName>
    <definedName name="EW_Unit">#REF!</definedName>
    <definedName name="Field">#REF!</definedName>
    <definedName name="FieldName">#REF!</definedName>
    <definedName name="FieldStrength">#REF!</definedName>
    <definedName name="FloatingStart">#REF!</definedName>
    <definedName name="ftmtrs">#REF!</definedName>
    <definedName name="GeodeticLocation">#REF!</definedName>
    <definedName name="GridConvergence">#REF!</definedName>
    <definedName name="GridLocation">#REF!</definedName>
    <definedName name="GroundLevelElevation">#REF!</definedName>
    <definedName name="HRS">[6]Data!#REF!</definedName>
    <definedName name="HTML_CodePage" hidden="1">1252</definedName>
    <definedName name="HTML_Control" hidden="1">{"'Operator &amp; Well Info.'!$A$1:$F$16"}</definedName>
    <definedName name="HTML_Description" hidden="1">""</definedName>
    <definedName name="HTML_Email" hidden="1">""</definedName>
    <definedName name="HTML_Header" hidden="1">"Operator &amp; Well Info."</definedName>
    <definedName name="HTML_LastUpdate" hidden="1">"3/17/00"</definedName>
    <definedName name="HTML_LineAfter" hidden="1">FALSE</definedName>
    <definedName name="HTML_LineBefore" hidden="1">FALSE</definedName>
    <definedName name="HTML_Name" hidden="1">"Greg Whiteley"</definedName>
    <definedName name="HTML_OBDlg2" hidden="1">TRUE</definedName>
    <definedName name="HTML_OBDlg4" hidden="1">TRUE</definedName>
    <definedName name="HTML_OS" hidden="1">0</definedName>
    <definedName name="HTML_PathFile" hidden="1">"C:\My Documents\MyHTML.htm"</definedName>
    <definedName name="HTML_Title" hidden="1">"Book2"</definedName>
    <definedName name="IADC_Code">#REF!</definedName>
    <definedName name="In_Mud">#REF!</definedName>
    <definedName name="InclColumn">!#REF!</definedName>
    <definedName name="Inclination_In">#REF!</definedName>
    <definedName name="Inclination_Out">#REF!</definedName>
    <definedName name="InclUnit">#REF!</definedName>
    <definedName name="Job_Number">#REF!</definedName>
    <definedName name="john">[4]BHA!$A$1:$J$65</definedName>
    <definedName name="john1">'[4]DD Work#1'!#REF!</definedName>
    <definedName name="LatColumn">!#REF!</definedName>
    <definedName name="Legal">#REF!</definedName>
    <definedName name="listcode">#REF!</definedName>
    <definedName name="LongColumn">!#REF!</definedName>
    <definedName name="LS">#REF!</definedName>
    <definedName name="MagneticDeclDate">#REF!</definedName>
    <definedName name="MagneticDeclination">#REF!</definedName>
    <definedName name="MagneticDeclModel">#REF!</definedName>
    <definedName name="MD_Column">!#REF!</definedName>
    <definedName name="MD_Unit">#REF!</definedName>
    <definedName name="NorthingColumn">!#REF!</definedName>
    <definedName name="NorthingUnit">#REF!</definedName>
    <definedName name="NorthReference">#REF!</definedName>
    <definedName name="NS_Column">!#REF!</definedName>
    <definedName name="NS_Unit">#REF!</definedName>
    <definedName name="Per_Dist_Orient_Mode_1">#REF!</definedName>
    <definedName name="Per_Dist_Orient_Mode_1_Name">#REF!</definedName>
    <definedName name="Per_Dist_Orient_Mode_2">#REF!</definedName>
    <definedName name="Per_Dist_Orient_Mode_2_Name">#REF!</definedName>
    <definedName name="pi">3.14159265</definedName>
    <definedName name="pird">3.14159265/180</definedName>
    <definedName name="_xlnm.Print_Area" localSheetId="0">'Daily Report'!$A$1:$V$169</definedName>
    <definedName name="_xlnm.Print_Area">#N/A</definedName>
    <definedName name="print_DJT">#REF!</definedName>
    <definedName name="print_DTM">#REF!</definedName>
    <definedName name="_xlnm.Print_Titles" localSheetId="0">'Daily Report'!$1:$3</definedName>
    <definedName name="_xlnm.Print_Titles">#REF!</definedName>
    <definedName name="PROJAZI">#REF!</definedName>
    <definedName name="rad">#REF!</definedName>
    <definedName name="Report_Title">#REF!</definedName>
    <definedName name="ReportTitle">#REF!</definedName>
    <definedName name="Rop_Orient_Mode_1">#REF!</definedName>
    <definedName name="Rop_Orient_Mode_1_Name">#REF!</definedName>
    <definedName name="Rop_Orient_Mode_2">#REF!</definedName>
    <definedName name="Rop_Orient_Mode_2_Name">#REF!</definedName>
    <definedName name="Rotary">#REF!</definedName>
    <definedName name="Rpt_API_Number">#REF!</definedName>
    <definedName name="Rpt_Average_Header1">#REF!</definedName>
    <definedName name="Rpt_Average_Header2">#REF!</definedName>
    <definedName name="Rpt_BHA_Picture_Start">#REF!</definedName>
    <definedName name="Rpt_BHARun">#REF!</definedName>
    <definedName name="Rpt_BitBearingsIN">#REF!</definedName>
    <definedName name="Rpt_BitBearingsOut">#REF!</definedName>
    <definedName name="Rpt_BitDullCharIN">#REF!</definedName>
    <definedName name="Rpt_BitDullCharOut">#REF!</definedName>
    <definedName name="Rpt_BitGaugeIN">#REF!</definedName>
    <definedName name="Rpt_BitGaugeOut">#REF!</definedName>
    <definedName name="Rpt_BitIADC">#REF!</definedName>
    <definedName name="Rpt_BitInRowIN">#REF!</definedName>
    <definedName name="Rpt_BitLocationIN">#REF!</definedName>
    <definedName name="Rpt_BitLocationOut">#REF!</definedName>
    <definedName name="Rpt_BitOtherIN">#REF!</definedName>
    <definedName name="Rpt_BitOtherOut">#REF!</definedName>
    <definedName name="Rpt_BitOutRowIN">#REF!</definedName>
    <definedName name="Rpt_BitOutRowOut">#REF!</definedName>
    <definedName name="Rpt_BitReasonIN">#REF!</definedName>
    <definedName name="Rpt_BitReasonOUT">#REF!</definedName>
    <definedName name="Rpt_BitRun">#REF!</definedName>
    <definedName name="Rpt_BitSN">#REF!</definedName>
    <definedName name="Rpt_BitTFA">#REF!</definedName>
    <definedName name="Rpt_BitTFA_Header">#REF!</definedName>
    <definedName name="Rpt_BitTYPE">#REF!</definedName>
    <definedName name="Rpt_BoreholeName">#REF!</definedName>
    <definedName name="Rpt_BRTHours">#REF!</definedName>
    <definedName name="Rpt_CasingShoe">#REF!</definedName>
    <definedName name="Rpt_CasingSize">#REF!</definedName>
    <definedName name="Rpt_CasingWT">#REF!</definedName>
    <definedName name="Rpt_Client">#REF!</definedName>
    <definedName name="Rpt_ClientName">#REF!</definedName>
    <definedName name="Rpt_ClientRep1">#REF!</definedName>
    <definedName name="Rpt_ClientRep2">#REF!</definedName>
    <definedName name="Rpt_Comments">#REF!</definedName>
    <definedName name="Rpt_CoordinateReference">#REF!</definedName>
    <definedName name="Rpt_CoordinateSystem">#REF!</definedName>
    <definedName name="Rpt_Date">#REF!</definedName>
    <definedName name="Rpt_DepthIn">#REF!</definedName>
    <definedName name="Rpt_DepthIn_Header">#REF!</definedName>
    <definedName name="Rpt_DepthOut">#REF!</definedName>
    <definedName name="Rpt_DepthOut_Header">#REF!</definedName>
    <definedName name="Rpt_DipAngle">#REF!</definedName>
    <definedName name="Rpt_Drillsheet_Data_Date">#REF!</definedName>
    <definedName name="Rpt_Drillsheet_Header1_Date">#REF!</definedName>
    <definedName name="Rpt_Drillsheet_Header2_Date">#REF!</definedName>
    <definedName name="Rpt_DrillSiteOrWellPad">#REF!</definedName>
    <definedName name="Rpt_Elevation">#REF!</definedName>
    <definedName name="Rpt_ElevationReference">#REF!</definedName>
    <definedName name="Rpt_EndMW">#REF!</definedName>
    <definedName name="Rpt_FieldName">#REF!</definedName>
    <definedName name="Rpt_FieldStrength">#REF!</definedName>
    <definedName name="Rpt_FirstDD">#REF!</definedName>
    <definedName name="Rpt_GeodeticLocation">#REF!</definedName>
    <definedName name="Rpt_GridConvergence">#REF!</definedName>
    <definedName name="Rpt_GridCorrection">#REF!</definedName>
    <definedName name="Rpt_GridLocation">#REF!</definedName>
    <definedName name="Rpt_GroundLevelElevation">#REF!</definedName>
    <definedName name="Rpt_HoleSize">#REF!</definedName>
    <definedName name="Rpt_HoleSize_Header">#REF!</definedName>
    <definedName name="Rpt_InRowOut">#REF!</definedName>
    <definedName name="Rpt_Jets">#REF!</definedName>
    <definedName name="Rpt_Jets_Header">#REF!</definedName>
    <definedName name="Rpt_LeftLogo">#REF!</definedName>
    <definedName name="Rpt_Logo_Left">#REF!</definedName>
    <definedName name="Rpt_Logo_Right">#REF!</definedName>
    <definedName name="Rpt_MagneticDeclDate">#REF!</definedName>
    <definedName name="Rpt_MagneticDeclination">#REF!</definedName>
    <definedName name="Rpt_MagneticDeclModel">#REF!</definedName>
    <definedName name="Rpt_Manuf">#REF!</definedName>
    <definedName name="Rpt_MudType">#REF!</definedName>
    <definedName name="Rpt_NorthReference">#REF!</definedName>
    <definedName name="Rpt_RightLogo">#REF!</definedName>
    <definedName name="Rpt_RigName">#REF!</definedName>
    <definedName name="Rpt_ScaleFactor">#REF!</definedName>
    <definedName name="Rpt_SecondDD">#REF!</definedName>
    <definedName name="Rpt_SurveyCompMethod">#REF!</definedName>
    <definedName name="Rpt_SurveyDate">#REF!</definedName>
    <definedName name="Rpt_SurveyName">#REF!</definedName>
    <definedName name="Rpt_SurveyStats">#REF!</definedName>
    <definedName name="Rpt_TimeIn">#REF!</definedName>
    <definedName name="Rpt_TimeOut">#REF!</definedName>
    <definedName name="Rpt_Title">#REF!</definedName>
    <definedName name="Rpt_Title2">#REF!</definedName>
    <definedName name="Rpt_TotalCorrection">#REF!</definedName>
    <definedName name="Rpt_TotalCorrectionLabel">#REF!</definedName>
    <definedName name="Rpt_VSEC_Azim">#REF!</definedName>
    <definedName name="Rpt_VSEC_Origin">#REF!</definedName>
    <definedName name="Rpt_WellName">#REF!</definedName>
    <definedName name="RT_MSL">87</definedName>
    <definedName name="ScaleFactor">#REF!</definedName>
    <definedName name="Section">#REF!</definedName>
    <definedName name="Structure">#REF!</definedName>
    <definedName name="SubSeaTVD_Column">NULL</definedName>
    <definedName name="SubSeaTVD_Unit">NULL</definedName>
    <definedName name="Survey">#REF!</definedName>
    <definedName name="SurveyCompMethod">#REF!</definedName>
    <definedName name="SurveyDate">#REF!</definedName>
    <definedName name="SurveyProgram">!#REF!</definedName>
    <definedName name="SurveyProgramFormatA">#REF!</definedName>
    <definedName name="SurveyProgramFormatB">#REF!</definedName>
    <definedName name="SurveyProgramHeader">#REF!</definedName>
    <definedName name="SurveyStats">#REF!</definedName>
    <definedName name="SvyDLSCompMethod">#REF!</definedName>
    <definedName name="TableHeaderCenter">#REF!</definedName>
    <definedName name="TableHeaderCrossCenter">#REF!</definedName>
    <definedName name="TableHeaderCrossRight">#REF!</definedName>
    <definedName name="TableHeaderLeft">#REF!</definedName>
    <definedName name="TableHeaderRight">#REF!</definedName>
    <definedName name="TARGET">#REF!</definedName>
    <definedName name="TF_Column">#REF!</definedName>
    <definedName name="TF_Unit">#REF!</definedName>
    <definedName name="TFA_Jets_1">#REF!</definedName>
    <definedName name="TFA_Jets_3">#REF!</definedName>
    <definedName name="TFA_Jets_4">#REF!</definedName>
    <definedName name="Time_Orient_Mode_1">#REF!</definedName>
    <definedName name="Time_Orient_Mode_1_Name">#REF!</definedName>
    <definedName name="Time_Orient_Mode_2">#REF!</definedName>
    <definedName name="Time_Orient_Mode_2_Name">#REF!</definedName>
    <definedName name="TIPE">#REF!</definedName>
    <definedName name="TIPN">#REF!</definedName>
    <definedName name="Tot_Distance">#REF!</definedName>
    <definedName name="Tot_Rop">#REF!</definedName>
    <definedName name="Tot_Rop_Name">#REF!</definedName>
    <definedName name="Tot_Time">#REF!</definedName>
    <definedName name="Tot_Time_Name">#REF!</definedName>
    <definedName name="TotalCorrection">#REF!</definedName>
    <definedName name="TotalCorrectionLbl">#REF!</definedName>
    <definedName name="TR_Column">NULL</definedName>
    <definedName name="TR_Unit">NULL</definedName>
    <definedName name="TVD_Column">!#REF!</definedName>
    <definedName name="TVD_Reference">#REF!</definedName>
    <definedName name="TVD_ReferenceValue">#REF!</definedName>
    <definedName name="TVD_Unit">#REF!</definedName>
    <definedName name="VSEC_Azim">#REF!</definedName>
    <definedName name="VSEC_Column">!#REF!</definedName>
    <definedName name="VSEC_Origin">#REF!</definedName>
    <definedName name="VSEC_Unit">#REF!</definedName>
    <definedName name="Well">#REF!</definedName>
    <definedName name="WellName">#REF!</definedName>
    <definedName name="xxx">NULL</definedName>
    <definedName name="zzzz">NULL</definedName>
  </definedNames>
  <calcPr calcId="145621"/>
</workbook>
</file>

<file path=xl/calcChain.xml><?xml version="1.0" encoding="utf-8"?>
<calcChain xmlns="http://schemas.openxmlformats.org/spreadsheetml/2006/main">
  <c r="R9" i="10" l="1"/>
  <c r="E4" i="10" l="1"/>
  <c r="V5" i="10"/>
  <c r="P4" i="10" l="1"/>
  <c r="P7" i="10" l="1"/>
  <c r="J7" i="10"/>
  <c r="G7" i="10"/>
  <c r="C7" i="10"/>
  <c r="G5" i="10" l="1"/>
  <c r="R5" i="10" s="1"/>
  <c r="K4" i="10"/>
  <c r="H4" i="10"/>
  <c r="E54" i="10"/>
  <c r="T166" i="10"/>
  <c r="G166" i="10"/>
  <c r="V165" i="10"/>
  <c r="I165" i="10"/>
  <c r="V164" i="10"/>
  <c r="I164" i="10"/>
  <c r="V163" i="10"/>
  <c r="I163" i="10"/>
  <c r="V162" i="10"/>
  <c r="I162" i="10"/>
  <c r="V161" i="10"/>
  <c r="I161" i="10"/>
  <c r="V160" i="10"/>
  <c r="I160" i="10"/>
  <c r="V159" i="10"/>
  <c r="I159" i="10"/>
  <c r="V158" i="10"/>
  <c r="I158" i="10"/>
  <c r="V157" i="10"/>
  <c r="I157" i="10"/>
  <c r="V156" i="10"/>
  <c r="I156" i="10"/>
  <c r="V155" i="10"/>
  <c r="I155" i="10"/>
  <c r="V154" i="10"/>
  <c r="I154" i="10"/>
  <c r="V153" i="10"/>
  <c r="I153" i="10"/>
  <c r="V152" i="10"/>
  <c r="I152" i="10"/>
  <c r="V151" i="10"/>
  <c r="I151" i="10"/>
  <c r="V150" i="10"/>
  <c r="I150" i="10"/>
  <c r="V149" i="10"/>
  <c r="I149" i="10"/>
  <c r="V148" i="10"/>
  <c r="I148" i="10"/>
  <c r="V147" i="10"/>
  <c r="I147" i="10"/>
  <c r="V146" i="10"/>
  <c r="I146" i="10"/>
  <c r="V145" i="10"/>
  <c r="I145" i="10"/>
  <c r="V144" i="10"/>
  <c r="I144" i="10"/>
  <c r="V143" i="10"/>
  <c r="I143" i="10"/>
  <c r="V142" i="10"/>
  <c r="I142" i="10"/>
  <c r="I166" i="10" l="1"/>
  <c r="V166" i="10"/>
  <c r="T167" i="10" l="1"/>
  <c r="T169" i="10" s="1"/>
</calcChain>
</file>

<file path=xl/comments1.xml><?xml version="1.0" encoding="utf-8"?>
<comments xmlns="http://schemas.openxmlformats.org/spreadsheetml/2006/main">
  <authors>
    <author>User</author>
  </authors>
  <commentList>
    <comment ref="H33" authorId="0">
      <text>
        <r>
          <rPr>
            <b/>
            <sz val="9"/>
            <color indexed="81"/>
            <rFont val="Tahoma"/>
            <family val="2"/>
            <charset val="204"/>
          </rPr>
          <t xml:space="preserve">P - Productive time
N - Non-Productive Time
C - Change of scope
X - NPT during change of scope
</t>
        </r>
      </text>
    </comment>
    <comment ref="I33" authorId="0">
      <text>
        <r>
          <rPr>
            <b/>
            <sz val="10"/>
            <color indexed="81"/>
            <rFont val="Tahoma"/>
            <family val="2"/>
            <charset val="204"/>
          </rPr>
          <t>CEMT ---</t>
        </r>
        <r>
          <rPr>
            <sz val="9"/>
            <color indexed="81"/>
            <rFont val="Tahoma"/>
            <family val="2"/>
            <charset val="204"/>
          </rPr>
          <t xml:space="preserve"> Cementing - The failure of any and all aspects of a cementing job including, inappropriate setting times, channelling, and equipment failures
</t>
        </r>
        <r>
          <rPr>
            <b/>
            <sz val="10"/>
            <color indexed="81"/>
            <rFont val="Tahoma"/>
            <family val="2"/>
            <charset val="204"/>
          </rPr>
          <t>DFAL ---</t>
        </r>
        <r>
          <rPr>
            <sz val="9"/>
            <color indexed="81"/>
            <rFont val="Tahoma"/>
            <family val="2"/>
            <charset val="204"/>
          </rPr>
          <t xml:space="preserve"> Downhole Failures – The failure of any downhole equipment (except cementing equipment), including BHA, tool strings, drill or running string, tubing, casing, etc
</t>
        </r>
        <r>
          <rPr>
            <b/>
            <sz val="10"/>
            <color indexed="81"/>
            <rFont val="Tahoma"/>
            <family val="2"/>
            <charset val="204"/>
          </rPr>
          <t>DPRB</t>
        </r>
        <r>
          <rPr>
            <sz val="9"/>
            <color indexed="81"/>
            <rFont val="Tahoma"/>
            <family val="2"/>
            <charset val="204"/>
          </rPr>
          <t xml:space="preserve"> --- Downhole Problems – The failure of the wellbore (excluding stuck pipe) including influx control problems
</t>
        </r>
        <r>
          <rPr>
            <b/>
            <sz val="10"/>
            <color indexed="81"/>
            <rFont val="Tahoma"/>
            <family val="2"/>
            <charset val="204"/>
          </rPr>
          <t>FLUD</t>
        </r>
        <r>
          <rPr>
            <sz val="9"/>
            <color indexed="81"/>
            <rFont val="Tahoma"/>
            <family val="2"/>
            <charset val="204"/>
          </rPr>
          <t xml:space="preserve"> --- Fluids – Problems relating to wellbore fluids (drilling muds, completions fluids, etc) and their properties and constituents
</t>
        </r>
        <r>
          <rPr>
            <b/>
            <sz val="10"/>
            <color indexed="81"/>
            <rFont val="Tahoma"/>
            <family val="2"/>
            <charset val="204"/>
          </rPr>
          <t>WAIT</t>
        </r>
        <r>
          <rPr>
            <sz val="9"/>
            <color indexed="81"/>
            <rFont val="Tahoma"/>
            <family val="2"/>
            <charset val="204"/>
          </rPr>
          <t xml:space="preserve"> --- All unplanned waiting (excludes waiting which was part of the well plan, such as waiting for production to shut in a well prior to work commencing)
</t>
        </r>
        <r>
          <rPr>
            <b/>
            <sz val="10"/>
            <color indexed="81"/>
            <rFont val="Tahoma"/>
            <family val="2"/>
            <charset val="204"/>
          </rPr>
          <t>RREP</t>
        </r>
        <r>
          <rPr>
            <sz val="9"/>
            <color indexed="81"/>
            <rFont val="Tahoma"/>
            <family val="2"/>
            <charset val="204"/>
          </rPr>
          <t xml:space="preserve"> --- Rig Repairs – Time lost due to necessary work to the rig/primary unit working on the well including levelling the rig.
</t>
        </r>
        <r>
          <rPr>
            <b/>
            <sz val="10"/>
            <color indexed="81"/>
            <rFont val="Tahoma"/>
            <family val="2"/>
            <charset val="204"/>
          </rPr>
          <t>SFAL</t>
        </r>
        <r>
          <rPr>
            <sz val="9"/>
            <color indexed="81"/>
            <rFont val="Tahoma"/>
            <family val="2"/>
            <charset val="204"/>
          </rPr>
          <t xml:space="preserve"> --- Surface Equipment Failure – Problems relating to surface equipment (other than time lost repairing rig/primary), such as service company equipment (other than cement company equipment) and operator equipment
</t>
        </r>
        <r>
          <rPr>
            <b/>
            <sz val="10"/>
            <color indexed="81"/>
            <rFont val="Tahoma"/>
            <family val="2"/>
            <charset val="204"/>
          </rPr>
          <t>STUC</t>
        </r>
        <r>
          <rPr>
            <sz val="9"/>
            <color indexed="81"/>
            <rFont val="Tahoma"/>
            <family val="2"/>
            <charset val="204"/>
          </rPr>
          <t xml:space="preserve"> --- Stuck Pipe - All stuck pipe related problems (including stuck tool strings)
</t>
        </r>
        <r>
          <rPr>
            <b/>
            <sz val="10"/>
            <color indexed="81"/>
            <rFont val="Tahoma"/>
            <family val="2"/>
            <charset val="204"/>
          </rPr>
          <t>UFAL</t>
        </r>
        <r>
          <rPr>
            <sz val="9"/>
            <color indexed="81"/>
            <rFont val="Tahoma"/>
            <family val="2"/>
            <charset val="204"/>
          </rPr>
          <t xml:space="preserve"> --- Subsea Equipment Failure – All failures of subsea equipment including ROV and Diver equipment problems and seabed wellhead equipment
</t>
        </r>
        <r>
          <rPr>
            <b/>
            <sz val="10"/>
            <color indexed="81"/>
            <rFont val="Tahoma"/>
            <family val="2"/>
            <charset val="204"/>
          </rPr>
          <t>HMAN</t>
        </r>
        <r>
          <rPr>
            <sz val="9"/>
            <color indexed="81"/>
            <rFont val="Tahoma"/>
            <family val="2"/>
            <charset val="204"/>
          </rPr>
          <t xml:space="preserve"> --- Human Error – Problems caused by the way people work (lack of training, communication, etc)
</t>
        </r>
        <r>
          <rPr>
            <b/>
            <sz val="10"/>
            <color indexed="81"/>
            <rFont val="Tahoma"/>
            <family val="2"/>
            <charset val="204"/>
          </rPr>
          <t>MISC</t>
        </r>
        <r>
          <rPr>
            <sz val="9"/>
            <color indexed="81"/>
            <rFont val="Tahoma"/>
            <family val="2"/>
            <charset val="204"/>
          </rPr>
          <t xml:space="preserve"> --- ONLY TO BE USED IF NO OTHER CATEGORY CAN BE FOUND TO FIT THE SITUATION
</t>
        </r>
      </text>
    </comment>
    <comment ref="H49" authorId="0">
      <text>
        <r>
          <rPr>
            <b/>
            <sz val="9"/>
            <color indexed="81"/>
            <rFont val="Tahoma"/>
            <family val="2"/>
            <charset val="204"/>
          </rPr>
          <t xml:space="preserve">P - Productive time
N - Non-Productive Time
C - Change of scope
X - NPT during change of scope
</t>
        </r>
      </text>
    </comment>
    <comment ref="I49" authorId="0">
      <text>
        <r>
          <rPr>
            <b/>
            <sz val="10"/>
            <color indexed="81"/>
            <rFont val="Tahoma"/>
            <family val="2"/>
            <charset val="204"/>
          </rPr>
          <t>CEMT ---</t>
        </r>
        <r>
          <rPr>
            <sz val="9"/>
            <color indexed="81"/>
            <rFont val="Tahoma"/>
            <family val="2"/>
            <charset val="204"/>
          </rPr>
          <t xml:space="preserve"> Cementing - The failure of any and all aspects of a cementing job including, inappropriate setting times, channelling, and equipment failures
</t>
        </r>
        <r>
          <rPr>
            <b/>
            <sz val="10"/>
            <color indexed="81"/>
            <rFont val="Tahoma"/>
            <family val="2"/>
            <charset val="204"/>
          </rPr>
          <t>DFAL ---</t>
        </r>
        <r>
          <rPr>
            <sz val="9"/>
            <color indexed="81"/>
            <rFont val="Tahoma"/>
            <family val="2"/>
            <charset val="204"/>
          </rPr>
          <t xml:space="preserve"> Downhole Failures – The failure of any downhole equipment (except cementing equipment), including BHA, tool strings, drill or running string, tubing, casing, etc
</t>
        </r>
        <r>
          <rPr>
            <b/>
            <sz val="10"/>
            <color indexed="81"/>
            <rFont val="Tahoma"/>
            <family val="2"/>
            <charset val="204"/>
          </rPr>
          <t>DPRB</t>
        </r>
        <r>
          <rPr>
            <sz val="9"/>
            <color indexed="81"/>
            <rFont val="Tahoma"/>
            <family val="2"/>
            <charset val="204"/>
          </rPr>
          <t xml:space="preserve"> --- Downhole Problems – The failure of the wellbore (excluding stuck pipe) including influx control problems
</t>
        </r>
        <r>
          <rPr>
            <b/>
            <sz val="10"/>
            <color indexed="81"/>
            <rFont val="Tahoma"/>
            <family val="2"/>
            <charset val="204"/>
          </rPr>
          <t>FLUD</t>
        </r>
        <r>
          <rPr>
            <sz val="9"/>
            <color indexed="81"/>
            <rFont val="Tahoma"/>
            <family val="2"/>
            <charset val="204"/>
          </rPr>
          <t xml:space="preserve"> --- Fluids – Problems relating to wellbore fluids (drilling muds, completions fluids, etc) and their properties and constituents
</t>
        </r>
        <r>
          <rPr>
            <b/>
            <sz val="10"/>
            <color indexed="81"/>
            <rFont val="Tahoma"/>
            <family val="2"/>
            <charset val="204"/>
          </rPr>
          <t>WAIT</t>
        </r>
        <r>
          <rPr>
            <sz val="9"/>
            <color indexed="81"/>
            <rFont val="Tahoma"/>
            <family val="2"/>
            <charset val="204"/>
          </rPr>
          <t xml:space="preserve"> --- All unplanned waiting (excludes waiting which was part of the well plan, such as waiting for production to shut in a well prior to work commencing)
</t>
        </r>
        <r>
          <rPr>
            <b/>
            <sz val="10"/>
            <color indexed="81"/>
            <rFont val="Tahoma"/>
            <family val="2"/>
            <charset val="204"/>
          </rPr>
          <t>RREP</t>
        </r>
        <r>
          <rPr>
            <sz val="9"/>
            <color indexed="81"/>
            <rFont val="Tahoma"/>
            <family val="2"/>
            <charset val="204"/>
          </rPr>
          <t xml:space="preserve"> --- Rig Repairs – Time lost due to necessary work to the rig/primary unit working on the well including levelling the rig.
</t>
        </r>
        <r>
          <rPr>
            <b/>
            <sz val="10"/>
            <color indexed="81"/>
            <rFont val="Tahoma"/>
            <family val="2"/>
            <charset val="204"/>
          </rPr>
          <t>SFAL</t>
        </r>
        <r>
          <rPr>
            <sz val="9"/>
            <color indexed="81"/>
            <rFont val="Tahoma"/>
            <family val="2"/>
            <charset val="204"/>
          </rPr>
          <t xml:space="preserve"> --- Surface Equipment Failure – Problems relating to surface equipment (other than time lost repairing rig/primary), such as service company equipment (other than cement company equipment) and operator equipment
</t>
        </r>
        <r>
          <rPr>
            <b/>
            <sz val="10"/>
            <color indexed="81"/>
            <rFont val="Tahoma"/>
            <family val="2"/>
            <charset val="204"/>
          </rPr>
          <t>STUC</t>
        </r>
        <r>
          <rPr>
            <sz val="9"/>
            <color indexed="81"/>
            <rFont val="Tahoma"/>
            <family val="2"/>
            <charset val="204"/>
          </rPr>
          <t xml:space="preserve"> --- Stuck Pipe - All stuck pipe related problems (including stuck tool strings)
</t>
        </r>
        <r>
          <rPr>
            <b/>
            <sz val="10"/>
            <color indexed="81"/>
            <rFont val="Tahoma"/>
            <family val="2"/>
            <charset val="204"/>
          </rPr>
          <t>UFAL</t>
        </r>
        <r>
          <rPr>
            <sz val="9"/>
            <color indexed="81"/>
            <rFont val="Tahoma"/>
            <family val="2"/>
            <charset val="204"/>
          </rPr>
          <t xml:space="preserve"> --- Subsea Equipment Failure – All failures of subsea equipment including ROV and Diver equipment problems and seabed wellhead equipment
</t>
        </r>
        <r>
          <rPr>
            <b/>
            <sz val="10"/>
            <color indexed="81"/>
            <rFont val="Tahoma"/>
            <family val="2"/>
            <charset val="204"/>
          </rPr>
          <t>HMAN</t>
        </r>
        <r>
          <rPr>
            <sz val="9"/>
            <color indexed="81"/>
            <rFont val="Tahoma"/>
            <family val="2"/>
            <charset val="204"/>
          </rPr>
          <t xml:space="preserve"> --- Human Error – Problems caused by the way people work (lack of training, communication, etc)
</t>
        </r>
        <r>
          <rPr>
            <b/>
            <sz val="10"/>
            <color indexed="81"/>
            <rFont val="Tahoma"/>
            <family val="2"/>
            <charset val="204"/>
          </rPr>
          <t>MISC</t>
        </r>
        <r>
          <rPr>
            <sz val="9"/>
            <color indexed="81"/>
            <rFont val="Tahoma"/>
            <family val="2"/>
            <charset val="204"/>
          </rPr>
          <t xml:space="preserve"> --- ONLY TO BE USED IF NO OTHER CATEGORY CAN BE FOUND TO FIT THE SITUATION
</t>
        </r>
      </text>
    </comment>
  </commentList>
</comments>
</file>

<file path=xl/comments2.xml><?xml version="1.0" encoding="utf-8"?>
<comments xmlns="http://schemas.openxmlformats.org/spreadsheetml/2006/main">
  <authors>
    <author>User</author>
  </authors>
  <commentList>
    <comment ref="K4" authorId="0">
      <text>
        <r>
          <rPr>
            <b/>
            <sz val="9"/>
            <color indexed="81"/>
            <rFont val="Tahoma"/>
            <family val="2"/>
            <charset val="204"/>
          </rPr>
          <t xml:space="preserve">P - Productive time
N - Non-Productive Time
C - Change of scope
X - NPT during change of scope
</t>
        </r>
      </text>
    </comment>
    <comment ref="L4" authorId="0">
      <text>
        <r>
          <rPr>
            <b/>
            <sz val="10"/>
            <color indexed="81"/>
            <rFont val="Tahoma"/>
            <family val="2"/>
            <charset val="204"/>
          </rPr>
          <t>CEMT ---</t>
        </r>
        <r>
          <rPr>
            <sz val="9"/>
            <color indexed="81"/>
            <rFont val="Tahoma"/>
            <family val="2"/>
            <charset val="204"/>
          </rPr>
          <t xml:space="preserve"> Cementing - The failure of any and all aspects of a cementing job including, inappropriate setting times, channelling, and equipment failures
</t>
        </r>
        <r>
          <rPr>
            <b/>
            <sz val="10"/>
            <color indexed="81"/>
            <rFont val="Tahoma"/>
            <family val="2"/>
            <charset val="204"/>
          </rPr>
          <t>DFAL ---</t>
        </r>
        <r>
          <rPr>
            <sz val="9"/>
            <color indexed="81"/>
            <rFont val="Tahoma"/>
            <family val="2"/>
            <charset val="204"/>
          </rPr>
          <t xml:space="preserve"> Downhole Failures – The failure of any downhole equipment (except cementing equipment), including BHA, tool strings, drill or running string, tubing, casing, etc
</t>
        </r>
        <r>
          <rPr>
            <b/>
            <sz val="10"/>
            <color indexed="81"/>
            <rFont val="Tahoma"/>
            <family val="2"/>
            <charset val="204"/>
          </rPr>
          <t>DPRB</t>
        </r>
        <r>
          <rPr>
            <sz val="9"/>
            <color indexed="81"/>
            <rFont val="Tahoma"/>
            <family val="2"/>
            <charset val="204"/>
          </rPr>
          <t xml:space="preserve"> --- Downhole Problems – The failure of the wellbore (excluding stuck pipe) including influx control problems
</t>
        </r>
        <r>
          <rPr>
            <b/>
            <sz val="10"/>
            <color indexed="81"/>
            <rFont val="Tahoma"/>
            <family val="2"/>
            <charset val="204"/>
          </rPr>
          <t>FLUD</t>
        </r>
        <r>
          <rPr>
            <sz val="9"/>
            <color indexed="81"/>
            <rFont val="Tahoma"/>
            <family val="2"/>
            <charset val="204"/>
          </rPr>
          <t xml:space="preserve"> --- Fluids – Problems relating to wellbore fluids (drilling muds, completions fluids, etc) and their properties and constituents
</t>
        </r>
        <r>
          <rPr>
            <b/>
            <sz val="10"/>
            <color indexed="81"/>
            <rFont val="Tahoma"/>
            <family val="2"/>
            <charset val="204"/>
          </rPr>
          <t>WAIT</t>
        </r>
        <r>
          <rPr>
            <sz val="9"/>
            <color indexed="81"/>
            <rFont val="Tahoma"/>
            <family val="2"/>
            <charset val="204"/>
          </rPr>
          <t xml:space="preserve"> --- All unplanned waiting (excludes waiting which was part of the well plan, such as waiting for production to shut in a well prior to work commencing)
</t>
        </r>
        <r>
          <rPr>
            <b/>
            <sz val="10"/>
            <color indexed="81"/>
            <rFont val="Tahoma"/>
            <family val="2"/>
            <charset val="204"/>
          </rPr>
          <t>RREP</t>
        </r>
        <r>
          <rPr>
            <sz val="9"/>
            <color indexed="81"/>
            <rFont val="Tahoma"/>
            <family val="2"/>
            <charset val="204"/>
          </rPr>
          <t xml:space="preserve"> --- Rig Repairs – Time lost due to necessary work to the rig/primary unit working on the well including levelling the rig.
</t>
        </r>
        <r>
          <rPr>
            <b/>
            <sz val="10"/>
            <color indexed="81"/>
            <rFont val="Tahoma"/>
            <family val="2"/>
            <charset val="204"/>
          </rPr>
          <t>SFAL</t>
        </r>
        <r>
          <rPr>
            <sz val="9"/>
            <color indexed="81"/>
            <rFont val="Tahoma"/>
            <family val="2"/>
            <charset val="204"/>
          </rPr>
          <t xml:space="preserve"> --- Surface Equipment Failure – Problems relating to surface equipment (other than time lost repairing rig/primary), such as service company equipment (other than cement company equipment) and operator equipment
</t>
        </r>
        <r>
          <rPr>
            <b/>
            <sz val="10"/>
            <color indexed="81"/>
            <rFont val="Tahoma"/>
            <family val="2"/>
            <charset val="204"/>
          </rPr>
          <t>STUC</t>
        </r>
        <r>
          <rPr>
            <sz val="9"/>
            <color indexed="81"/>
            <rFont val="Tahoma"/>
            <family val="2"/>
            <charset val="204"/>
          </rPr>
          <t xml:space="preserve"> --- Stuck Pipe - All stuck pipe related problems (including stuck tool strings)
</t>
        </r>
        <r>
          <rPr>
            <b/>
            <sz val="10"/>
            <color indexed="81"/>
            <rFont val="Tahoma"/>
            <family val="2"/>
            <charset val="204"/>
          </rPr>
          <t>UFAL</t>
        </r>
        <r>
          <rPr>
            <sz val="9"/>
            <color indexed="81"/>
            <rFont val="Tahoma"/>
            <family val="2"/>
            <charset val="204"/>
          </rPr>
          <t xml:space="preserve"> --- Subsea Equipment Failure – All failures of subsea equipment including ROV and Diver equipment problems and seabed wellhead equipment
</t>
        </r>
        <r>
          <rPr>
            <b/>
            <sz val="10"/>
            <color indexed="81"/>
            <rFont val="Tahoma"/>
            <family val="2"/>
            <charset val="204"/>
          </rPr>
          <t>HMAN</t>
        </r>
        <r>
          <rPr>
            <sz val="9"/>
            <color indexed="81"/>
            <rFont val="Tahoma"/>
            <family val="2"/>
            <charset val="204"/>
          </rPr>
          <t xml:space="preserve"> --- Human Error – Problems caused by the way people work (lack of training, communication, etc)
</t>
        </r>
        <r>
          <rPr>
            <b/>
            <sz val="10"/>
            <color indexed="81"/>
            <rFont val="Tahoma"/>
            <family val="2"/>
            <charset val="204"/>
          </rPr>
          <t>MISC</t>
        </r>
        <r>
          <rPr>
            <sz val="9"/>
            <color indexed="81"/>
            <rFont val="Tahoma"/>
            <family val="2"/>
            <charset val="204"/>
          </rPr>
          <t xml:space="preserve"> --- ONLY TO BE USED IF NO OTHER CATEGORY CAN BE FOUND TO FIT THE SITUATION
</t>
        </r>
      </text>
    </comment>
  </commentList>
</comments>
</file>

<file path=xl/sharedStrings.xml><?xml version="1.0" encoding="utf-8"?>
<sst xmlns="http://schemas.openxmlformats.org/spreadsheetml/2006/main" count="569" uniqueCount="332">
  <si>
    <t xml:space="preserve"> </t>
  </si>
  <si>
    <t xml:space="preserve">REPORT:  </t>
  </si>
  <si>
    <t>WELL :</t>
  </si>
  <si>
    <t>REPORT DATE:</t>
  </si>
  <si>
    <t>RT to GRD LEVEL (m):</t>
  </si>
  <si>
    <t>LATITUDE:</t>
  </si>
  <si>
    <t>LONGITUDE:</t>
  </si>
  <si>
    <t>START DATE:</t>
  </si>
  <si>
    <t>DAYS FROM OPS START:</t>
  </si>
  <si>
    <t>DAYS ON LOCATION:</t>
  </si>
  <si>
    <t>06:00 DEPTH (m):</t>
  </si>
  <si>
    <t xml:space="preserve">AFE NUMBER: </t>
  </si>
  <si>
    <t>24:00 DEPTH-MDBRT:</t>
  </si>
  <si>
    <t>TVD (m BRT):</t>
  </si>
  <si>
    <t>Previous Depth (m):</t>
  </si>
  <si>
    <t>PROGRESS (m):</t>
  </si>
  <si>
    <t>Drilling Superintendent:</t>
  </si>
  <si>
    <t>Drilling Manager:</t>
  </si>
  <si>
    <t>Navai Mamedov</t>
  </si>
  <si>
    <t>Drilling Supervisor:</t>
  </si>
  <si>
    <t>Completion Supervisors:</t>
  </si>
  <si>
    <t>Night Drilling Supervisor:</t>
  </si>
  <si>
    <t>Perit ATALAY</t>
  </si>
  <si>
    <t>Material Coordinator:</t>
  </si>
  <si>
    <t>Time Breakdown 00:00 hrs to 24:00 hrs</t>
  </si>
  <si>
    <t>FROM</t>
  </si>
  <si>
    <t>HOURS</t>
  </si>
  <si>
    <t>PHASE</t>
  </si>
  <si>
    <t>TASK</t>
  </si>
  <si>
    <t>CODE</t>
  </si>
  <si>
    <t>DETAILS OF OPERATION</t>
  </si>
  <si>
    <t>Total Hours</t>
  </si>
  <si>
    <t>NPT:</t>
  </si>
  <si>
    <t>HRS</t>
  </si>
  <si>
    <t>NPT</t>
  </si>
  <si>
    <t>COST US$:</t>
  </si>
  <si>
    <t>DAILY COST:</t>
  </si>
  <si>
    <t>TOTAL COST TO DATE:</t>
  </si>
  <si>
    <t>CURRENT BIT RUN</t>
  </si>
  <si>
    <t>BIT NO.</t>
  </si>
  <si>
    <t>MANUFACTURER</t>
  </si>
  <si>
    <t>TYPE</t>
  </si>
  <si>
    <t>IADC</t>
  </si>
  <si>
    <t>NOZZLES / TFA</t>
  </si>
  <si>
    <t>SER. NO.</t>
  </si>
  <si>
    <t>SIZE (in)</t>
  </si>
  <si>
    <t>DEPTH IN</t>
  </si>
  <si>
    <t>TOTAL HRS on Bottom</t>
  </si>
  <si>
    <t>Drilling K-revs</t>
  </si>
  <si>
    <t>TOT. METERS</t>
  </si>
  <si>
    <t>24HR METERAGE</t>
  </si>
  <si>
    <t>WOB</t>
  </si>
  <si>
    <t>RPM</t>
  </si>
  <si>
    <t>FLOW (gpm)</t>
  </si>
  <si>
    <t>PRESSURE (psi)</t>
  </si>
  <si>
    <t>PULLED BIT INFO</t>
  </si>
  <si>
    <t>DEPTH OUT</t>
  </si>
  <si>
    <t>METERAGE</t>
  </si>
  <si>
    <t>ROP</t>
  </si>
  <si>
    <t>GRADING</t>
  </si>
  <si>
    <t>IN</t>
  </si>
  <si>
    <t>OUT</t>
  </si>
  <si>
    <t>DULL</t>
  </si>
  <si>
    <t>LOC</t>
  </si>
  <si>
    <t>BRG</t>
  </si>
  <si>
    <t>GAUGE</t>
  </si>
  <si>
    <t>CHAR</t>
  </si>
  <si>
    <t>REAS</t>
  </si>
  <si>
    <t>Remarks</t>
  </si>
  <si>
    <t>LAST BIT RUN</t>
  </si>
  <si>
    <t>CURRENT BHA DETAILS</t>
  </si>
  <si>
    <t>BHA NO:</t>
  </si>
  <si>
    <t>LENGTH:</t>
  </si>
  <si>
    <t>EFFECTIVE WT :</t>
  </si>
  <si>
    <t>BHA WT:</t>
  </si>
  <si>
    <t>WT BELOW JAR:</t>
  </si>
  <si>
    <t>MUD</t>
  </si>
  <si>
    <t>VISCOSITY (sec)</t>
  </si>
  <si>
    <t>PV (cP)</t>
  </si>
  <si>
    <r>
      <t>YP (lbs/ft</t>
    </r>
    <r>
      <rPr>
        <vertAlign val="superscript"/>
        <sz val="10"/>
        <rFont val="Arial"/>
        <family val="2"/>
      </rPr>
      <t>2</t>
    </r>
    <r>
      <rPr>
        <sz val="10"/>
        <rFont val="Arial"/>
        <family val="2"/>
      </rPr>
      <t>)</t>
    </r>
  </si>
  <si>
    <t>GELS 10sec/10min</t>
  </si>
  <si>
    <t>CHLORIDES (mg/l)</t>
  </si>
  <si>
    <t>SAND (%)</t>
  </si>
  <si>
    <t>FLUID LOSS (mls)</t>
  </si>
  <si>
    <t>DAILY COST (US)</t>
  </si>
  <si>
    <t>TOT. COST (US)</t>
  </si>
  <si>
    <t>pH</t>
  </si>
  <si>
    <t>VOL. ADDED</t>
  </si>
  <si>
    <t>VOLUME LOST</t>
  </si>
  <si>
    <t>ANN. VEL. DP/DC ft / min</t>
  </si>
  <si>
    <t>ECD</t>
  </si>
  <si>
    <t>K2SO4 (%)</t>
  </si>
  <si>
    <t>CASING DATA</t>
  </si>
  <si>
    <t>13-3/8"</t>
  </si>
  <si>
    <t>9-5/8"</t>
  </si>
  <si>
    <t>7"</t>
  </si>
  <si>
    <t>m  mdbrt</t>
  </si>
  <si>
    <t>m  tvdbrt</t>
  </si>
  <si>
    <t>m mdbrt</t>
  </si>
  <si>
    <t>m tvdbrt</t>
  </si>
  <si>
    <t>WT (lbs/ft)</t>
  </si>
  <si>
    <t>CONN</t>
  </si>
  <si>
    <t>PUMP #1</t>
  </si>
  <si>
    <t>PUMP #2</t>
  </si>
  <si>
    <t>SCR</t>
  </si>
  <si>
    <t>SCR DEPTH (ft mdbrt) - (ppg)</t>
  </si>
  <si>
    <t>psi</t>
  </si>
  <si>
    <t>BULKS</t>
  </si>
  <si>
    <t>MATERIAL TYPE</t>
  </si>
  <si>
    <t>Barite (1500 kg)</t>
  </si>
  <si>
    <t>Diesel Received</t>
  </si>
  <si>
    <t>ltrs</t>
  </si>
  <si>
    <t>Bentonite (1000 kg)</t>
  </si>
  <si>
    <t>Diesel Used</t>
  </si>
  <si>
    <t>Bentonite (25 kg)</t>
  </si>
  <si>
    <t>Diesel Remaining</t>
  </si>
  <si>
    <t>CaCO3 (F) (25 kg)</t>
  </si>
  <si>
    <t>Caustic Soda (25 kg)</t>
  </si>
  <si>
    <t>HJN 102 (25 kg)</t>
  </si>
  <si>
    <t>HY-202 (80 kg)</t>
  </si>
  <si>
    <t>Water Truck</t>
  </si>
  <si>
    <t>75 bbls / load</t>
  </si>
  <si>
    <t>KCl (1000 kg)</t>
  </si>
  <si>
    <t>Waste Water hauled in / total</t>
  </si>
  <si>
    <t>KPAM (25 kg)</t>
  </si>
  <si>
    <t>Waste Water hauled out / total</t>
  </si>
  <si>
    <t>15 tons / load</t>
  </si>
  <si>
    <t>Mica (F) (25 kg)</t>
  </si>
  <si>
    <t>Waste Sludge hauled out / total</t>
  </si>
  <si>
    <t>22 tons / load</t>
  </si>
  <si>
    <t>NH4H PAN (25 kg)</t>
  </si>
  <si>
    <t>Pre mix mud hauled out to Work Over Rig</t>
  </si>
  <si>
    <t>PAC LV (25 kg)</t>
  </si>
  <si>
    <t>Quick-Thin (23 kg)</t>
  </si>
  <si>
    <t>RH4 (200 lt)</t>
  </si>
  <si>
    <t>Seal YT (F) (25 kg)</t>
  </si>
  <si>
    <t>Soda Ash (Na2CO3) (40 kg)</t>
  </si>
  <si>
    <t>Wallnut Fine (25 kg)</t>
  </si>
  <si>
    <t>Xanthan Gum D (25 kg)</t>
  </si>
  <si>
    <t>WEATHER</t>
  </si>
  <si>
    <t>WIND (kt)</t>
  </si>
  <si>
    <t>SPEED</t>
  </si>
  <si>
    <t>DIR</t>
  </si>
  <si>
    <t>TEMP (c)</t>
  </si>
  <si>
    <t>None to Report</t>
  </si>
  <si>
    <t xml:space="preserve">Last 24hrs Survey: </t>
  </si>
  <si>
    <t>No.</t>
  </si>
  <si>
    <t>SURVEY DEPTH (m)</t>
  </si>
  <si>
    <t>INC. (deg)</t>
  </si>
  <si>
    <t>AZI. (deg)</t>
  </si>
  <si>
    <t>TVD (mbrt)</t>
  </si>
  <si>
    <t>NORTHING</t>
  </si>
  <si>
    <t>EASTING</t>
  </si>
  <si>
    <t>VERT. SECTION</t>
  </si>
  <si>
    <t>DLS</t>
  </si>
  <si>
    <t xml:space="preserve">WOB RANGE (klbs) </t>
  </si>
  <si>
    <t>MIN</t>
  </si>
  <si>
    <t>AVG</t>
  </si>
  <si>
    <t>PICK UP WEIGHT (Tlbs)</t>
  </si>
  <si>
    <t>TORQUE (kftlbs)</t>
  </si>
  <si>
    <t>ROTATING OFF BTM WEIGHT (Tlbs)</t>
  </si>
  <si>
    <t>RPM RANGE</t>
  </si>
  <si>
    <t>SLACK OFF WEIGHT Tlbs)</t>
  </si>
  <si>
    <t>BACKGROUND TOT. GAS(%)</t>
  </si>
  <si>
    <t>TRIP GAS (% OVER B/GROUND)</t>
  </si>
  <si>
    <t>CONN. GAS (% OVER B/GROUND)</t>
  </si>
  <si>
    <t>MAX DRILLED GAS (%)</t>
  </si>
  <si>
    <t>DEPTH</t>
  </si>
  <si>
    <t>m</t>
  </si>
  <si>
    <t>DITCH MAGNET RECOVERY (lbs)</t>
  </si>
  <si>
    <t>Provisional Formation Tops</t>
  </si>
  <si>
    <t>NAME</t>
  </si>
  <si>
    <t>TOP (mdbrt)</t>
  </si>
  <si>
    <t>TOP (tvd ss)</t>
  </si>
  <si>
    <t>Personnel On Site</t>
  </si>
  <si>
    <t>DAY SHIFT OPERATION</t>
  </si>
  <si>
    <t>NIGHT SHIFT OPERATION</t>
  </si>
  <si>
    <t>COMPANY NAME</t>
  </si>
  <si>
    <t>Man Power</t>
  </si>
  <si>
    <t>Man Hours</t>
  </si>
  <si>
    <t>BEOC</t>
  </si>
  <si>
    <t>Rig Personnel</t>
  </si>
  <si>
    <t>Mud Logging</t>
  </si>
  <si>
    <t>BJ Cementing</t>
  </si>
  <si>
    <t>Schlumberger E-Logging</t>
  </si>
  <si>
    <t>Schlumberger Directional Drilling</t>
  </si>
  <si>
    <t>Scientific Drilling International</t>
  </si>
  <si>
    <t>Coring</t>
  </si>
  <si>
    <t>ESP Personnel</t>
  </si>
  <si>
    <t>Fishing Tools</t>
  </si>
  <si>
    <t>Weatherford - Casing Running</t>
  </si>
  <si>
    <t>Total</t>
  </si>
  <si>
    <t>Date of Last Record Loss Time Incident</t>
  </si>
  <si>
    <t>24 Hrs Total Man Hours</t>
  </si>
  <si>
    <t>hrs.</t>
  </si>
  <si>
    <t>Last Total Man Hours Record</t>
  </si>
  <si>
    <t>-</t>
  </si>
  <si>
    <t>Previous Total Man Hours</t>
  </si>
  <si>
    <t>Total Man Hours from last LTI's</t>
  </si>
  <si>
    <t>.</t>
  </si>
  <si>
    <t>ACTIVITY</t>
  </si>
  <si>
    <t>Time Breakdown 24:00 hrs to 06:00 hrs update</t>
  </si>
  <si>
    <t>RIG:</t>
  </si>
  <si>
    <t>P</t>
  </si>
  <si>
    <t>CLEAN</t>
  </si>
  <si>
    <t>PRE</t>
  </si>
  <si>
    <t>SURF</t>
  </si>
  <si>
    <t>Surface</t>
  </si>
  <si>
    <t>BOPSUR</t>
  </si>
  <si>
    <t>CASE</t>
  </si>
  <si>
    <t>CEMT</t>
  </si>
  <si>
    <t>DRILL</t>
  </si>
  <si>
    <t>MOB</t>
  </si>
  <si>
    <t>WHSUR</t>
  </si>
  <si>
    <t>BHATST</t>
  </si>
  <si>
    <t>BHPULD</t>
  </si>
  <si>
    <t>CIR</t>
  </si>
  <si>
    <t>DRL</t>
  </si>
  <si>
    <t>ND</t>
  </si>
  <si>
    <t>NU</t>
  </si>
  <si>
    <t>PUL</t>
  </si>
  <si>
    <t>TSTPRS</t>
  </si>
  <si>
    <t>WOC</t>
  </si>
  <si>
    <t>Operations Summary 
(Last 24 hours)</t>
  </si>
  <si>
    <t>24 Hour Forecast   
(00:00 - 24:00)</t>
  </si>
  <si>
    <t>Formation:</t>
  </si>
  <si>
    <t>Lithology:</t>
  </si>
  <si>
    <t>Formation top @:</t>
  </si>
  <si>
    <t>DATE</t>
  </si>
  <si>
    <t>REP #</t>
  </si>
  <si>
    <t>Rig accepted at 12:00. Started preparation and mixing of mud. M/U and setback 6 stands HWDP, M/U 17 1/2" Smith Bit and BHA#1 (17 1/2" Bit, Bit Sub, 9" DC, 2 ea X/O, 6 ea 5" HWDP).</t>
  </si>
  <si>
    <t>Continue preparing and mixing mud.</t>
  </si>
  <si>
    <t>Conduct safety meeting prior to spud and perform BOP drill.</t>
  </si>
  <si>
    <t>Spud the well and drill from surface to 66 m. WOB: 1-2 T, Flow Rate: 400-600 gpm, RPM: 60-65.</t>
  </si>
  <si>
    <t>Circulate bottom up to clean hole.</t>
  </si>
  <si>
    <t>POOH for BHA change, no overpull. Observe bit partially ball up. B/O and clean up bit. L/D 1 ea 9"DC.</t>
  </si>
  <si>
    <t>M/U Slb tools and new BHA (17 1/2"Bit + Bit Sub + 2 ea Telescope Bot Saver Sub + MWD + Telescope Top Saver Sub</t>
  </si>
  <si>
    <t>Test MWD at 110 strokes,OK.</t>
  </si>
  <si>
    <t>M/U 17 1/2" Stabilizer + 9" NMDC and RIH to bottom. No tight hole.</t>
  </si>
  <si>
    <t>Drill 17 1/2" hole from 66m to 76 m . WOB: 2 T, Flow Rate: 650 - 670gpm, RPM:75 SPP: 650 Psi</t>
  </si>
  <si>
    <t>17:30</t>
  </si>
  <si>
    <t>18:00</t>
  </si>
  <si>
    <t>19:30</t>
  </si>
  <si>
    <t>21:00</t>
  </si>
  <si>
    <t>21:30</t>
  </si>
  <si>
    <t>22:30</t>
  </si>
  <si>
    <t>03:30</t>
  </si>
  <si>
    <t>Circulate to clean hole prior to wiper trip.</t>
  </si>
  <si>
    <t>Drill 17 12" hole from 76m to 216m. WOB: 2 T, Flow Rate: 960 gpm, RPM: 100, SPP: 1400 psi, Average ROP: 6.08 m</t>
  </si>
  <si>
    <t>Drill 17 12" hole from 216 m to 234 m. WOB: 2 T, Flow Rate: 960 gpm, RPM: 100, SPP: 1400 psi</t>
  </si>
  <si>
    <t>00:00</t>
  </si>
  <si>
    <t>KCl PHPA Polymer</t>
  </si>
  <si>
    <t>CONTRACTOR:</t>
  </si>
  <si>
    <t>Current Status:</t>
  </si>
  <si>
    <t>DAILY MUD COST:</t>
  </si>
  <si>
    <t>CUMULATIVE MUD COST:</t>
  </si>
  <si>
    <t>Wiper trip to 22 m. Observe overpull 8t at 168 m and 5t at 142 m. Reciprocate the string, OK. Start RIH.</t>
  </si>
  <si>
    <t>Circulation prior to POOH. Spot 63 bbl HI-VIS on bottom .</t>
  </si>
  <si>
    <t>POOH, no overpull. L/D BHA and Slb  tools, B/O 17 1/2" bit. ( Dull: 1-1-WT-A-E-I-NO-TD)</t>
  </si>
  <si>
    <t>R/U 13 3/8"Casing tools. Conduct pre-job safety meeting prior to 13 3/8" casing running.</t>
  </si>
  <si>
    <t>Preparation for cement job. M/U cementing head and cementing lines, test lines,OK. Circulation at bottom prior to cement job.</t>
  </si>
  <si>
    <t>WOC.</t>
  </si>
  <si>
    <t>P/U first joint 13 3/8"csg with float shoe, fill it up w/mud for fuction test shoe, OK.
Run 19 joints 13 3/8" K-55 #54.5 BTC casings. Tag at 234 m w/2 t, OK. Set shoe at 232m.</t>
  </si>
  <si>
    <t>Conduct pre-job safety meeting prior to cement job. Fill lines w/ 10 bbl water, test lines to 2000 psi for 5 minutes, OK. 
Pump 40 bbls preflush fluid as a spacer, drop bottom plug. Pump 139 bbl 12 ppg lead slurry w/ 4.5 bpm rate. 
Pump 47 bbl 15.4 ppg tail slurry w/ 4 bpm rate. Drop top plug, displace it w/ 110 bbl mud. Bump the plug at 900 psi. 
Test the plug to 1350 psi for 5 minutes, OK. Observe and dump 50 bbl cement at surface. Check any returns, no returns. 
Full circulation during cement job.</t>
  </si>
  <si>
    <t xml:space="preserve">HOLE SIZE (in): </t>
  </si>
  <si>
    <t>Senior DE:</t>
  </si>
  <si>
    <t>Operations DE:</t>
  </si>
  <si>
    <t>Wellsite Geologist:</t>
  </si>
  <si>
    <t xml:space="preserve"> DAILY OPERATIONS REPORT</t>
  </si>
  <si>
    <t>Bahar Energy Operatng Company Limited</t>
  </si>
  <si>
    <t>SITE:</t>
  </si>
  <si>
    <t>Wellbore Max Angle:</t>
  </si>
  <si>
    <t>Casing Size:</t>
  </si>
  <si>
    <t>Casing (MD):</t>
  </si>
  <si>
    <t>Next Casing Size:</t>
  </si>
  <si>
    <t>Next Casing (TVD):</t>
  </si>
  <si>
    <t>Casing (TVD):</t>
  </si>
  <si>
    <t>Next Casing (MD):</t>
  </si>
  <si>
    <t>TO</t>
  </si>
  <si>
    <t>Samir Gozalov</t>
  </si>
  <si>
    <t>Last Csg Test Press:</t>
  </si>
  <si>
    <t>Last BOP Pressure Test:</t>
  </si>
  <si>
    <t>Next BOP Press Test:</t>
  </si>
  <si>
    <t>MW (ppg / SG)</t>
  </si>
  <si>
    <t>HSE and Well Control</t>
  </si>
  <si>
    <t>Survey and Formation Tops</t>
  </si>
  <si>
    <t>BHP:</t>
  </si>
  <si>
    <t>MAASP:</t>
  </si>
  <si>
    <t>LOT EMW (sg):</t>
  </si>
  <si>
    <t>Test Pressure:</t>
  </si>
  <si>
    <t>Last Recorded Incident date:
Recorded Incident</t>
  </si>
  <si>
    <t>Safety &amp; Environmental Issues:</t>
  </si>
  <si>
    <t>Last Safety Meeting:</t>
  </si>
  <si>
    <t>LOT TVD (m):</t>
  </si>
  <si>
    <t>4.5 Days +</t>
  </si>
  <si>
    <t>13 3/8"</t>
  </si>
  <si>
    <t>9.625"</t>
  </si>
  <si>
    <t>100% Shale</t>
  </si>
  <si>
    <t>13-18</t>
  </si>
  <si>
    <t>27-30</t>
  </si>
  <si>
    <t>Hikmet Janbaghishov</t>
  </si>
  <si>
    <t>M. Onur ERTURK</t>
  </si>
  <si>
    <t>Absheron</t>
  </si>
  <si>
    <t>BTC</t>
  </si>
  <si>
    <t>Smith</t>
  </si>
  <si>
    <t>XR+</t>
  </si>
  <si>
    <t>1-1-5</t>
  </si>
  <si>
    <t>4 x 22/32</t>
  </si>
  <si>
    <t>PX3727</t>
  </si>
  <si>
    <t>WT</t>
  </si>
  <si>
    <t>A</t>
  </si>
  <si>
    <t>E</t>
  </si>
  <si>
    <t>I</t>
  </si>
  <si>
    <t>NO</t>
  </si>
  <si>
    <t>TD</t>
  </si>
  <si>
    <t>2/5</t>
  </si>
  <si>
    <t>GL-MSL(m)</t>
  </si>
  <si>
    <t>N/A</t>
  </si>
  <si>
    <t>PAC HV (25 kg)</t>
  </si>
  <si>
    <t>Citric Acid</t>
  </si>
  <si>
    <t>23.08.2012</t>
  </si>
  <si>
    <t>WOC. Disconect flow line, N/D BOP stack. Dump and clean sand tank, #2 mud tank, mix new mud. Prepare next BOP stack .</t>
  </si>
  <si>
    <t>Cut 13 3/8"casing, N/D Diverter and bell nipple. Install and weld 13 3/8" x 3M Casing Head.</t>
  </si>
  <si>
    <t>24:00</t>
  </si>
  <si>
    <t>N/U 13 5/8" BOP stack, connect kill line, choke line and manifold..</t>
  </si>
  <si>
    <t>Function test of Annular and RAM BOP, OK. Test choke manifold to 500 psi and 2000 psi, OK. Test blind ram to 500 psi and 1000 psi, OK. Test Annular BOP and Ram Type BOP, failure. Check the lines, no leakage observed. Pull test tool and re-run. Test Annular BOP to 500 psi and 1500 psi, OK. Test pipe ram to 2000 psi, OK.</t>
  </si>
  <si>
    <t xml:space="preserve">Preparation for pressure test. Conduct safety meeting prior to wellhead tests. </t>
  </si>
  <si>
    <t>WOC. N/D previous BOP stack, N/U current wellhead.</t>
  </si>
  <si>
    <t>Work on wellhead.</t>
  </si>
  <si>
    <t>RIH, Drill out cement. POOH.</t>
  </si>
  <si>
    <t>Mud Engineer</t>
  </si>
  <si>
    <t>N/U conductor, weld it and work on wellhead. Set wear bushing.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</si>
</sst>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6" formatCode="&quot;$&quot;#,##0_);[Red]\(&quot;$&quot;#,##0\)"/>
    <numFmt numFmtId="8" formatCode="&quot;$&quot;#,##0.00_);[Red]\(&quot;$&quot;#,##0.00\)"/>
    <numFmt numFmtId="43" formatCode="_(* #,##0.00_);_(* \(#,##0.00\);_(* &quot;-&quot;??_);_(@_)"/>
    <numFmt numFmtId="164" formatCode="0.000"/>
    <numFmt numFmtId="165" formatCode="[$-409]d\-mmm\-yy;@"/>
    <numFmt numFmtId="166" formatCode="&quot;$&quot;#,##0.00"/>
    <numFmt numFmtId="167" formatCode="dd\-mmm\-yy"/>
    <numFmt numFmtId="168" formatCode="0.0"/>
    <numFmt numFmtId="169" formatCode="#,##0.00\ &quot;hrs&quot;"/>
    <numFmt numFmtId="170" formatCode="h:mm;@"/>
    <numFmt numFmtId="171" formatCode="0.00;[Red]0.00"/>
    <numFmt numFmtId="172" formatCode="[$$-C09]#,##0"/>
    <numFmt numFmtId="173" formatCode="#\ ??/16"/>
    <numFmt numFmtId="174" formatCode="[$-409]dd\-mmm\-yy;@"/>
    <numFmt numFmtId="175" formatCode="&quot;$&quot;* #,##0.0_);[Red]&quot;$&quot;* \(#,##0.0\)"/>
    <numFmt numFmtId="176" formatCode="&quot;$&quot;* #,##0.00_);[Red]&quot;$&quot;* \(#,##0.00\)"/>
    <numFmt numFmtId="177" formatCode="&quot;$&quot;* #,##0_);[Red]&quot;$&quot;* \(#,##0\)"/>
    <numFmt numFmtId="178" formatCode="#,##0.0_);[Red]\(#,##0.0\)"/>
    <numFmt numFmtId="179" formatCode="_(* #,##0.0_);[Red]_(* \(#,##0.0\);_(* &quot;-&quot;??_);_(@_)"/>
    <numFmt numFmtId="180" formatCode="_(* #,##0.00_);[Red]_(* \(#,##0.00\);_(* &quot;-&quot;???_);_(@_)"/>
    <numFmt numFmtId="181" formatCode="_-* #,##0.00_-;\-* #,##0.00_-;_-* &quot;-&quot;??_-;_-@_-"/>
    <numFmt numFmtId="182" formatCode="&quot;$&quot;#,##0.0_);[Red]\(&quot;$&quot;#,##0.0\)"/>
    <numFmt numFmtId="183" formatCode="&quot;$&quot;#,##0.00;[Red]\-&quot;$&quot;#,##0.00"/>
    <numFmt numFmtId="184" formatCode="_(&quot;$&quot;* #,##0.0_);[Red]_(&quot;$&quot;* \(#,##0.0\);_(&quot;$&quot;* &quot;-&quot;??_);_(@_)"/>
    <numFmt numFmtId="185" formatCode="_(&quot;$&quot;* #,##0.00_);[Red]_(&quot;$&quot;* \(#,##0.00\);_(&quot;$&quot;* &quot;-&quot;???_);_(@_)"/>
    <numFmt numFmtId="186" formatCode="mmm\ d\,\ yyyy"/>
    <numFmt numFmtId="187" formatCode="mmm\-dd"/>
    <numFmt numFmtId="188" formatCode="_(* #,###.0,,_);[Red]* \(#,###.0,,\);_(* &quot;-&quot;??_);_(@_)"/>
    <numFmt numFmtId="189" formatCode="_(* #,###.00,,_);[Red]* \(#,###.00,,\);_(* &quot;-&quot;???_);_(@_)"/>
    <numFmt numFmtId="190" formatCode="_(* #,###,,_);[Red]* \(#,###,,\);_(* &quot;-&quot;_);_(@_)"/>
    <numFmt numFmtId="191" formatCode="_(&quot;$&quot;* #,###.0,,_);[Red]_(&quot;$&quot;* \(#,###.0,,\);_(&quot;$&quot;* &quot;-&quot;??_);_(@_)"/>
    <numFmt numFmtId="192" formatCode="_(&quot;$&quot;* #,###.00,,_);[Red]_(&quot;$&quot;* \(#,###.00,,\);_(&quot;$&quot;* &quot;-&quot;???_);_(@_)"/>
    <numFmt numFmtId="193" formatCode="_(&quot;$&quot;* #,###,,_);[Red]_(&quot;$&quot;* \(#,###,,\);_(&quot;$&quot;* &quot;-&quot;_);_(@_)"/>
    <numFmt numFmtId="194" formatCode="0.00_)"/>
    <numFmt numFmtId="195" formatCode="_-* #,##0_-;\-* #,##0_-;_-* &quot;-&quot;_-;_-@_-"/>
    <numFmt numFmtId="196" formatCode="0.00%_);[Red]\(0.00%\);_(* &quot;-&quot;????_);_(@_)"/>
    <numFmt numFmtId="197" formatCode="0%_);[Red]\(0%\);_(* &quot;-&quot;??_);_(@_)"/>
    <numFmt numFmtId="198" formatCode="_(* #,###.0,_);[Red]* \(#,###.0,\);_(* &quot;-&quot;??_);_(@_)"/>
    <numFmt numFmtId="199" formatCode="_(* #,###.00,_);[Red]* \(#,###.00,\);_(* &quot;-&quot;???_);_(@_)"/>
    <numFmt numFmtId="200" formatCode="_(* #,###,_);[Red]* \(#,###,\);_(* &quot;-&quot;_);_(@_)"/>
    <numFmt numFmtId="201" formatCode="_(&quot;$&quot;* #,###.0,_);[Red]_(&quot;$&quot;* \(#,###.0,\);_(&quot;$&quot;* &quot;-&quot;??_);_(@_)"/>
    <numFmt numFmtId="202" formatCode="_(&quot;$&quot;* #,###.00,_);[Red]_(&quot;$&quot;* \(#,###.00,\);_(&quot;$&quot;* &quot;-&quot;???_);_(@_)"/>
    <numFmt numFmtId="203" formatCode="_(&quot;$&quot;* #,###,_);[Red]_(&quot;$&quot;* \(#,###,\);_(&quot;$&quot;* &quot;-&quot;_);_(@_)"/>
    <numFmt numFmtId="204" formatCode="#,##0.00\ &quot;Days&quot;"/>
  </numFmts>
  <fonts count="41">
    <font>
      <sz val="11"/>
      <color theme="1"/>
      <name val="Calibri"/>
      <family val="2"/>
      <scheme val="minor"/>
    </font>
    <font>
      <sz val="11"/>
      <color rgb="FF006100"/>
      <name val="Calibri"/>
      <family val="2"/>
      <scheme val="minor"/>
    </font>
    <font>
      <sz val="11"/>
      <color rgb="FF3F3F76"/>
      <name val="Calibri"/>
      <family val="2"/>
      <scheme val="minor"/>
    </font>
    <font>
      <sz val="10"/>
      <name val="Arial"/>
      <family val="2"/>
      <charset val="204"/>
    </font>
    <font>
      <b/>
      <sz val="12"/>
      <name val="Arial"/>
      <family val="2"/>
    </font>
    <font>
      <b/>
      <sz val="10"/>
      <name val="Arial"/>
      <family val="2"/>
    </font>
    <font>
      <sz val="10"/>
      <name val="Arial"/>
      <family val="2"/>
    </font>
    <font>
      <sz val="10"/>
      <name val="Times New Roman"/>
      <family val="1"/>
      <charset val="204"/>
    </font>
    <font>
      <b/>
      <sz val="16"/>
      <name val="Arial"/>
      <family val="2"/>
    </font>
    <font>
      <sz val="9"/>
      <name val="Arial"/>
      <family val="2"/>
    </font>
    <font>
      <b/>
      <sz val="9"/>
      <color indexed="12"/>
      <name val="Arial"/>
      <family val="2"/>
    </font>
    <font>
      <sz val="10"/>
      <color indexed="10"/>
      <name val="Arial"/>
      <family val="2"/>
    </font>
    <font>
      <b/>
      <sz val="10"/>
      <name val="Comic Sans MS"/>
      <family val="4"/>
    </font>
    <font>
      <u/>
      <sz val="10"/>
      <color indexed="12"/>
      <name val="Arial"/>
      <family val="2"/>
      <charset val="204"/>
    </font>
    <font>
      <u/>
      <sz val="10"/>
      <color indexed="12"/>
      <name val="Arial"/>
      <family val="2"/>
    </font>
    <font>
      <b/>
      <sz val="10"/>
      <color indexed="8"/>
      <name val="Arial"/>
      <family val="2"/>
    </font>
    <font>
      <b/>
      <sz val="10"/>
      <color indexed="10"/>
      <name val="Arial"/>
      <family val="2"/>
    </font>
    <font>
      <vertAlign val="superscript"/>
      <sz val="10"/>
      <name val="Arial"/>
      <family val="2"/>
    </font>
    <font>
      <sz val="11"/>
      <color indexed="8"/>
      <name val="Calibri"/>
      <family val="2"/>
    </font>
    <font>
      <sz val="7"/>
      <color indexed="8"/>
      <name val="Arial"/>
      <family val="2"/>
    </font>
    <font>
      <sz val="10"/>
      <color indexed="8"/>
      <name val="Arial"/>
      <family val="2"/>
    </font>
    <font>
      <sz val="5"/>
      <name val="Arial"/>
      <family val="2"/>
      <charset val="204"/>
    </font>
    <font>
      <sz val="9"/>
      <name val="Arial"/>
      <family val="2"/>
      <charset val="204"/>
    </font>
    <font>
      <sz val="12"/>
      <name val="Geneva"/>
    </font>
    <font>
      <sz val="9"/>
      <name val="Geneva"/>
    </font>
    <font>
      <b/>
      <sz val="8"/>
      <name val="MS Sans Serif"/>
      <family val="2"/>
      <charset val="204"/>
    </font>
    <font>
      <sz val="12"/>
      <name val="Tms Rmn"/>
    </font>
    <font>
      <sz val="7"/>
      <color indexed="9"/>
      <name val="Tms Rmn"/>
    </font>
    <font>
      <sz val="10"/>
      <name val="MS Sans Serif"/>
      <family val="2"/>
      <charset val="204"/>
    </font>
    <font>
      <b/>
      <i/>
      <sz val="16"/>
      <name val="Helv"/>
    </font>
    <font>
      <sz val="10"/>
      <name val="Geneva"/>
    </font>
    <font>
      <b/>
      <sz val="12"/>
      <color indexed="13"/>
      <name val="Arial MT"/>
    </font>
    <font>
      <sz val="7"/>
      <name val="Tms Rmn"/>
    </font>
    <font>
      <sz val="12"/>
      <name val="Helv"/>
    </font>
    <font>
      <b/>
      <sz val="14"/>
      <name val="Arial"/>
      <family val="2"/>
    </font>
    <font>
      <sz val="9"/>
      <color indexed="81"/>
      <name val="Tahoma"/>
      <family val="2"/>
      <charset val="204"/>
    </font>
    <font>
      <b/>
      <sz val="9"/>
      <color indexed="81"/>
      <name val="Tahoma"/>
      <family val="2"/>
      <charset val="204"/>
    </font>
    <font>
      <b/>
      <sz val="10"/>
      <color indexed="81"/>
      <name val="Tahoma"/>
      <family val="2"/>
      <charset val="204"/>
    </font>
    <font>
      <b/>
      <sz val="11"/>
      <name val="Calibri"/>
      <family val="2"/>
      <charset val="204"/>
      <scheme val="minor"/>
    </font>
    <font>
      <b/>
      <sz val="9"/>
      <name val="Arial"/>
      <family val="2"/>
      <charset val="204"/>
    </font>
    <font>
      <b/>
      <sz val="10"/>
      <name val="Arial"/>
      <family val="2"/>
      <charset val="204"/>
    </font>
  </fonts>
  <fills count="11">
    <fill>
      <patternFill patternType="none"/>
    </fill>
    <fill>
      <patternFill patternType="gray125"/>
    </fill>
    <fill>
      <patternFill patternType="solid">
        <fgColor rgb="FFC6EFCE"/>
      </patternFill>
    </fill>
    <fill>
      <patternFill patternType="solid">
        <fgColor rgb="FFFFCC99"/>
      </patternFill>
    </fill>
    <fill>
      <patternFill patternType="solid">
        <fgColor indexed="26"/>
        <bgColor indexed="64"/>
      </patternFill>
    </fill>
    <fill>
      <patternFill patternType="solid">
        <fgColor indexed="26"/>
        <bgColor indexed="43"/>
      </patternFill>
    </fill>
    <fill>
      <patternFill patternType="solid">
        <fgColor indexed="10"/>
        <bgColor indexed="9"/>
      </patternFill>
    </fill>
    <fill>
      <patternFill patternType="gray06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thin">
        <color indexed="8"/>
      </right>
      <top style="hair">
        <color indexed="64"/>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medium">
        <color indexed="64"/>
      </left>
      <right style="medium">
        <color indexed="64"/>
      </right>
      <top style="medium">
        <color indexed="64"/>
      </top>
      <bottom style="medium">
        <color indexed="64"/>
      </bottom>
      <diagonal/>
    </border>
  </borders>
  <cellStyleXfs count="65">
    <xf numFmtId="0" fontId="0" fillId="0" borderId="0"/>
    <xf numFmtId="0" fontId="1" fillId="2" borderId="0" applyNumberFormat="0" applyBorder="0" applyAlignment="0" applyProtection="0"/>
    <xf numFmtId="0" fontId="2" fillId="3" borderId="1" applyNumberFormat="0" applyAlignment="0" applyProtection="0"/>
    <xf numFmtId="0" fontId="3" fillId="0" borderId="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0" fontId="7" fillId="0" borderId="0"/>
    <xf numFmtId="0" fontId="18" fillId="0" borderId="0"/>
    <xf numFmtId="0" fontId="18" fillId="0" borderId="0"/>
    <xf numFmtId="0" fontId="18" fillId="0" borderId="0"/>
    <xf numFmtId="175" fontId="23" fillId="0" borderId="0" applyFont="0" applyFill="0" applyBorder="0" applyAlignment="0" applyProtection="0"/>
    <xf numFmtId="176" fontId="23" fillId="0" borderId="0" applyFont="0" applyFill="0" applyBorder="0" applyAlignment="0" applyProtection="0"/>
    <xf numFmtId="177" fontId="23" fillId="0" borderId="0" applyFont="0" applyFill="0" applyBorder="0" applyAlignment="0" applyProtection="0"/>
    <xf numFmtId="0" fontId="24" fillId="0" borderId="37">
      <alignment horizontal="center"/>
      <protection locked="0"/>
    </xf>
    <xf numFmtId="0" fontId="25" fillId="0" borderId="0"/>
    <xf numFmtId="178" fontId="23" fillId="0" borderId="0" applyFont="0" applyFill="0" applyBorder="0" applyAlignment="0" applyProtection="0"/>
    <xf numFmtId="40" fontId="23" fillId="0" borderId="0" applyFont="0" applyFill="0" applyBorder="0" applyAlignment="0" applyProtection="0"/>
    <xf numFmtId="179" fontId="26" fillId="0" borderId="0" applyFont="0" applyFill="0" applyBorder="0" applyAlignment="0" applyProtection="0"/>
    <xf numFmtId="180" fontId="26"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184" fontId="26" fillId="0" borderId="0" applyFont="0" applyFill="0" applyBorder="0" applyAlignment="0" applyProtection="0"/>
    <xf numFmtId="185" fontId="26" fillId="0" borderId="0" applyFont="0" applyFill="0" applyBorder="0" applyAlignment="0" applyProtection="0"/>
    <xf numFmtId="15" fontId="23" fillId="0" borderId="0" applyFont="0" applyFill="0" applyBorder="0" applyAlignment="0" applyProtection="0"/>
    <xf numFmtId="14" fontId="23" fillId="0" borderId="0" applyFont="0" applyFill="0" applyBorder="0" applyAlignment="0" applyProtection="0"/>
    <xf numFmtId="17" fontId="23" fillId="0" borderId="0" applyFont="0" applyFill="0" applyBorder="0" applyAlignment="0" applyProtection="0"/>
    <xf numFmtId="15" fontId="26" fillId="0" borderId="0" applyFont="0" applyFill="0" applyBorder="0" applyAlignment="0" applyProtection="0"/>
    <xf numFmtId="14" fontId="26" fillId="0" borderId="0" applyFont="0" applyFill="0" applyBorder="0" applyAlignment="0" applyProtection="0"/>
    <xf numFmtId="186" fontId="26" fillId="0" borderId="0" applyFont="0" applyFill="0" applyBorder="0" applyAlignment="0" applyProtection="0"/>
    <xf numFmtId="187" fontId="26" fillId="0" borderId="0" applyFont="0" applyFill="0" applyBorder="0" applyAlignment="0" applyProtection="0"/>
    <xf numFmtId="17" fontId="26" fillId="0" borderId="0" applyFont="0" applyFill="0" applyBorder="0" applyAlignment="0" applyProtection="0"/>
    <xf numFmtId="22" fontId="23" fillId="0" borderId="0" applyFont="0" applyFill="0" applyBorder="0" applyAlignment="0" applyProtection="0"/>
    <xf numFmtId="0" fontId="27" fillId="0" borderId="26" applyNumberFormat="0" applyBorder="0" applyAlignment="0"/>
    <xf numFmtId="38" fontId="28" fillId="0" borderId="0" applyFont="0" applyFill="0" applyBorder="0" applyAlignment="0" applyProtection="0"/>
    <xf numFmtId="40" fontId="28" fillId="0" borderId="0" applyFont="0" applyFill="0" applyBorder="0" applyAlignment="0" applyProtection="0"/>
    <xf numFmtId="188" fontId="26" fillId="0" borderId="0" applyFont="0" applyFill="0" applyBorder="0" applyAlignment="0" applyProtection="0"/>
    <xf numFmtId="189"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3" fontId="26" fillId="0" borderId="0" applyFont="0" applyFill="0" applyBorder="0" applyAlignment="0" applyProtection="0"/>
    <xf numFmtId="6" fontId="28" fillId="0" borderId="0" applyFont="0" applyFill="0" applyBorder="0" applyAlignment="0" applyProtection="0"/>
    <xf numFmtId="8" fontId="28" fillId="0" borderId="0" applyFont="0" applyFill="0" applyBorder="0" applyAlignment="0" applyProtection="0"/>
    <xf numFmtId="194" fontId="29" fillId="0" borderId="0"/>
    <xf numFmtId="0" fontId="6" fillId="0" borderId="0"/>
    <xf numFmtId="181" fontId="30" fillId="0" borderId="0" applyFont="0" applyFill="0" applyBorder="0" applyAlignment="0" applyProtection="0"/>
    <xf numFmtId="195" fontId="30" fillId="0" borderId="0" applyFont="0" applyFill="0" applyBorder="0" applyAlignment="0" applyProtection="0"/>
    <xf numFmtId="194" fontId="31" fillId="6" borderId="46"/>
    <xf numFmtId="9" fontId="23" fillId="0" borderId="0" applyFont="0" applyFill="0" applyBorder="0" applyAlignment="0" applyProtection="0"/>
    <xf numFmtId="196" fontId="26" fillId="0" borderId="0" applyFont="0" applyFill="0" applyBorder="0" applyAlignment="0" applyProtection="0"/>
    <xf numFmtId="197" fontId="26" fillId="0" borderId="0" applyFont="0" applyFill="0" applyBorder="0" applyAlignment="0" applyProtection="0"/>
    <xf numFmtId="0" fontId="32" fillId="7" borderId="5" applyNumberFormat="0" applyFont="0" applyBorder="0" applyAlignment="0" applyProtection="0"/>
    <xf numFmtId="0" fontId="26" fillId="0" borderId="0" applyFont="0" applyFill="0" applyBorder="0" applyAlignment="0" applyProtection="0"/>
    <xf numFmtId="198" fontId="26" fillId="0" borderId="0" applyFont="0" applyFill="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3" fontId="26" fillId="0" borderId="0" applyFont="0" applyFill="0" applyBorder="0" applyAlignment="0" applyProtection="0"/>
    <xf numFmtId="20" fontId="23" fillId="0" borderId="0" applyFont="0" applyFill="0" applyBorder="0" applyAlignment="0" applyProtection="0"/>
    <xf numFmtId="21" fontId="33" fillId="0" borderId="0" applyFont="0" applyFill="0" applyBorder="0" applyAlignment="0" applyProtection="0"/>
    <xf numFmtId="18" fontId="23" fillId="0" borderId="0" applyFont="0" applyFill="0" applyBorder="0" applyAlignment="0" applyProtection="0"/>
    <xf numFmtId="19" fontId="23" fillId="0" borderId="0" applyFont="0" applyFill="0" applyBorder="0" applyAlignment="0" applyProtection="0"/>
    <xf numFmtId="0" fontId="32" fillId="0" borderId="26" applyNumberFormat="0" applyBorder="0" applyAlignment="0"/>
    <xf numFmtId="0" fontId="34" fillId="0" borderId="0">
      <alignment vertical="top"/>
    </xf>
  </cellStyleXfs>
  <cellXfs count="542">
    <xf numFmtId="0" fontId="0" fillId="0" borderId="0" xfId="0"/>
    <xf numFmtId="0" fontId="3" fillId="0" borderId="0" xfId="3" applyAlignment="1">
      <alignment vertical="center"/>
    </xf>
    <xf numFmtId="0" fontId="9" fillId="0" borderId="3" xfId="3" applyFont="1" applyBorder="1" applyAlignment="1">
      <alignment vertical="center"/>
    </xf>
    <xf numFmtId="0" fontId="9" fillId="0" borderId="2" xfId="3" applyFont="1" applyBorder="1" applyAlignment="1">
      <alignment vertical="center"/>
    </xf>
    <xf numFmtId="0" fontId="9" fillId="0" borderId="0" xfId="3" applyFont="1" applyAlignment="1">
      <alignment vertical="center"/>
    </xf>
    <xf numFmtId="0" fontId="6" fillId="4" borderId="2" xfId="3" applyFont="1" applyFill="1" applyBorder="1" applyAlignment="1">
      <alignment horizontal="left" vertical="center"/>
    </xf>
    <xf numFmtId="0" fontId="6" fillId="4" borderId="3" xfId="3" applyFont="1" applyFill="1" applyBorder="1" applyAlignment="1">
      <alignment vertical="center"/>
    </xf>
    <xf numFmtId="4" fontId="5" fillId="0" borderId="14" xfId="3" applyNumberFormat="1" applyFont="1" applyFill="1" applyBorder="1" applyAlignment="1" applyProtection="1">
      <alignment horizontal="center" vertical="center" wrapText="1"/>
      <protection locked="0"/>
    </xf>
    <xf numFmtId="164" fontId="5" fillId="0" borderId="14" xfId="3" applyNumberFormat="1" applyFont="1" applyFill="1" applyBorder="1" applyAlignment="1">
      <alignment horizontal="center" vertical="center"/>
    </xf>
    <xf numFmtId="12" fontId="9" fillId="0" borderId="9" xfId="3" applyNumberFormat="1" applyFont="1" applyFill="1" applyBorder="1" applyAlignment="1">
      <alignment vertical="center"/>
    </xf>
    <xf numFmtId="0" fontId="5" fillId="0" borderId="2" xfId="3" applyFont="1" applyFill="1" applyBorder="1" applyAlignment="1" applyProtection="1">
      <alignment horizontal="left" vertical="center"/>
      <protection locked="0"/>
    </xf>
    <xf numFmtId="0" fontId="6" fillId="4" borderId="4" xfId="3" applyFont="1" applyFill="1" applyBorder="1" applyAlignment="1">
      <alignment horizontal="center" vertical="center"/>
    </xf>
    <xf numFmtId="0" fontId="6" fillId="4" borderId="3" xfId="3" applyFont="1" applyFill="1" applyBorder="1" applyAlignment="1">
      <alignment horizontal="center" vertical="center"/>
    </xf>
    <xf numFmtId="0" fontId="6" fillId="4" borderId="2" xfId="3" applyFont="1" applyFill="1" applyBorder="1" applyAlignment="1">
      <alignment vertical="center"/>
    </xf>
    <xf numFmtId="0" fontId="6" fillId="4" borderId="14" xfId="3" applyFont="1" applyFill="1" applyBorder="1" applyAlignment="1">
      <alignment vertical="center"/>
    </xf>
    <xf numFmtId="169" fontId="6" fillId="0" borderId="15" xfId="3" applyNumberFormat="1" applyFont="1" applyBorder="1" applyAlignment="1" applyProtection="1">
      <alignment horizontal="center" vertical="center"/>
      <protection locked="0"/>
    </xf>
    <xf numFmtId="168" fontId="6" fillId="0" borderId="17" xfId="3" applyNumberFormat="1" applyFont="1" applyBorder="1" applyAlignment="1" applyProtection="1">
      <alignment horizontal="center" vertical="center"/>
      <protection locked="0"/>
    </xf>
    <xf numFmtId="1" fontId="6" fillId="0" borderId="17" xfId="3" applyNumberFormat="1" applyFont="1" applyFill="1" applyBorder="1" applyAlignment="1" applyProtection="1">
      <alignment horizontal="center" vertical="center"/>
      <protection locked="0"/>
    </xf>
    <xf numFmtId="169" fontId="11" fillId="0" borderId="15" xfId="3" applyNumberFormat="1" applyFont="1" applyBorder="1" applyAlignment="1" applyProtection="1">
      <alignment horizontal="center" vertical="center"/>
      <protection locked="0"/>
    </xf>
    <xf numFmtId="1" fontId="6" fillId="0" borderId="17" xfId="3" applyNumberFormat="1" applyFont="1" applyBorder="1" applyAlignment="1" applyProtection="1">
      <alignment horizontal="center" vertical="center"/>
      <protection locked="0"/>
    </xf>
    <xf numFmtId="2" fontId="6" fillId="0" borderId="4" xfId="3" applyNumberFormat="1" applyFont="1" applyBorder="1" applyAlignment="1" applyProtection="1">
      <alignment horizontal="center" vertical="center"/>
      <protection locked="0"/>
    </xf>
    <xf numFmtId="0" fontId="5" fillId="0" borderId="4" xfId="3" applyFont="1" applyBorder="1" applyAlignment="1">
      <alignment horizontal="center" vertical="center"/>
    </xf>
    <xf numFmtId="171" fontId="5" fillId="0" borderId="4" xfId="3" applyNumberFormat="1" applyFont="1" applyFill="1" applyBorder="1" applyAlignment="1">
      <alignment horizontal="center" vertical="center"/>
    </xf>
    <xf numFmtId="0" fontId="5" fillId="0" borderId="2" xfId="3" applyNumberFormat="1" applyFont="1" applyFill="1" applyBorder="1" applyAlignment="1" applyProtection="1">
      <alignment vertical="center" wrapText="1"/>
      <protection locked="0"/>
    </xf>
    <xf numFmtId="0" fontId="5" fillId="0" borderId="14" xfId="3" applyNumberFormat="1" applyFont="1" applyFill="1" applyBorder="1" applyAlignment="1" applyProtection="1">
      <alignment vertical="center" wrapText="1"/>
      <protection locked="0"/>
    </xf>
    <xf numFmtId="0" fontId="11" fillId="0" borderId="9" xfId="3" applyFont="1" applyBorder="1" applyAlignment="1">
      <alignment vertical="center"/>
    </xf>
    <xf numFmtId="0" fontId="11" fillId="0" borderId="0" xfId="3" applyFont="1" applyBorder="1" applyAlignment="1">
      <alignment vertical="center"/>
    </xf>
    <xf numFmtId="0" fontId="6" fillId="0" borderId="7" xfId="3" applyFont="1" applyBorder="1" applyAlignment="1">
      <alignment vertical="center"/>
    </xf>
    <xf numFmtId="0" fontId="6" fillId="0" borderId="8" xfId="3" applyFont="1" applyBorder="1" applyAlignment="1">
      <alignment vertical="center"/>
    </xf>
    <xf numFmtId="171" fontId="5" fillId="0" borderId="4" xfId="3" applyNumberFormat="1" applyFont="1" applyBorder="1" applyAlignment="1">
      <alignment horizontal="center" vertical="center"/>
    </xf>
    <xf numFmtId="0" fontId="6" fillId="4" borderId="4" xfId="3" applyFont="1" applyFill="1" applyBorder="1" applyAlignment="1">
      <alignment horizontal="center" vertical="center" wrapText="1"/>
    </xf>
    <xf numFmtId="0" fontId="6" fillId="4" borderId="14" xfId="3" applyFont="1" applyFill="1" applyBorder="1" applyAlignment="1">
      <alignment horizontal="center" vertical="center"/>
    </xf>
    <xf numFmtId="2" fontId="5" fillId="0" borderId="3" xfId="3" applyNumberFormat="1" applyFont="1" applyFill="1" applyBorder="1" applyAlignment="1">
      <alignment horizontal="center" vertical="center"/>
    </xf>
    <xf numFmtId="2" fontId="5" fillId="0" borderId="4" xfId="3" applyNumberFormat="1" applyFont="1" applyFill="1" applyBorder="1" applyAlignment="1">
      <alignment horizontal="center" vertical="center"/>
    </xf>
    <xf numFmtId="0" fontId="5" fillId="0" borderId="4" xfId="6" applyFont="1" applyFill="1" applyBorder="1" applyAlignment="1" applyProtection="1">
      <alignment horizontal="center"/>
      <protection locked="0"/>
    </xf>
    <xf numFmtId="1" fontId="5" fillId="0" borderId="4" xfId="6" applyNumberFormat="1" applyFont="1" applyFill="1" applyBorder="1" applyAlignment="1" applyProtection="1">
      <alignment horizontal="center"/>
      <protection locked="0"/>
    </xf>
    <xf numFmtId="173" fontId="5" fillId="0" borderId="4" xfId="6" applyNumberFormat="1" applyFont="1" applyFill="1" applyBorder="1" applyAlignment="1" applyProtection="1">
      <alignment horizontal="center"/>
      <protection locked="0"/>
    </xf>
    <xf numFmtId="0" fontId="5" fillId="0" borderId="27" xfId="6" applyFont="1" applyFill="1" applyBorder="1" applyAlignment="1" applyProtection="1">
      <alignment horizontal="center" wrapText="1"/>
      <protection locked="0"/>
    </xf>
    <xf numFmtId="0" fontId="5" fillId="0" borderId="3" xfId="3" applyFont="1" applyFill="1" applyBorder="1" applyAlignment="1" applyProtection="1">
      <alignment vertical="center" wrapText="1"/>
      <protection locked="0"/>
    </xf>
    <xf numFmtId="0" fontId="6" fillId="0" borderId="9" xfId="3" applyFont="1" applyBorder="1" applyAlignment="1">
      <alignment vertical="center"/>
    </xf>
    <xf numFmtId="0" fontId="6" fillId="0" borderId="0" xfId="3" applyFont="1" applyBorder="1" applyAlignment="1">
      <alignment vertical="center"/>
    </xf>
    <xf numFmtId="0" fontId="6" fillId="0" borderId="10" xfId="3" applyFont="1" applyBorder="1" applyAlignment="1">
      <alignment vertical="center"/>
    </xf>
    <xf numFmtId="0" fontId="5" fillId="0" borderId="4" xfId="3" applyFont="1" applyFill="1" applyBorder="1" applyAlignment="1" applyProtection="1">
      <alignment horizontal="center" vertical="center"/>
      <protection locked="0"/>
    </xf>
    <xf numFmtId="2" fontId="5" fillId="0" borderId="4" xfId="3" applyNumberFormat="1" applyFont="1" applyFill="1" applyBorder="1" applyAlignment="1" applyProtection="1">
      <alignment horizontal="center" vertical="center"/>
      <protection locked="0"/>
    </xf>
    <xf numFmtId="0" fontId="11" fillId="0" borderId="10" xfId="3" applyFont="1" applyBorder="1" applyAlignment="1">
      <alignment vertical="center"/>
    </xf>
    <xf numFmtId="0" fontId="9" fillId="0" borderId="0" xfId="3" applyFont="1" applyFill="1" applyAlignment="1">
      <alignment vertical="center"/>
    </xf>
    <xf numFmtId="0" fontId="9" fillId="0" borderId="0" xfId="3" applyFont="1" applyFill="1" applyBorder="1" applyAlignment="1">
      <alignment vertical="center"/>
    </xf>
    <xf numFmtId="166" fontId="9" fillId="0" borderId="0" xfId="3" applyNumberFormat="1" applyFont="1" applyAlignment="1">
      <alignment vertical="center"/>
    </xf>
    <xf numFmtId="2" fontId="5" fillId="0" borderId="13" xfId="3" applyNumberFormat="1" applyFont="1" applyFill="1" applyBorder="1" applyAlignment="1" applyProtection="1">
      <alignment horizontal="center" vertical="center"/>
      <protection locked="0"/>
    </xf>
    <xf numFmtId="168" fontId="9" fillId="0" borderId="0" xfId="3" applyNumberFormat="1" applyFont="1" applyAlignment="1">
      <alignment vertical="center"/>
    </xf>
    <xf numFmtId="0" fontId="6" fillId="0" borderId="2" xfId="3" applyFont="1" applyFill="1" applyBorder="1" applyAlignment="1">
      <alignment vertical="center"/>
    </xf>
    <xf numFmtId="0" fontId="6" fillId="0" borderId="14" xfId="3" applyFont="1" applyFill="1" applyBorder="1" applyAlignment="1">
      <alignment vertical="center"/>
    </xf>
    <xf numFmtId="0" fontId="6" fillId="0" borderId="9"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28" xfId="3" applyFont="1" applyBorder="1" applyAlignment="1">
      <alignment horizontal="center" vertical="center"/>
    </xf>
    <xf numFmtId="0" fontId="6" fillId="0" borderId="9" xfId="3" applyFont="1" applyBorder="1" applyAlignment="1">
      <alignment horizontal="center" vertical="center"/>
    </xf>
    <xf numFmtId="0" fontId="6" fillId="0" borderId="0" xfId="3" applyFont="1" applyBorder="1" applyAlignment="1">
      <alignment horizontal="center" vertical="center"/>
    </xf>
    <xf numFmtId="2" fontId="5" fillId="0" borderId="29" xfId="3" applyNumberFormat="1" applyFont="1" applyFill="1" applyBorder="1" applyAlignment="1" applyProtection="1">
      <alignment horizontal="center" vertical="center"/>
      <protection locked="0"/>
    </xf>
    <xf numFmtId="2" fontId="5" fillId="0" borderId="9" xfId="3" applyNumberFormat="1" applyFont="1" applyFill="1" applyBorder="1" applyAlignment="1" applyProtection="1">
      <alignment horizontal="center" vertical="center"/>
      <protection locked="0"/>
    </xf>
    <xf numFmtId="2" fontId="5" fillId="0" borderId="0" xfId="3" applyNumberFormat="1" applyFont="1" applyFill="1" applyBorder="1" applyAlignment="1" applyProtection="1">
      <alignment horizontal="center" vertical="center"/>
      <protection locked="0"/>
    </xf>
    <xf numFmtId="0" fontId="6" fillId="0" borderId="30" xfId="3" applyFont="1" applyBorder="1" applyAlignment="1">
      <alignment horizontal="center" vertical="center"/>
    </xf>
    <xf numFmtId="0" fontId="5" fillId="0" borderId="29"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6" fillId="0" borderId="4" xfId="3" applyFont="1" applyFill="1" applyBorder="1" applyAlignment="1">
      <alignment horizontal="center" vertical="center"/>
    </xf>
    <xf numFmtId="4" fontId="6" fillId="0" borderId="10" xfId="3" applyNumberFormat="1" applyFont="1" applyFill="1" applyBorder="1" applyAlignment="1" applyProtection="1">
      <alignment vertical="center"/>
      <protection locked="0"/>
    </xf>
    <xf numFmtId="4" fontId="6" fillId="0" borderId="16" xfId="3" applyNumberFormat="1" applyFont="1" applyFill="1" applyBorder="1" applyAlignment="1" applyProtection="1">
      <alignment vertical="center"/>
      <protection locked="0"/>
    </xf>
    <xf numFmtId="0" fontId="6" fillId="0" borderId="15" xfId="3" applyFont="1" applyFill="1" applyBorder="1" applyAlignment="1" applyProtection="1">
      <alignment horizontal="left" vertical="center"/>
      <protection locked="0"/>
    </xf>
    <xf numFmtId="0" fontId="6" fillId="0" borderId="21" xfId="3" applyFont="1" applyFill="1" applyBorder="1" applyAlignment="1" applyProtection="1">
      <alignment horizontal="left" vertical="center"/>
      <protection locked="0"/>
    </xf>
    <xf numFmtId="0" fontId="6" fillId="0" borderId="16" xfId="3" applyFont="1" applyFill="1" applyBorder="1" applyAlignment="1" applyProtection="1">
      <alignment horizontal="left" vertical="center"/>
      <protection locked="0"/>
    </xf>
    <xf numFmtId="4" fontId="6" fillId="0" borderId="15" xfId="3" applyNumberFormat="1" applyFont="1" applyFill="1" applyBorder="1" applyAlignment="1" applyProtection="1">
      <alignment horizontal="center" vertical="center"/>
      <protection locked="0"/>
    </xf>
    <xf numFmtId="4" fontId="6" fillId="0" borderId="21" xfId="3" applyNumberFormat="1" applyFont="1" applyFill="1" applyBorder="1" applyAlignment="1" applyProtection="1">
      <alignment horizontal="center" vertical="center"/>
      <protection locked="0"/>
    </xf>
    <xf numFmtId="4" fontId="6" fillId="0" borderId="16" xfId="3" applyNumberFormat="1" applyFont="1" applyFill="1" applyBorder="1" applyAlignment="1" applyProtection="1">
      <alignment horizontal="center" vertical="center"/>
      <protection locked="0"/>
    </xf>
    <xf numFmtId="0" fontId="9" fillId="0" borderId="9" xfId="3" applyFont="1" applyBorder="1" applyAlignment="1">
      <alignment vertical="center"/>
    </xf>
    <xf numFmtId="0" fontId="6" fillId="0" borderId="3" xfId="3" applyFont="1" applyFill="1" applyBorder="1" applyAlignment="1">
      <alignment horizontal="left" vertical="center"/>
    </xf>
    <xf numFmtId="0" fontId="6" fillId="0" borderId="2" xfId="3" applyFont="1" applyFill="1" applyBorder="1" applyAlignment="1">
      <alignment horizontal="left" vertical="center"/>
    </xf>
    <xf numFmtId="0" fontId="6" fillId="0" borderId="14" xfId="3" applyFont="1" applyFill="1" applyBorder="1" applyAlignment="1">
      <alignment horizontal="left"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20" fontId="5" fillId="0" borderId="3" xfId="3" applyNumberFormat="1" applyFont="1" applyFill="1" applyBorder="1" applyAlignment="1" applyProtection="1">
      <alignment horizontal="left" vertical="center"/>
      <protection locked="0"/>
    </xf>
    <xf numFmtId="20" fontId="5" fillId="0" borderId="2" xfId="3" applyNumberFormat="1" applyFont="1" applyFill="1" applyBorder="1" applyAlignment="1" applyProtection="1">
      <alignment horizontal="left" vertical="center"/>
      <protection locked="0"/>
    </xf>
    <xf numFmtId="20" fontId="5" fillId="0" borderId="14" xfId="3" applyNumberFormat="1" applyFont="1" applyFill="1" applyBorder="1" applyAlignment="1" applyProtection="1">
      <alignment horizontal="left" vertical="center"/>
      <protection locked="0"/>
    </xf>
    <xf numFmtId="0" fontId="5" fillId="0" borderId="11"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13" xfId="3" applyFont="1" applyFill="1" applyBorder="1" applyAlignment="1">
      <alignment horizontal="center" vertical="center"/>
    </xf>
    <xf numFmtId="0" fontId="6" fillId="0" borderId="2" xfId="3" applyFont="1" applyFill="1" applyBorder="1" applyAlignment="1">
      <alignment horizontal="left"/>
    </xf>
    <xf numFmtId="0" fontId="6" fillId="0" borderId="12" xfId="3" applyFont="1" applyFill="1" applyBorder="1" applyAlignment="1">
      <alignment horizontal="left"/>
    </xf>
    <xf numFmtId="0" fontId="6" fillId="0" borderId="14" xfId="3" applyFont="1" applyFill="1" applyBorder="1" applyAlignment="1">
      <alignment horizontal="left"/>
    </xf>
    <xf numFmtId="0" fontId="9" fillId="4" borderId="37" xfId="3" applyFont="1" applyFill="1" applyBorder="1" applyAlignment="1">
      <alignment horizontal="center" vertical="center"/>
    </xf>
    <xf numFmtId="164" fontId="19" fillId="0" borderId="4" xfId="7" applyNumberFormat="1" applyFont="1" applyFill="1" applyBorder="1" applyAlignment="1">
      <alignment horizontal="left" vertical="center" wrapText="1"/>
    </xf>
    <xf numFmtId="164" fontId="19" fillId="0" borderId="4" xfId="8" applyNumberFormat="1" applyFont="1" applyFill="1" applyBorder="1" applyAlignment="1">
      <alignment horizontal="left" vertical="center" wrapText="1"/>
    </xf>
    <xf numFmtId="164" fontId="19" fillId="0" borderId="4" xfId="9" applyNumberFormat="1" applyFont="1" applyFill="1" applyBorder="1" applyAlignment="1">
      <alignment horizontal="left" vertical="center" wrapText="1"/>
    </xf>
    <xf numFmtId="2" fontId="21" fillId="0" borderId="3" xfId="3" applyNumberFormat="1" applyFont="1" applyBorder="1" applyAlignment="1">
      <alignment horizontal="left" vertical="center" wrapText="1"/>
    </xf>
    <xf numFmtId="2" fontId="20" fillId="0" borderId="2" xfId="3" applyNumberFormat="1" applyFont="1" applyFill="1" applyBorder="1" applyAlignment="1">
      <alignment horizontal="center" vertical="center"/>
    </xf>
    <xf numFmtId="2" fontId="20" fillId="0" borderId="14" xfId="3" applyNumberFormat="1" applyFont="1" applyFill="1" applyBorder="1" applyAlignment="1">
      <alignment horizontal="center" vertical="center"/>
    </xf>
    <xf numFmtId="16" fontId="6" fillId="0" borderId="2" xfId="3" applyNumberFormat="1" applyFont="1" applyFill="1" applyBorder="1" applyAlignment="1">
      <alignment vertical="center"/>
    </xf>
    <xf numFmtId="0" fontId="6" fillId="0" borderId="2" xfId="3" applyFont="1" applyFill="1" applyBorder="1" applyAlignment="1">
      <alignment horizontal="center" vertical="center"/>
    </xf>
    <xf numFmtId="0" fontId="6" fillId="0" borderId="2" xfId="3" applyFont="1" applyFill="1" applyBorder="1" applyAlignment="1" applyProtection="1">
      <alignment horizontal="center" vertical="center"/>
      <protection locked="0"/>
    </xf>
    <xf numFmtId="0" fontId="6" fillId="0" borderId="2" xfId="3" applyFont="1" applyFill="1" applyBorder="1" applyAlignment="1">
      <alignment horizontal="right" vertical="center"/>
    </xf>
    <xf numFmtId="2" fontId="9" fillId="0" borderId="0" xfId="3" applyNumberFormat="1" applyFont="1" applyAlignment="1">
      <alignment horizontal="right" vertical="center"/>
    </xf>
    <xf numFmtId="0" fontId="11" fillId="0" borderId="2" xfId="3" applyFont="1" applyFill="1" applyBorder="1" applyAlignment="1">
      <alignment vertical="center"/>
    </xf>
    <xf numFmtId="3" fontId="6" fillId="0" borderId="2" xfId="3" applyNumberFormat="1" applyFont="1" applyFill="1" applyBorder="1" applyAlignment="1" applyProtection="1">
      <alignment horizontal="center" vertical="center"/>
      <protection locked="0"/>
    </xf>
    <xf numFmtId="3" fontId="6" fillId="0" borderId="2" xfId="3" applyNumberFormat="1" applyFont="1" applyFill="1" applyBorder="1" applyAlignment="1">
      <alignment vertical="center"/>
    </xf>
    <xf numFmtId="2" fontId="6" fillId="0" borderId="2" xfId="3" applyNumberFormat="1" applyFont="1" applyFill="1" applyBorder="1" applyAlignment="1">
      <alignment horizontal="center" vertical="center"/>
    </xf>
    <xf numFmtId="2" fontId="6" fillId="0" borderId="2" xfId="3" applyNumberFormat="1" applyFont="1" applyFill="1" applyBorder="1" applyAlignment="1">
      <alignment horizontal="left" vertical="center"/>
    </xf>
    <xf numFmtId="2" fontId="6" fillId="0" borderId="2" xfId="3" applyNumberFormat="1" applyFont="1" applyFill="1" applyBorder="1" applyAlignment="1" applyProtection="1">
      <alignment horizontal="left" vertical="center"/>
      <protection locked="0"/>
    </xf>
    <xf numFmtId="4" fontId="6" fillId="0" borderId="2" xfId="3" applyNumberFormat="1" applyFont="1" applyFill="1" applyBorder="1" applyAlignment="1" applyProtection="1">
      <alignment horizontal="center" vertical="center"/>
      <protection locked="0"/>
    </xf>
    <xf numFmtId="0" fontId="6" fillId="0" borderId="14" xfId="3" applyFont="1" applyFill="1" applyBorder="1" applyAlignment="1">
      <alignment horizontal="center" vertical="center"/>
    </xf>
    <xf numFmtId="0" fontId="6" fillId="4" borderId="3" xfId="3" applyFont="1" applyFill="1" applyBorder="1" applyAlignment="1">
      <alignment horizontal="left" vertical="center"/>
    </xf>
    <xf numFmtId="0" fontId="6" fillId="4" borderId="14" xfId="3" applyFont="1" applyFill="1" applyBorder="1" applyAlignment="1">
      <alignment horizontal="left" vertical="center"/>
    </xf>
    <xf numFmtId="0" fontId="6" fillId="0" borderId="18" xfId="3" applyFont="1" applyFill="1" applyBorder="1" applyAlignment="1" applyProtection="1">
      <alignment horizontal="left" vertical="center"/>
      <protection locked="0"/>
    </xf>
    <xf numFmtId="0" fontId="6" fillId="0" borderId="19" xfId="3" applyFont="1" applyFill="1" applyBorder="1" applyAlignment="1" applyProtection="1">
      <alignment horizontal="left" vertical="center"/>
      <protection locked="0"/>
    </xf>
    <xf numFmtId="0" fontId="6" fillId="0" borderId="20" xfId="3" applyFont="1" applyFill="1" applyBorder="1" applyAlignment="1" applyProtection="1">
      <alignment horizontal="left" vertical="center"/>
      <protection locked="0"/>
    </xf>
    <xf numFmtId="0" fontId="6" fillId="0" borderId="21" xfId="3" quotePrefix="1" applyFont="1" applyFill="1" applyBorder="1" applyAlignment="1">
      <alignment horizontal="center" vertical="center"/>
    </xf>
    <xf numFmtId="0" fontId="6" fillId="0" borderId="25" xfId="3" applyFont="1" applyFill="1" applyBorder="1" applyAlignment="1">
      <alignment horizontal="center" vertical="center"/>
    </xf>
    <xf numFmtId="0" fontId="6" fillId="0" borderId="0" xfId="3" applyFont="1" applyAlignment="1">
      <alignment vertical="center"/>
    </xf>
    <xf numFmtId="168" fontId="6" fillId="0" borderId="42" xfId="3" applyNumberFormat="1" applyFont="1" applyFill="1" applyBorder="1" applyAlignment="1" applyProtection="1">
      <alignment horizontal="left" vertical="center"/>
      <protection locked="0"/>
    </xf>
    <xf numFmtId="168" fontId="6" fillId="0" borderId="43" xfId="3" applyNumberFormat="1" applyFont="1" applyFill="1" applyBorder="1" applyAlignment="1" applyProtection="1">
      <alignment horizontal="left" vertical="center"/>
      <protection locked="0"/>
    </xf>
    <xf numFmtId="168" fontId="6" fillId="0" borderId="44" xfId="3" applyNumberFormat="1" applyFont="1" applyFill="1" applyBorder="1" applyAlignment="1" applyProtection="1">
      <alignment horizontal="left" vertical="center"/>
      <protection locked="0"/>
    </xf>
    <xf numFmtId="0" fontId="6" fillId="0" borderId="32" xfId="3" applyFont="1" applyFill="1" applyBorder="1" applyAlignment="1">
      <alignment vertical="center"/>
    </xf>
    <xf numFmtId="0" fontId="6" fillId="0" borderId="33" xfId="3" applyFont="1" applyFill="1" applyBorder="1" applyAlignment="1">
      <alignment vertical="center"/>
    </xf>
    <xf numFmtId="0" fontId="6" fillId="0" borderId="3"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14" xfId="3" applyFont="1" applyFill="1" applyBorder="1" applyAlignment="1">
      <alignment horizontal="left" vertical="center" wrapText="1"/>
    </xf>
    <xf numFmtId="0" fontId="5" fillId="4" borderId="4" xfId="3" applyFont="1" applyFill="1" applyBorder="1" applyAlignment="1">
      <alignment horizontal="center" vertical="center"/>
    </xf>
    <xf numFmtId="0" fontId="5" fillId="0" borderId="28"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Fill="1" applyBorder="1" applyAlignment="1">
      <alignment horizontal="center" vertical="center"/>
    </xf>
    <xf numFmtId="0" fontId="6" fillId="0" borderId="6" xfId="3" applyFont="1" applyBorder="1" applyAlignment="1">
      <alignment vertical="center"/>
    </xf>
    <xf numFmtId="15" fontId="6" fillId="0" borderId="7" xfId="3" applyNumberFormat="1" applyFont="1" applyBorder="1" applyAlignment="1">
      <alignment vertical="center"/>
    </xf>
    <xf numFmtId="0" fontId="6" fillId="0" borderId="9"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6" xfId="3" applyFont="1" applyBorder="1" applyAlignment="1">
      <alignment vertical="center"/>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3" xfId="3" applyFont="1" applyBorder="1" applyAlignment="1">
      <alignment vertical="center"/>
    </xf>
    <xf numFmtId="0" fontId="22" fillId="0" borderId="0" xfId="3" applyFont="1" applyAlignment="1">
      <alignment vertical="center"/>
    </xf>
    <xf numFmtId="0" fontId="3" fillId="0" borderId="0" xfId="3" applyFont="1" applyAlignment="1">
      <alignment vertical="center"/>
    </xf>
    <xf numFmtId="2" fontId="5" fillId="0" borderId="14" xfId="3" applyNumberFormat="1" applyFont="1" applyFill="1" applyBorder="1" applyAlignment="1">
      <alignment vertical="center"/>
    </xf>
    <xf numFmtId="0" fontId="6" fillId="4" borderId="14" xfId="3" applyFont="1" applyFill="1" applyBorder="1" applyAlignment="1">
      <alignment horizontal="left" vertical="center"/>
    </xf>
    <xf numFmtId="170" fontId="6" fillId="0" borderId="17" xfId="3" applyNumberFormat="1" applyFont="1" applyBorder="1" applyAlignment="1" applyProtection="1">
      <alignment horizontal="center" vertical="center"/>
      <protection locked="0"/>
    </xf>
    <xf numFmtId="1" fontId="11" fillId="0" borderId="17" xfId="3" applyNumberFormat="1" applyFont="1" applyBorder="1" applyAlignment="1" applyProtection="1">
      <alignment horizontal="center" vertical="center"/>
      <protection locked="0"/>
    </xf>
    <xf numFmtId="165" fontId="6" fillId="0" borderId="16" xfId="3" applyNumberFormat="1" applyFont="1" applyBorder="1" applyAlignment="1" applyProtection="1">
      <alignment horizontal="center" vertical="center"/>
      <protection locked="0"/>
    </xf>
    <xf numFmtId="165" fontId="11" fillId="0" borderId="16" xfId="3" applyNumberFormat="1" applyFont="1" applyBorder="1" applyAlignment="1" applyProtection="1">
      <alignment horizontal="center" vertical="center"/>
      <protection locked="0"/>
    </xf>
    <xf numFmtId="170" fontId="6" fillId="0" borderId="31" xfId="3" applyNumberFormat="1" applyFont="1" applyBorder="1" applyAlignment="1" applyProtection="1">
      <alignment horizontal="center" vertical="center"/>
      <protection locked="0"/>
    </xf>
    <xf numFmtId="0" fontId="6" fillId="4" borderId="4" xfId="3" quotePrefix="1" applyFont="1" applyFill="1" applyBorder="1" applyAlignment="1">
      <alignment vertical="center"/>
    </xf>
    <xf numFmtId="0" fontId="5" fillId="0" borderId="14" xfId="3" applyFont="1" applyFill="1" applyBorder="1" applyAlignment="1" applyProtection="1">
      <alignment vertical="center"/>
      <protection locked="0"/>
    </xf>
    <xf numFmtId="0" fontId="0" fillId="0" borderId="0" xfId="0"/>
    <xf numFmtId="0" fontId="6" fillId="4" borderId="4" xfId="3" applyFont="1" applyFill="1" applyBorder="1" applyAlignment="1">
      <alignment vertical="center"/>
    </xf>
    <xf numFmtId="2" fontId="5" fillId="8" borderId="14" xfId="4" applyNumberFormat="1" applyFont="1" applyFill="1" applyBorder="1" applyAlignment="1">
      <alignment horizontal="center" vertical="center"/>
    </xf>
    <xf numFmtId="0" fontId="6" fillId="4" borderId="4" xfId="3" applyNumberFormat="1" applyFont="1" applyFill="1" applyBorder="1" applyAlignment="1">
      <alignment vertical="center"/>
    </xf>
    <xf numFmtId="12" fontId="9" fillId="0" borderId="0" xfId="3" applyNumberFormat="1" applyFont="1" applyFill="1" applyBorder="1" applyAlignment="1">
      <alignment vertical="center"/>
    </xf>
    <xf numFmtId="0" fontId="6" fillId="4" borderId="4" xfId="3" applyFont="1" applyFill="1" applyBorder="1" applyAlignment="1">
      <alignment horizontal="left" vertical="center"/>
    </xf>
    <xf numFmtId="2" fontId="5" fillId="9" borderId="2" xfId="3" applyNumberFormat="1" applyFont="1" applyFill="1" applyBorder="1" applyAlignment="1">
      <alignment horizontal="center" vertical="center"/>
    </xf>
    <xf numFmtId="169" fontId="6" fillId="0" borderId="15" xfId="3" applyNumberFormat="1" applyFont="1" applyBorder="1" applyAlignment="1" applyProtection="1">
      <alignment vertical="center"/>
      <protection locked="0"/>
    </xf>
    <xf numFmtId="169" fontId="6" fillId="0" borderId="22" xfId="3" applyNumberFormat="1" applyFont="1" applyBorder="1" applyAlignment="1" applyProtection="1">
      <alignment vertical="center"/>
      <protection locked="0"/>
    </xf>
    <xf numFmtId="0" fontId="6" fillId="4" borderId="4" xfId="3" applyFont="1" applyFill="1" applyBorder="1" applyAlignment="1">
      <alignment vertical="center" wrapText="1"/>
    </xf>
    <xf numFmtId="0" fontId="5" fillId="0" borderId="2" xfId="3" applyFont="1" applyFill="1" applyBorder="1" applyAlignment="1" applyProtection="1">
      <alignment horizontal="center" vertical="center" wrapText="1"/>
      <protection locked="0"/>
    </xf>
    <xf numFmtId="171" fontId="2" fillId="9" borderId="1" xfId="2" applyNumberFormat="1" applyFill="1" applyAlignment="1">
      <alignment horizontal="center" vertical="center"/>
    </xf>
    <xf numFmtId="0" fontId="3" fillId="4" borderId="4" xfId="3" applyFont="1" applyFill="1" applyBorder="1" applyAlignment="1" applyProtection="1">
      <alignment vertical="center"/>
      <protection locked="0"/>
    </xf>
    <xf numFmtId="0" fontId="5" fillId="9" borderId="4" xfId="3" applyFont="1" applyFill="1" applyBorder="1" applyAlignment="1" applyProtection="1">
      <alignment vertical="center"/>
      <protection locked="0"/>
    </xf>
    <xf numFmtId="0" fontId="3" fillId="9" borderId="14" xfId="3" applyFont="1" applyFill="1" applyBorder="1" applyAlignment="1" applyProtection="1">
      <alignment vertical="center"/>
      <protection locked="0"/>
    </xf>
    <xf numFmtId="169" fontId="6" fillId="0" borderId="15" xfId="3" applyNumberFormat="1" applyFont="1" applyBorder="1" applyAlignment="1" applyProtection="1">
      <alignment horizontal="center" vertical="center"/>
      <protection locked="0"/>
    </xf>
    <xf numFmtId="12" fontId="9" fillId="0" borderId="4" xfId="3" applyNumberFormat="1" applyFont="1" applyBorder="1" applyAlignment="1">
      <alignment vertical="center"/>
    </xf>
    <xf numFmtId="2" fontId="5" fillId="8" borderId="14" xfId="4" applyNumberFormat="1" applyFont="1" applyFill="1" applyBorder="1" applyAlignment="1">
      <alignment horizontal="right" vertical="center"/>
    </xf>
    <xf numFmtId="0" fontId="6" fillId="4" borderId="3" xfId="3" applyFont="1" applyFill="1" applyBorder="1" applyAlignment="1">
      <alignment horizontal="center" vertical="center"/>
    </xf>
    <xf numFmtId="0" fontId="6" fillId="4" borderId="14" xfId="3" applyFont="1" applyFill="1" applyBorder="1" applyAlignment="1">
      <alignment horizontal="center" vertical="center"/>
    </xf>
    <xf numFmtId="170" fontId="6" fillId="0" borderId="18" xfId="3" applyNumberFormat="1" applyFont="1" applyBorder="1" applyAlignment="1" applyProtection="1">
      <alignment horizontal="center" vertical="center"/>
      <protection locked="0"/>
    </xf>
    <xf numFmtId="170" fontId="6" fillId="0" borderId="20" xfId="3" applyNumberFormat="1" applyFont="1" applyBorder="1" applyAlignment="1" applyProtection="1">
      <alignment horizontal="center" vertical="center"/>
      <protection locked="0"/>
    </xf>
    <xf numFmtId="170" fontId="6" fillId="0" borderId="15" xfId="3" applyNumberFormat="1" applyFont="1" applyBorder="1" applyAlignment="1" applyProtection="1">
      <alignment horizontal="center" vertical="center"/>
      <protection locked="0"/>
    </xf>
    <xf numFmtId="170" fontId="6" fillId="0" borderId="16" xfId="3" applyNumberFormat="1" applyFont="1" applyBorder="1" applyAlignment="1" applyProtection="1">
      <alignment horizontal="center" vertical="center"/>
      <protection locked="0"/>
    </xf>
    <xf numFmtId="170" fontId="6" fillId="0" borderId="11" xfId="3" applyNumberFormat="1" applyFont="1" applyBorder="1" applyAlignment="1" applyProtection="1">
      <alignment horizontal="center" vertical="center"/>
      <protection locked="0"/>
    </xf>
    <xf numFmtId="170" fontId="6" fillId="0" borderId="13" xfId="3" applyNumberFormat="1" applyFont="1" applyBorder="1" applyAlignment="1" applyProtection="1">
      <alignment horizontal="center" vertical="center"/>
      <protection locked="0"/>
    </xf>
    <xf numFmtId="0" fontId="3" fillId="4" borderId="3" xfId="3" applyFont="1" applyFill="1" applyBorder="1" applyAlignment="1">
      <alignment horizontal="left" vertical="center"/>
    </xf>
    <xf numFmtId="0" fontId="3" fillId="4" borderId="2" xfId="3" applyFont="1" applyFill="1" applyBorder="1" applyAlignment="1">
      <alignment horizontal="left" vertical="center"/>
    </xf>
    <xf numFmtId="0" fontId="3" fillId="4" borderId="14" xfId="3" applyFont="1" applyFill="1" applyBorder="1" applyAlignment="1">
      <alignment horizontal="left" vertical="center"/>
    </xf>
    <xf numFmtId="0" fontId="3" fillId="4" borderId="3" xfId="3" applyFont="1" applyFill="1" applyBorder="1" applyAlignment="1" applyProtection="1">
      <alignment horizontal="left" vertical="center"/>
      <protection locked="0"/>
    </xf>
    <xf numFmtId="0" fontId="3" fillId="4" borderId="2" xfId="3" applyFont="1" applyFill="1" applyBorder="1" applyAlignment="1" applyProtection="1">
      <alignment horizontal="left" vertical="center"/>
      <protection locked="0"/>
    </xf>
    <xf numFmtId="0" fontId="3" fillId="4" borderId="14" xfId="3" applyFont="1" applyFill="1" applyBorder="1" applyAlignment="1" applyProtection="1">
      <alignment horizontal="left" vertical="center"/>
      <protection locked="0"/>
    </xf>
    <xf numFmtId="0" fontId="5" fillId="10" borderId="3" xfId="3" applyFont="1" applyFill="1" applyBorder="1" applyAlignment="1">
      <alignment horizontal="center" vertical="center"/>
    </xf>
    <xf numFmtId="0" fontId="5" fillId="10" borderId="2" xfId="3" applyFont="1" applyFill="1" applyBorder="1" applyAlignment="1">
      <alignment horizontal="center" vertical="center"/>
    </xf>
    <xf numFmtId="0" fontId="5" fillId="10" borderId="14"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14" xfId="3" applyFont="1" applyFill="1" applyBorder="1" applyAlignment="1">
      <alignment horizontal="center" vertical="center" wrapText="1"/>
    </xf>
    <xf numFmtId="0" fontId="6" fillId="0" borderId="3" xfId="3" applyFont="1" applyFill="1" applyBorder="1" applyAlignment="1" applyProtection="1">
      <alignment horizontal="left" vertical="center" wrapText="1"/>
      <protection locked="0"/>
    </xf>
    <xf numFmtId="0" fontId="6" fillId="0" borderId="2" xfId="3" applyFont="1" applyFill="1" applyBorder="1" applyAlignment="1">
      <alignment horizontal="left" vertical="center" wrapText="1"/>
    </xf>
    <xf numFmtId="0" fontId="6" fillId="0" borderId="14" xfId="3" applyFont="1" applyFill="1" applyBorder="1" applyAlignment="1">
      <alignment horizontal="left" vertical="center" wrapText="1"/>
    </xf>
    <xf numFmtId="4" fontId="5" fillId="0" borderId="3" xfId="3" applyNumberFormat="1" applyFont="1" applyFill="1" applyBorder="1" applyAlignment="1">
      <alignment horizontal="center" vertical="center" wrapText="1"/>
    </xf>
    <xf numFmtId="4" fontId="5" fillId="0" borderId="14" xfId="3" applyNumberFormat="1" applyFont="1" applyFill="1" applyBorder="1" applyAlignment="1">
      <alignment horizontal="center" vertical="center" wrapText="1"/>
    </xf>
    <xf numFmtId="0" fontId="9" fillId="0" borderId="3" xfId="3" applyFont="1" applyBorder="1" applyAlignment="1">
      <alignment horizontal="center" vertical="center"/>
    </xf>
    <xf numFmtId="0" fontId="9" fillId="0" borderId="2" xfId="3" applyFont="1" applyBorder="1" applyAlignment="1">
      <alignment horizontal="center" vertical="center"/>
    </xf>
    <xf numFmtId="0" fontId="9" fillId="0" borderId="14" xfId="3" applyFont="1" applyBorder="1" applyAlignment="1">
      <alignment horizontal="center" vertical="center"/>
    </xf>
    <xf numFmtId="172" fontId="12" fillId="0" borderId="3" xfId="3" applyNumberFormat="1" applyFont="1" applyFill="1" applyBorder="1" applyAlignment="1" applyProtection="1">
      <alignment horizontal="center" vertical="center" wrapText="1"/>
      <protection locked="0"/>
    </xf>
    <xf numFmtId="172" fontId="12" fillId="0" borderId="14" xfId="3" applyNumberFormat="1" applyFont="1" applyFill="1" applyBorder="1" applyAlignment="1" applyProtection="1">
      <alignment horizontal="center" vertical="center" wrapText="1"/>
      <protection locked="0"/>
    </xf>
    <xf numFmtId="0" fontId="40" fillId="9" borderId="3" xfId="3" applyFont="1" applyFill="1" applyBorder="1" applyAlignment="1">
      <alignment horizontal="center" vertical="center"/>
    </xf>
    <xf numFmtId="0" fontId="40" fillId="9" borderId="14" xfId="3" applyFont="1" applyFill="1" applyBorder="1" applyAlignment="1">
      <alignment horizontal="center" vertical="center"/>
    </xf>
    <xf numFmtId="0" fontId="6" fillId="4" borderId="2" xfId="3" applyFont="1" applyFill="1" applyBorder="1" applyAlignment="1">
      <alignment horizontal="left" vertical="center"/>
    </xf>
    <xf numFmtId="0" fontId="6" fillId="4" borderId="14" xfId="3" applyFont="1" applyFill="1" applyBorder="1" applyAlignment="1">
      <alignment horizontal="left" vertical="center"/>
    </xf>
    <xf numFmtId="0" fontId="6" fillId="4" borderId="3" xfId="3" applyFont="1" applyFill="1" applyBorder="1" applyAlignment="1">
      <alignment horizontal="left" vertical="center"/>
    </xf>
    <xf numFmtId="2" fontId="5" fillId="0" borderId="3" xfId="3" applyNumberFormat="1" applyFont="1" applyFill="1" applyBorder="1" applyAlignment="1">
      <alignment horizontal="center" vertical="center"/>
    </xf>
    <xf numFmtId="2" fontId="5" fillId="0" borderId="14" xfId="3" applyNumberFormat="1" applyFont="1" applyFill="1" applyBorder="1" applyAlignment="1">
      <alignment horizontal="center" vertical="center"/>
    </xf>
    <xf numFmtId="0" fontId="5" fillId="0" borderId="3" xfId="3" applyFont="1" applyFill="1" applyBorder="1" applyAlignment="1" applyProtection="1">
      <alignment horizontal="left" vertical="center"/>
      <protection locked="0"/>
    </xf>
    <xf numFmtId="0" fontId="5" fillId="0" borderId="2" xfId="3" applyFont="1" applyFill="1" applyBorder="1" applyAlignment="1" applyProtection="1">
      <alignment horizontal="left" vertical="center"/>
      <protection locked="0"/>
    </xf>
    <xf numFmtId="0" fontId="5" fillId="0" borderId="14" xfId="3" applyFont="1" applyFill="1" applyBorder="1" applyAlignment="1" applyProtection="1">
      <alignment horizontal="left" vertical="center"/>
      <protection locked="0"/>
    </xf>
    <xf numFmtId="0" fontId="11" fillId="10" borderId="3" xfId="3" applyFont="1" applyFill="1" applyBorder="1" applyAlignment="1">
      <alignment horizontal="center" vertical="center"/>
    </xf>
    <xf numFmtId="0" fontId="11" fillId="10" borderId="2" xfId="3" applyFont="1" applyFill="1" applyBorder="1" applyAlignment="1">
      <alignment horizontal="center" vertical="center"/>
    </xf>
    <xf numFmtId="0" fontId="11" fillId="10" borderId="14" xfId="3" applyFont="1" applyFill="1" applyBorder="1" applyAlignment="1">
      <alignment horizontal="center" vertical="center"/>
    </xf>
    <xf numFmtId="0" fontId="6" fillId="10" borderId="3" xfId="3" applyFont="1" applyFill="1" applyBorder="1" applyAlignment="1">
      <alignment horizontal="center" vertical="center"/>
    </xf>
    <xf numFmtId="0" fontId="6" fillId="10" borderId="2" xfId="3" applyFont="1" applyFill="1" applyBorder="1" applyAlignment="1">
      <alignment horizontal="center" vertical="center"/>
    </xf>
    <xf numFmtId="0" fontId="6" fillId="10" borderId="14" xfId="3" applyFont="1" applyFill="1" applyBorder="1" applyAlignment="1">
      <alignment horizontal="center" vertical="center"/>
    </xf>
    <xf numFmtId="0" fontId="6" fillId="10" borderId="3" xfId="3" applyFont="1" applyFill="1" applyBorder="1" applyAlignment="1" applyProtection="1">
      <alignment horizontal="center" vertical="top" wrapText="1"/>
      <protection locked="0"/>
    </xf>
    <xf numFmtId="0" fontId="6" fillId="10" borderId="2" xfId="3" applyFont="1" applyFill="1" applyBorder="1" applyAlignment="1" applyProtection="1">
      <alignment horizontal="center" vertical="top" wrapText="1"/>
      <protection locked="0"/>
    </xf>
    <xf numFmtId="0" fontId="6" fillId="10" borderId="14" xfId="3" applyFont="1" applyFill="1" applyBorder="1" applyAlignment="1" applyProtection="1">
      <alignment horizontal="center" vertical="top" wrapText="1"/>
      <protection locked="0"/>
    </xf>
    <xf numFmtId="49" fontId="6" fillId="0" borderId="3" xfId="3" applyNumberFormat="1" applyFont="1" applyFill="1" applyBorder="1" applyAlignment="1" applyProtection="1">
      <alignment horizontal="left" vertical="top" wrapText="1" shrinkToFit="1" readingOrder="1"/>
      <protection locked="0"/>
    </xf>
    <xf numFmtId="49" fontId="6" fillId="0" borderId="2" xfId="3" applyNumberFormat="1" applyFont="1" applyFill="1" applyBorder="1" applyAlignment="1" applyProtection="1">
      <alignment horizontal="left" vertical="top" wrapText="1" shrinkToFit="1" readingOrder="1"/>
      <protection locked="0"/>
    </xf>
    <xf numFmtId="49" fontId="6" fillId="0" borderId="14" xfId="3" applyNumberFormat="1" applyFont="1" applyFill="1" applyBorder="1" applyAlignment="1" applyProtection="1">
      <alignment horizontal="left" vertical="top" wrapText="1" shrinkToFit="1" readingOrder="1"/>
      <protection locked="0"/>
    </xf>
    <xf numFmtId="0" fontId="6" fillId="4" borderId="2" xfId="3" applyFont="1" applyFill="1" applyBorder="1" applyAlignment="1">
      <alignment horizontal="center" vertical="center"/>
    </xf>
    <xf numFmtId="12" fontId="5" fillId="0" borderId="3" xfId="3" applyNumberFormat="1" applyFont="1" applyBorder="1" applyAlignment="1">
      <alignment horizontal="center" vertical="center"/>
    </xf>
    <xf numFmtId="12" fontId="5" fillId="0" borderId="14" xfId="3" applyNumberFormat="1" applyFont="1" applyBorder="1" applyAlignment="1">
      <alignment horizontal="center" vertical="center"/>
    </xf>
    <xf numFmtId="3" fontId="5" fillId="0" borderId="3" xfId="3" applyNumberFormat="1" applyFont="1" applyFill="1" applyBorder="1" applyAlignment="1" applyProtection="1">
      <alignment horizontal="center" vertical="center"/>
      <protection locked="0"/>
    </xf>
    <xf numFmtId="3" fontId="5" fillId="0" borderId="14" xfId="3" applyNumberFormat="1" applyFont="1" applyFill="1" applyBorder="1" applyAlignment="1" applyProtection="1">
      <alignment horizontal="center" vertical="center"/>
      <protection locked="0"/>
    </xf>
    <xf numFmtId="0" fontId="4" fillId="4" borderId="3" xfId="3" applyFont="1" applyFill="1" applyBorder="1" applyAlignment="1">
      <alignment horizontal="center" vertical="center"/>
    </xf>
    <xf numFmtId="0" fontId="4" fillId="4" borderId="2" xfId="3" applyFont="1" applyFill="1" applyBorder="1" applyAlignment="1">
      <alignment horizontal="center" vertical="center"/>
    </xf>
    <xf numFmtId="0" fontId="4" fillId="4" borderId="14" xfId="3" applyFont="1" applyFill="1" applyBorder="1" applyAlignment="1">
      <alignment horizontal="center" vertical="center"/>
    </xf>
    <xf numFmtId="4" fontId="6" fillId="0" borderId="15" xfId="3" applyNumberFormat="1" applyFont="1" applyFill="1" applyBorder="1" applyAlignment="1" applyProtection="1">
      <alignment horizontal="center" vertical="center"/>
      <protection locked="0"/>
    </xf>
    <xf numFmtId="4" fontId="6" fillId="0" borderId="21" xfId="3" applyNumberFormat="1" applyFont="1" applyFill="1" applyBorder="1" applyAlignment="1" applyProtection="1">
      <alignment horizontal="center" vertical="center"/>
      <protection locked="0"/>
    </xf>
    <xf numFmtId="4" fontId="6" fillId="0" borderId="16" xfId="3" applyNumberFormat="1" applyFont="1" applyFill="1" applyBorder="1" applyAlignment="1" applyProtection="1">
      <alignment horizontal="center" vertical="center"/>
      <protection locked="0"/>
    </xf>
    <xf numFmtId="3" fontId="6" fillId="0" borderId="21" xfId="3" applyNumberFormat="1" applyFont="1" applyFill="1" applyBorder="1" applyAlignment="1" applyProtection="1">
      <alignment horizontal="center" vertical="center"/>
      <protection locked="0"/>
    </xf>
    <xf numFmtId="3" fontId="6" fillId="0" borderId="16" xfId="3" applyNumberFormat="1" applyFont="1" applyFill="1" applyBorder="1" applyAlignment="1" applyProtection="1">
      <alignment horizontal="center" vertical="center"/>
      <protection locked="0"/>
    </xf>
    <xf numFmtId="49" fontId="6" fillId="0" borderId="15" xfId="3" applyNumberFormat="1" applyFont="1" applyBorder="1" applyAlignment="1" applyProtection="1">
      <alignment horizontal="center" vertical="center"/>
      <protection locked="0"/>
    </xf>
    <xf numFmtId="49" fontId="6" fillId="0" borderId="16" xfId="3" applyNumberFormat="1" applyFont="1" applyBorder="1" applyAlignment="1" applyProtection="1">
      <alignment horizontal="center" vertical="center"/>
      <protection locked="0"/>
    </xf>
    <xf numFmtId="2" fontId="6" fillId="0" borderId="2" xfId="3" applyNumberFormat="1" applyFont="1" applyFill="1" applyBorder="1" applyAlignment="1" applyProtection="1">
      <alignment horizontal="center" vertical="center"/>
      <protection locked="0"/>
    </xf>
    <xf numFmtId="2" fontId="6" fillId="0" borderId="14" xfId="3" applyNumberFormat="1" applyFont="1" applyFill="1" applyBorder="1" applyAlignment="1" applyProtection="1">
      <alignment horizontal="center" vertical="center"/>
      <protection locked="0"/>
    </xf>
    <xf numFmtId="0" fontId="6" fillId="0" borderId="2" xfId="3" applyFont="1" applyFill="1" applyBorder="1" applyAlignment="1" applyProtection="1">
      <alignment horizontal="center" vertical="center"/>
      <protection locked="0"/>
    </xf>
    <xf numFmtId="0" fontId="6" fillId="0" borderId="14" xfId="3" applyFont="1" applyFill="1" applyBorder="1" applyAlignment="1" applyProtection="1">
      <alignment horizontal="center" vertical="center"/>
      <protection locked="0"/>
    </xf>
    <xf numFmtId="2" fontId="20" fillId="0" borderId="3" xfId="3" applyNumberFormat="1" applyFont="1" applyFill="1" applyBorder="1" applyAlignment="1">
      <alignment horizontal="center" vertical="center"/>
    </xf>
    <xf numFmtId="2" fontId="20" fillId="0" borderId="14" xfId="3" applyNumberFormat="1" applyFont="1" applyFill="1" applyBorder="1" applyAlignment="1">
      <alignment horizontal="center" vertical="center"/>
    </xf>
    <xf numFmtId="0" fontId="9" fillId="4" borderId="3" xfId="3" applyFont="1" applyFill="1" applyBorder="1" applyAlignment="1">
      <alignment horizontal="center" vertical="center"/>
    </xf>
    <xf numFmtId="0" fontId="9" fillId="4" borderId="14" xfId="3" applyFont="1" applyFill="1" applyBorder="1" applyAlignment="1">
      <alignment horizontal="center" vertical="center"/>
    </xf>
    <xf numFmtId="20" fontId="6" fillId="0" borderId="3" xfId="3" applyNumberFormat="1" applyFont="1" applyBorder="1" applyAlignment="1">
      <alignment horizontal="center" vertical="center"/>
    </xf>
    <xf numFmtId="20" fontId="6" fillId="0" borderId="14" xfId="3" applyNumberFormat="1" applyFont="1" applyBorder="1" applyAlignment="1">
      <alignment horizontal="center" vertical="center"/>
    </xf>
    <xf numFmtId="49" fontId="5" fillId="0" borderId="3" xfId="3" applyNumberFormat="1" applyFont="1" applyBorder="1" applyAlignment="1">
      <alignment horizontal="center" vertical="center"/>
    </xf>
    <xf numFmtId="49" fontId="5" fillId="0" borderId="14" xfId="3" applyNumberFormat="1" applyFont="1" applyBorder="1" applyAlignment="1">
      <alignment horizontal="center" vertical="center"/>
    </xf>
    <xf numFmtId="0" fontId="6" fillId="0" borderId="3" xfId="3" applyNumberFormat="1" applyFont="1" applyBorder="1" applyAlignment="1" applyProtection="1">
      <alignment horizontal="left" vertical="center"/>
    </xf>
    <xf numFmtId="0" fontId="6" fillId="0" borderId="2" xfId="3" applyNumberFormat="1" applyFont="1" applyBorder="1" applyAlignment="1" applyProtection="1">
      <alignment horizontal="left" vertical="center"/>
    </xf>
    <xf numFmtId="0" fontId="6" fillId="0" borderId="14" xfId="3" applyNumberFormat="1" applyFont="1" applyBorder="1" applyAlignment="1" applyProtection="1">
      <alignment horizontal="left" vertical="center"/>
    </xf>
    <xf numFmtId="0" fontId="6" fillId="0" borderId="3" xfId="3" applyNumberFormat="1" applyFont="1" applyFill="1" applyBorder="1" applyAlignment="1" applyProtection="1">
      <alignment horizontal="left" vertical="center" wrapText="1"/>
      <protection locked="0"/>
    </xf>
    <xf numFmtId="0" fontId="6" fillId="0" borderId="2" xfId="3" applyNumberFormat="1" applyFont="1" applyFill="1" applyBorder="1" applyAlignment="1" applyProtection="1">
      <alignment horizontal="left" vertical="center" wrapText="1"/>
      <protection locked="0"/>
    </xf>
    <xf numFmtId="0" fontId="6" fillId="0" borderId="14" xfId="3" applyNumberFormat="1" applyFont="1" applyFill="1" applyBorder="1" applyAlignment="1" applyProtection="1">
      <alignment horizontal="left" vertical="center" wrapText="1"/>
      <protection locked="0"/>
    </xf>
    <xf numFmtId="0" fontId="8" fillId="4" borderId="6" xfId="3" applyFont="1" applyFill="1" applyBorder="1" applyAlignment="1">
      <alignment horizontal="center" vertical="center"/>
    </xf>
    <xf numFmtId="0" fontId="8" fillId="4" borderId="7" xfId="3" applyFont="1" applyFill="1" applyBorder="1" applyAlignment="1">
      <alignment horizontal="center" vertical="center"/>
    </xf>
    <xf numFmtId="0" fontId="8" fillId="4" borderId="8" xfId="3" applyFont="1" applyFill="1" applyBorder="1" applyAlignment="1">
      <alignment horizontal="center" vertical="center"/>
    </xf>
    <xf numFmtId="0" fontId="34" fillId="4" borderId="11" xfId="3" applyFont="1" applyFill="1" applyBorder="1" applyAlignment="1">
      <alignment horizontal="center" vertical="center"/>
    </xf>
    <xf numFmtId="0" fontId="34" fillId="4" borderId="12" xfId="3" applyFont="1" applyFill="1" applyBorder="1" applyAlignment="1">
      <alignment horizontal="center" vertical="center"/>
    </xf>
    <xf numFmtId="0" fontId="34" fillId="4" borderId="13" xfId="3" applyFont="1" applyFill="1" applyBorder="1" applyAlignment="1">
      <alignment horizontal="center" vertical="center"/>
    </xf>
    <xf numFmtId="15" fontId="10" fillId="0" borderId="2" xfId="3" applyNumberFormat="1" applyFont="1" applyBorder="1" applyAlignment="1">
      <alignment horizontal="left" vertical="center"/>
    </xf>
    <xf numFmtId="15" fontId="10" fillId="0" borderId="14" xfId="3" applyNumberFormat="1" applyFont="1" applyBorder="1" applyAlignment="1">
      <alignment horizontal="left" vertical="center"/>
    </xf>
    <xf numFmtId="167" fontId="5" fillId="8" borderId="2" xfId="3" applyNumberFormat="1" applyFont="1" applyFill="1" applyBorder="1" applyAlignment="1" applyProtection="1">
      <alignment horizontal="center" vertical="center"/>
      <protection locked="0"/>
    </xf>
    <xf numFmtId="167" fontId="5" fillId="8" borderId="14" xfId="3" applyNumberFormat="1" applyFont="1" applyFill="1" applyBorder="1" applyAlignment="1" applyProtection="1">
      <alignment horizontal="center" vertical="center"/>
      <protection locked="0"/>
    </xf>
    <xf numFmtId="0" fontId="38" fillId="0" borderId="3" xfId="1" applyFont="1" applyFill="1" applyBorder="1" applyAlignment="1">
      <alignment horizontal="center" vertical="center"/>
    </xf>
    <xf numFmtId="0" fontId="38" fillId="0" borderId="14" xfId="1" applyFont="1" applyFill="1" applyBorder="1" applyAlignment="1">
      <alignment horizontal="center" vertical="center"/>
    </xf>
    <xf numFmtId="0" fontId="5" fillId="8" borderId="2" xfId="3" applyFont="1" applyFill="1" applyBorder="1" applyAlignment="1" applyProtection="1">
      <alignment horizontal="center" vertical="center"/>
      <protection locked="0"/>
    </xf>
    <xf numFmtId="0" fontId="5" fillId="8" borderId="14" xfId="3" applyFont="1" applyFill="1" applyBorder="1" applyAlignment="1" applyProtection="1">
      <alignment horizontal="center" vertical="center"/>
      <protection locked="0"/>
    </xf>
    <xf numFmtId="0" fontId="39" fillId="8" borderId="3" xfId="3" applyFont="1" applyFill="1" applyBorder="1" applyAlignment="1">
      <alignment horizontal="center" vertical="center"/>
    </xf>
    <xf numFmtId="0" fontId="39" fillId="8" borderId="14" xfId="3" applyFont="1" applyFill="1" applyBorder="1" applyAlignment="1">
      <alignment horizontal="center" vertical="center"/>
    </xf>
    <xf numFmtId="167" fontId="5" fillId="8" borderId="3" xfId="3" applyNumberFormat="1" applyFont="1" applyFill="1" applyBorder="1" applyAlignment="1" applyProtection="1">
      <alignment horizontal="center" vertical="center"/>
      <protection locked="0"/>
    </xf>
    <xf numFmtId="204" fontId="5" fillId="8" borderId="3" xfId="4" applyNumberFormat="1" applyFont="1" applyFill="1" applyBorder="1" applyAlignment="1">
      <alignment horizontal="center" vertical="center"/>
    </xf>
    <xf numFmtId="204" fontId="5" fillId="8" borderId="14" xfId="4" applyNumberFormat="1" applyFont="1" applyFill="1" applyBorder="1" applyAlignment="1">
      <alignment horizontal="center" vertical="center"/>
    </xf>
    <xf numFmtId="168" fontId="6" fillId="4" borderId="3" xfId="3" applyNumberFormat="1" applyFont="1" applyFill="1" applyBorder="1" applyAlignment="1">
      <alignment horizontal="left" vertical="center"/>
    </xf>
    <xf numFmtId="168" fontId="6" fillId="4" borderId="14" xfId="3" applyNumberFormat="1" applyFont="1" applyFill="1" applyBorder="1" applyAlignment="1">
      <alignment horizontal="left" vertical="center"/>
    </xf>
    <xf numFmtId="2" fontId="5" fillId="0" borderId="2" xfId="3" applyNumberFormat="1" applyFont="1" applyFill="1" applyBorder="1" applyAlignment="1">
      <alignment horizontal="center" vertical="center"/>
    </xf>
    <xf numFmtId="2" fontId="5" fillId="8" borderId="2" xfId="3" applyNumberFormat="1" applyFont="1" applyFill="1" applyBorder="1" applyAlignment="1">
      <alignment horizontal="center" vertical="center"/>
    </xf>
    <xf numFmtId="2" fontId="5" fillId="8" borderId="14" xfId="3" applyNumberFormat="1" applyFont="1" applyFill="1" applyBorder="1" applyAlignment="1">
      <alignment horizontal="center" vertical="center"/>
    </xf>
    <xf numFmtId="168" fontId="6" fillId="4" borderId="2" xfId="3" applyNumberFormat="1" applyFont="1" applyFill="1" applyBorder="1" applyAlignment="1">
      <alignment horizontal="left" vertical="center"/>
    </xf>
    <xf numFmtId="1" fontId="5" fillId="0" borderId="2" xfId="3" applyNumberFormat="1" applyFont="1" applyFill="1" applyBorder="1" applyAlignment="1">
      <alignment horizontal="center" vertical="center"/>
    </xf>
    <xf numFmtId="1" fontId="5" fillId="0" borderId="14" xfId="3" applyNumberFormat="1" applyFont="1" applyFill="1" applyBorder="1" applyAlignment="1">
      <alignment horizontal="center" vertical="center"/>
    </xf>
    <xf numFmtId="167" fontId="5" fillId="0" borderId="3" xfId="3" applyNumberFormat="1" applyFont="1" applyFill="1" applyBorder="1" applyAlignment="1">
      <alignment horizontal="center" vertical="center"/>
    </xf>
    <xf numFmtId="167" fontId="5" fillId="0" borderId="2" xfId="3" applyNumberFormat="1" applyFont="1" applyFill="1" applyBorder="1" applyAlignment="1">
      <alignment horizontal="center" vertical="center"/>
    </xf>
    <xf numFmtId="167" fontId="5" fillId="0" borderId="14" xfId="3" applyNumberFormat="1" applyFont="1" applyFill="1" applyBorder="1" applyAlignment="1">
      <alignment horizontal="center" vertical="center"/>
    </xf>
    <xf numFmtId="0" fontId="6" fillId="9" borderId="3" xfId="3" applyFont="1" applyFill="1" applyBorder="1" applyAlignment="1">
      <alignment horizontal="center" vertical="center"/>
    </xf>
    <xf numFmtId="0" fontId="6" fillId="9" borderId="14" xfId="3" applyFont="1" applyFill="1" applyBorder="1" applyAlignment="1">
      <alignment horizontal="center" vertical="center"/>
    </xf>
    <xf numFmtId="0" fontId="5" fillId="10" borderId="3" xfId="3" applyFont="1" applyFill="1" applyBorder="1" applyAlignment="1">
      <alignment vertical="center" wrapText="1"/>
    </xf>
    <xf numFmtId="0" fontId="5" fillId="10" borderId="2" xfId="3" applyFont="1" applyFill="1" applyBorder="1" applyAlignment="1">
      <alignment vertical="center" wrapText="1"/>
    </xf>
    <xf numFmtId="0" fontId="5" fillId="10" borderId="14" xfId="3" applyFont="1" applyFill="1" applyBorder="1" applyAlignment="1">
      <alignment vertical="center" wrapText="1"/>
    </xf>
    <xf numFmtId="0" fontId="6" fillId="0" borderId="6" xfId="3" applyFont="1" applyFill="1" applyBorder="1" applyAlignment="1">
      <alignment horizontal="center" vertical="center"/>
    </xf>
    <xf numFmtId="0" fontId="6" fillId="0" borderId="8" xfId="3" applyFont="1" applyFill="1" applyBorder="1" applyAlignment="1">
      <alignment horizontal="center" vertical="center"/>
    </xf>
    <xf numFmtId="0" fontId="6" fillId="0" borderId="11"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14" xfId="3" applyFont="1" applyFill="1" applyBorder="1" applyAlignment="1">
      <alignment horizontal="center" vertical="center"/>
    </xf>
    <xf numFmtId="49" fontId="5" fillId="0" borderId="3" xfId="3" applyNumberFormat="1" applyFont="1" applyFill="1" applyBorder="1" applyAlignment="1" applyProtection="1">
      <alignment horizontal="center" vertical="center"/>
      <protection locked="0"/>
    </xf>
    <xf numFmtId="49" fontId="5" fillId="0" borderId="14" xfId="3" applyNumberFormat="1" applyFont="1" applyFill="1" applyBorder="1" applyAlignment="1" applyProtection="1">
      <alignment horizontal="center" vertical="center"/>
      <protection locked="0"/>
    </xf>
    <xf numFmtId="0" fontId="5" fillId="0" borderId="11" xfId="3" applyFont="1" applyFill="1" applyBorder="1" applyAlignment="1" applyProtection="1">
      <alignment horizontal="center" vertical="center"/>
      <protection locked="0"/>
    </xf>
    <xf numFmtId="0" fontId="5" fillId="0" borderId="13" xfId="3" applyFont="1" applyFill="1" applyBorder="1" applyAlignment="1" applyProtection="1">
      <alignment horizontal="center" vertical="center"/>
      <protection locked="0"/>
    </xf>
    <xf numFmtId="0" fontId="5" fillId="0" borderId="3" xfId="3" applyFont="1" applyFill="1" applyBorder="1" applyAlignment="1" applyProtection="1">
      <alignment horizontal="center" vertical="center" wrapText="1"/>
      <protection locked="0"/>
    </xf>
    <xf numFmtId="0" fontId="5" fillId="0" borderId="2" xfId="3" applyFont="1" applyFill="1" applyBorder="1" applyAlignment="1" applyProtection="1">
      <alignment horizontal="center" vertical="center" wrapText="1"/>
      <protection locked="0"/>
    </xf>
    <xf numFmtId="0" fontId="9" fillId="0" borderId="3" xfId="3" applyFont="1" applyFill="1" applyBorder="1" applyAlignment="1">
      <alignment horizontal="center" vertical="center"/>
    </xf>
    <xf numFmtId="0" fontId="9" fillId="0" borderId="2" xfId="3" applyFont="1" applyFill="1" applyBorder="1" applyAlignment="1">
      <alignment horizontal="center" vertical="center"/>
    </xf>
    <xf numFmtId="0" fontId="9" fillId="0" borderId="14" xfId="3" applyFont="1" applyFill="1" applyBorder="1" applyAlignment="1">
      <alignment horizontal="center" vertical="center"/>
    </xf>
    <xf numFmtId="0" fontId="6" fillId="4" borderId="2" xfId="3" applyFont="1" applyFill="1" applyBorder="1" applyAlignment="1">
      <alignment horizontal="left" vertical="center" wrapText="1"/>
    </xf>
    <xf numFmtId="0" fontId="6" fillId="4" borderId="14" xfId="3" applyFont="1" applyFill="1" applyBorder="1" applyAlignment="1">
      <alignment horizontal="left" vertical="center" wrapText="1"/>
    </xf>
    <xf numFmtId="0" fontId="5" fillId="9" borderId="3" xfId="3" applyFont="1" applyFill="1" applyBorder="1" applyAlignment="1">
      <alignment horizontal="center" vertical="center"/>
    </xf>
    <xf numFmtId="0" fontId="5" fillId="9" borderId="14" xfId="3" applyFont="1" applyFill="1" applyBorder="1" applyAlignment="1">
      <alignment horizontal="center" vertical="center"/>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14" xfId="3" applyFont="1" applyBorder="1" applyAlignment="1">
      <alignment horizontal="center" vertical="center"/>
    </xf>
    <xf numFmtId="0" fontId="6" fillId="10" borderId="3" xfId="3" applyFont="1" applyFill="1" applyBorder="1" applyAlignment="1">
      <alignment vertical="center" wrapText="1"/>
    </xf>
    <xf numFmtId="0" fontId="6" fillId="10" borderId="2" xfId="3" applyFont="1" applyFill="1" applyBorder="1" applyAlignment="1">
      <alignment vertical="center" wrapText="1"/>
    </xf>
    <xf numFmtId="0" fontId="6" fillId="10" borderId="14" xfId="3" applyFont="1" applyFill="1" applyBorder="1" applyAlignment="1">
      <alignment vertical="center" wrapText="1"/>
    </xf>
    <xf numFmtId="0" fontId="14" fillId="10" borderId="3" xfId="5" applyFont="1" applyFill="1" applyBorder="1" applyAlignment="1" applyProtection="1">
      <alignment horizontal="left" vertical="center" wrapText="1"/>
    </xf>
    <xf numFmtId="0" fontId="14" fillId="10" borderId="2" xfId="5" applyFont="1" applyFill="1" applyBorder="1" applyAlignment="1" applyProtection="1">
      <alignment horizontal="left" vertical="center" wrapText="1"/>
    </xf>
    <xf numFmtId="0" fontId="14" fillId="10" borderId="14" xfId="5" applyFont="1" applyFill="1" applyBorder="1" applyAlignment="1" applyProtection="1">
      <alignment horizontal="left" vertical="center" wrapText="1"/>
    </xf>
    <xf numFmtId="0" fontId="40" fillId="4" borderId="6" xfId="3" applyFont="1" applyFill="1" applyBorder="1" applyAlignment="1">
      <alignment horizontal="center" vertical="center" wrapText="1"/>
    </xf>
    <xf numFmtId="0" fontId="40" fillId="4" borderId="8" xfId="3" applyFont="1" applyFill="1" applyBorder="1" applyAlignment="1">
      <alignment horizontal="center" vertical="center" wrapText="1"/>
    </xf>
    <xf numFmtId="0" fontId="40" fillId="4" borderId="9" xfId="3" applyFont="1" applyFill="1" applyBorder="1" applyAlignment="1">
      <alignment horizontal="center" vertical="center" wrapText="1"/>
    </xf>
    <xf numFmtId="0" fontId="40" fillId="4" borderId="0" xfId="3" applyFont="1" applyFill="1" applyBorder="1" applyAlignment="1">
      <alignment horizontal="center" vertical="center" wrapText="1"/>
    </xf>
    <xf numFmtId="0" fontId="40" fillId="4" borderId="10" xfId="3" applyFont="1" applyFill="1" applyBorder="1" applyAlignment="1">
      <alignment horizontal="center" vertical="center" wrapText="1"/>
    </xf>
    <xf numFmtId="0" fontId="40" fillId="4" borderId="11" xfId="3" applyFont="1" applyFill="1" applyBorder="1" applyAlignment="1">
      <alignment horizontal="center" vertical="center" wrapText="1"/>
    </xf>
    <xf numFmtId="0" fontId="40" fillId="4" borderId="13" xfId="3" applyFont="1" applyFill="1" applyBorder="1" applyAlignment="1">
      <alignment horizontal="center" vertical="center" wrapText="1"/>
    </xf>
    <xf numFmtId="0" fontId="6" fillId="4" borderId="3" xfId="3" applyFont="1" applyFill="1" applyBorder="1" applyAlignment="1" applyProtection="1">
      <alignment horizontal="center" vertical="center" wrapText="1"/>
    </xf>
    <xf numFmtId="0" fontId="6" fillId="4" borderId="14" xfId="3" applyFont="1" applyFill="1" applyBorder="1" applyAlignment="1" applyProtection="1">
      <alignment horizontal="center" vertical="center" wrapText="1"/>
    </xf>
    <xf numFmtId="168" fontId="15" fillId="0" borderId="3" xfId="3" applyNumberFormat="1" applyFont="1" applyFill="1" applyBorder="1" applyAlignment="1">
      <alignment horizontal="center" vertical="center"/>
    </xf>
    <xf numFmtId="168" fontId="15" fillId="0" borderId="14" xfId="3" applyNumberFormat="1" applyFont="1" applyFill="1" applyBorder="1" applyAlignment="1">
      <alignment horizontal="center" vertical="center"/>
    </xf>
    <xf numFmtId="2" fontId="5" fillId="0" borderId="3" xfId="3" applyNumberFormat="1" applyFont="1" applyFill="1" applyBorder="1" applyAlignment="1" applyProtection="1">
      <alignment horizontal="center" vertical="center"/>
      <protection locked="0"/>
    </xf>
    <xf numFmtId="2" fontId="5" fillId="0" borderId="2" xfId="3" applyNumberFormat="1" applyFont="1" applyFill="1" applyBorder="1" applyAlignment="1" applyProtection="1">
      <alignment horizontal="center" vertical="center"/>
      <protection locked="0"/>
    </xf>
    <xf numFmtId="2" fontId="5" fillId="0" borderId="14" xfId="3" applyNumberFormat="1" applyFont="1" applyFill="1" applyBorder="1" applyAlignment="1" applyProtection="1">
      <alignment horizontal="center" vertical="center"/>
      <protection locked="0"/>
    </xf>
    <xf numFmtId="0" fontId="6" fillId="4" borderId="6" xfId="3" applyFont="1" applyFill="1" applyBorder="1" applyAlignment="1">
      <alignment horizontal="center" vertical="center" wrapText="1"/>
    </xf>
    <xf numFmtId="0" fontId="6" fillId="4" borderId="8" xfId="3" applyFont="1" applyFill="1" applyBorder="1" applyAlignment="1">
      <alignment horizontal="center" vertical="center" wrapText="1"/>
    </xf>
    <xf numFmtId="0" fontId="6" fillId="4" borderId="11" xfId="3" applyFont="1" applyFill="1" applyBorder="1" applyAlignment="1">
      <alignment horizontal="center" vertical="center" wrapText="1"/>
    </xf>
    <xf numFmtId="0" fontId="6" fillId="4" borderId="13"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4" borderId="6" xfId="3" applyFont="1" applyFill="1" applyBorder="1" applyAlignment="1">
      <alignment horizontal="center" vertical="center"/>
    </xf>
    <xf numFmtId="0" fontId="6" fillId="4" borderId="8" xfId="3" applyFont="1" applyFill="1" applyBorder="1" applyAlignment="1">
      <alignment horizontal="center" vertical="center"/>
    </xf>
    <xf numFmtId="0" fontId="6" fillId="4" borderId="11" xfId="3" applyFont="1" applyFill="1" applyBorder="1" applyAlignment="1">
      <alignment horizontal="center" vertical="center"/>
    </xf>
    <xf numFmtId="0" fontId="6" fillId="4" borderId="12" xfId="3" applyFont="1" applyFill="1" applyBorder="1" applyAlignment="1">
      <alignment horizontal="center" vertical="center"/>
    </xf>
    <xf numFmtId="0" fontId="5" fillId="0" borderId="3" xfId="3" applyFont="1" applyFill="1" applyBorder="1" applyAlignment="1" applyProtection="1">
      <alignment vertical="center" wrapText="1"/>
      <protection locked="0"/>
    </xf>
    <xf numFmtId="0" fontId="5" fillId="0" borderId="2" xfId="3" applyFont="1" applyFill="1" applyBorder="1" applyAlignment="1" applyProtection="1">
      <alignment vertical="center" wrapText="1"/>
      <protection locked="0"/>
    </xf>
    <xf numFmtId="0" fontId="5" fillId="0" borderId="14" xfId="3" applyFont="1" applyFill="1" applyBorder="1" applyAlignment="1" applyProtection="1">
      <alignment vertical="center" wrapText="1"/>
      <protection locked="0"/>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4" xfId="0" applyNumberFormat="1" applyFont="1" applyBorder="1" applyAlignment="1">
      <alignment horizontal="center" vertical="center"/>
    </xf>
    <xf numFmtId="0" fontId="5" fillId="0" borderId="3"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14" xfId="3" applyFont="1" applyFill="1" applyBorder="1" applyAlignment="1">
      <alignment horizontal="center" vertical="center"/>
    </xf>
    <xf numFmtId="166" fontId="6" fillId="0" borderId="2" xfId="3" applyNumberFormat="1" applyFont="1" applyFill="1" applyBorder="1" applyAlignment="1">
      <alignment horizontal="center" vertical="center"/>
    </xf>
    <xf numFmtId="168" fontId="5" fillId="0" borderId="6" xfId="3" applyNumberFormat="1" applyFont="1" applyFill="1" applyBorder="1" applyAlignment="1" applyProtection="1">
      <alignment horizontal="center" vertical="center"/>
      <protection locked="0"/>
    </xf>
    <xf numFmtId="168" fontId="5" fillId="0" borderId="7" xfId="3" applyNumberFormat="1" applyFont="1" applyFill="1" applyBorder="1" applyAlignment="1" applyProtection="1">
      <alignment horizontal="center" vertical="center"/>
      <protection locked="0"/>
    </xf>
    <xf numFmtId="168" fontId="5" fillId="0" borderId="8" xfId="3" applyNumberFormat="1" applyFont="1" applyFill="1" applyBorder="1" applyAlignment="1" applyProtection="1">
      <alignment horizontal="center" vertical="center"/>
      <protection locked="0"/>
    </xf>
    <xf numFmtId="166" fontId="5" fillId="0" borderId="3" xfId="3" applyNumberFormat="1" applyFont="1" applyFill="1" applyBorder="1" applyAlignment="1" applyProtection="1">
      <alignment horizontal="center" vertical="center"/>
      <protection locked="0"/>
    </xf>
    <xf numFmtId="0" fontId="6" fillId="0" borderId="2" xfId="3" applyFont="1" applyFill="1" applyBorder="1"/>
    <xf numFmtId="0" fontId="6" fillId="0" borderId="14" xfId="3" applyFont="1" applyFill="1" applyBorder="1"/>
    <xf numFmtId="49" fontId="6" fillId="0" borderId="2" xfId="3" applyNumberFormat="1" applyFont="1" applyFill="1" applyBorder="1"/>
    <xf numFmtId="49" fontId="6" fillId="0" borderId="14" xfId="3" applyNumberFormat="1" applyFont="1" applyFill="1" applyBorder="1"/>
    <xf numFmtId="0" fontId="6" fillId="4" borderId="2" xfId="3" applyFont="1" applyFill="1" applyBorder="1"/>
    <xf numFmtId="0" fontId="6" fillId="4" borderId="14" xfId="3" applyFont="1" applyFill="1" applyBorder="1"/>
    <xf numFmtId="0" fontId="5" fillId="0" borderId="22" xfId="3" applyFont="1" applyBorder="1" applyAlignment="1" applyProtection="1">
      <alignment horizontal="center" vertical="center"/>
      <protection locked="0"/>
    </xf>
    <xf numFmtId="0" fontId="5" fillId="0" borderId="24" xfId="3" applyFont="1" applyBorder="1" applyAlignment="1" applyProtection="1">
      <alignment horizontal="center" vertical="center"/>
      <protection locked="0"/>
    </xf>
    <xf numFmtId="3" fontId="5" fillId="0" borderId="2" xfId="3" applyNumberFormat="1" applyFont="1" applyFill="1" applyBorder="1" applyAlignment="1" applyProtection="1">
      <alignment horizontal="center" vertical="center"/>
      <protection locked="0"/>
    </xf>
    <xf numFmtId="3" fontId="16" fillId="0" borderId="3" xfId="3" applyNumberFormat="1" applyFont="1" applyFill="1" applyBorder="1" applyAlignment="1" applyProtection="1">
      <alignment horizontal="center" vertical="center"/>
      <protection locked="0"/>
    </xf>
    <xf numFmtId="3" fontId="16" fillId="0" borderId="14" xfId="3" applyNumberFormat="1" applyFont="1" applyFill="1" applyBorder="1" applyAlignment="1" applyProtection="1">
      <alignment horizontal="center" vertical="center"/>
      <protection locked="0"/>
    </xf>
    <xf numFmtId="0" fontId="6" fillId="4" borderId="2" xfId="3" applyFont="1" applyFill="1" applyBorder="1" applyAlignment="1">
      <alignment horizontal="center" vertical="center" wrapText="1"/>
    </xf>
    <xf numFmtId="1" fontId="5" fillId="0" borderId="3" xfId="3" quotePrefix="1" applyNumberFormat="1" applyFont="1" applyFill="1" applyBorder="1" applyAlignment="1" applyProtection="1">
      <alignment horizontal="center" vertical="center"/>
      <protection locked="0"/>
    </xf>
    <xf numFmtId="1" fontId="5" fillId="0" borderId="14" xfId="3" quotePrefix="1" applyNumberFormat="1" applyFont="1" applyFill="1" applyBorder="1" applyAlignment="1" applyProtection="1">
      <alignment horizontal="center" vertical="center"/>
      <protection locked="0"/>
    </xf>
    <xf numFmtId="0" fontId="5" fillId="0" borderId="3" xfId="3" applyFont="1" applyFill="1" applyBorder="1" applyAlignment="1" applyProtection="1">
      <alignment horizontal="center" vertical="center"/>
      <protection locked="0"/>
    </xf>
    <xf numFmtId="0" fontId="5" fillId="0" borderId="14" xfId="3" applyFont="1" applyFill="1" applyBorder="1" applyAlignment="1" applyProtection="1">
      <alignment horizontal="center" vertical="center"/>
      <protection locked="0"/>
    </xf>
    <xf numFmtId="0" fontId="6" fillId="0" borderId="18" xfId="3" applyFont="1" applyFill="1" applyBorder="1" applyAlignment="1">
      <alignment horizontal="center" vertical="center"/>
    </xf>
    <xf numFmtId="0" fontId="6" fillId="0" borderId="20" xfId="3" applyFont="1" applyFill="1" applyBorder="1" applyAlignment="1">
      <alignment horizontal="center" vertical="center"/>
    </xf>
    <xf numFmtId="0" fontId="6" fillId="0" borderId="18" xfId="3" applyFont="1" applyBorder="1" applyAlignment="1">
      <alignment horizontal="center" vertical="center"/>
    </xf>
    <xf numFmtId="0" fontId="6" fillId="0" borderId="19" xfId="3" applyFont="1" applyBorder="1" applyAlignment="1">
      <alignment horizontal="center" vertical="center"/>
    </xf>
    <xf numFmtId="0" fontId="6" fillId="0" borderId="20" xfId="3" applyFont="1" applyBorder="1" applyAlignment="1">
      <alignment horizontal="center" vertical="center"/>
    </xf>
    <xf numFmtId="0" fontId="5" fillId="0" borderId="22" xfId="3" applyFont="1" applyFill="1" applyBorder="1" applyAlignment="1" applyProtection="1">
      <alignment horizontal="center" vertical="center"/>
      <protection locked="0"/>
    </xf>
    <xf numFmtId="0" fontId="5" fillId="0" borderId="24" xfId="3" applyFont="1" applyFill="1" applyBorder="1" applyAlignment="1" applyProtection="1">
      <alignment horizontal="center" vertical="center"/>
      <protection locked="0"/>
    </xf>
    <xf numFmtId="0" fontId="5" fillId="0" borderId="23" xfId="3" applyFont="1" applyFill="1" applyBorder="1" applyAlignment="1" applyProtection="1">
      <alignment horizontal="center" vertical="center"/>
      <protection locked="0"/>
    </xf>
    <xf numFmtId="0" fontId="40" fillId="5" borderId="6" xfId="3" applyFont="1" applyFill="1" applyBorder="1" applyAlignment="1">
      <alignment horizontal="center" vertical="center"/>
    </xf>
    <xf numFmtId="0" fontId="40" fillId="5" borderId="8" xfId="3" applyFont="1" applyFill="1" applyBorder="1" applyAlignment="1">
      <alignment horizontal="center" vertical="center"/>
    </xf>
    <xf numFmtId="0" fontId="40" fillId="5" borderId="9" xfId="3" applyFont="1" applyFill="1" applyBorder="1" applyAlignment="1">
      <alignment horizontal="center" vertical="center"/>
    </xf>
    <xf numFmtId="0" fontId="40" fillId="5" borderId="10" xfId="3" applyFont="1" applyFill="1" applyBorder="1" applyAlignment="1">
      <alignment horizontal="center" vertical="center"/>
    </xf>
    <xf numFmtId="0" fontId="40" fillId="5" borderId="11" xfId="3" applyFont="1" applyFill="1" applyBorder="1" applyAlignment="1">
      <alignment horizontal="center" vertical="center"/>
    </xf>
    <xf numFmtId="0" fontId="40" fillId="5" borderId="13" xfId="3" applyFont="1" applyFill="1" applyBorder="1" applyAlignment="1">
      <alignment horizontal="center" vertical="center"/>
    </xf>
    <xf numFmtId="0" fontId="5" fillId="0" borderId="2" xfId="3" applyFont="1" applyFill="1" applyBorder="1" applyAlignment="1" applyProtection="1">
      <alignment horizontal="center" vertical="center"/>
      <protection locked="0"/>
    </xf>
    <xf numFmtId="49" fontId="5" fillId="0" borderId="2" xfId="3" applyNumberFormat="1" applyFont="1" applyFill="1" applyBorder="1" applyAlignment="1" applyProtection="1">
      <alignment horizontal="center" vertical="center"/>
      <protection locked="0"/>
    </xf>
    <xf numFmtId="168" fontId="5" fillId="0" borderId="3" xfId="3" applyNumberFormat="1" applyFont="1" applyFill="1" applyBorder="1" applyAlignment="1" applyProtection="1">
      <alignment horizontal="center" vertical="center"/>
      <protection locked="0"/>
    </xf>
    <xf numFmtId="0" fontId="5" fillId="0" borderId="6" xfId="3" applyNumberFormat="1" applyFont="1" applyFill="1" applyBorder="1" applyAlignment="1" applyProtection="1">
      <alignment horizontal="left" vertical="center" wrapText="1"/>
      <protection locked="0"/>
    </xf>
    <xf numFmtId="0" fontId="5" fillId="0" borderId="7" xfId="3" applyNumberFormat="1" applyFont="1" applyFill="1" applyBorder="1" applyAlignment="1" applyProtection="1">
      <alignment horizontal="left" vertical="center" wrapText="1"/>
      <protection locked="0"/>
    </xf>
    <xf numFmtId="0" fontId="5" fillId="0" borderId="8" xfId="3" applyNumberFormat="1" applyFont="1" applyFill="1" applyBorder="1" applyAlignment="1" applyProtection="1">
      <alignment horizontal="left" vertical="center" wrapText="1"/>
      <protection locked="0"/>
    </xf>
    <xf numFmtId="0" fontId="5" fillId="0" borderId="11" xfId="3" applyNumberFormat="1" applyFont="1" applyFill="1" applyBorder="1" applyAlignment="1" applyProtection="1">
      <alignment horizontal="left" vertical="center" wrapText="1"/>
      <protection locked="0"/>
    </xf>
    <xf numFmtId="0" fontId="5" fillId="0" borderId="12" xfId="3" applyNumberFormat="1" applyFont="1" applyFill="1" applyBorder="1" applyAlignment="1" applyProtection="1">
      <alignment horizontal="left" vertical="center" wrapText="1"/>
      <protection locked="0"/>
    </xf>
    <xf numFmtId="0" fontId="5" fillId="0" borderId="13" xfId="3" applyNumberFormat="1" applyFont="1" applyFill="1" applyBorder="1" applyAlignment="1" applyProtection="1">
      <alignment horizontal="left" vertical="center" wrapText="1"/>
      <protection locked="0"/>
    </xf>
    <xf numFmtId="2" fontId="5" fillId="0" borderId="22" xfId="3" applyNumberFormat="1" applyFont="1" applyFill="1" applyBorder="1" applyAlignment="1" applyProtection="1">
      <alignment horizontal="center" vertical="center"/>
      <protection locked="0"/>
    </xf>
    <xf numFmtId="2" fontId="5" fillId="0" borderId="24" xfId="3" applyNumberFormat="1" applyFont="1" applyFill="1" applyBorder="1" applyAlignment="1" applyProtection="1">
      <alignment horizontal="center" vertical="center"/>
      <protection locked="0"/>
    </xf>
    <xf numFmtId="4" fontId="5" fillId="0" borderId="22" xfId="3" applyNumberFormat="1" applyFont="1" applyFill="1" applyBorder="1" applyAlignment="1" applyProtection="1">
      <alignment horizontal="center" vertical="center"/>
      <protection locked="0"/>
    </xf>
    <xf numFmtId="4" fontId="5" fillId="0" borderId="23" xfId="3" applyNumberFormat="1" applyFont="1" applyFill="1" applyBorder="1" applyAlignment="1" applyProtection="1">
      <alignment horizontal="center" vertical="center"/>
      <protection locked="0"/>
    </xf>
    <xf numFmtId="4" fontId="5" fillId="0" borderId="24" xfId="3" applyNumberFormat="1" applyFont="1" applyFill="1" applyBorder="1" applyAlignment="1" applyProtection="1">
      <alignment horizontal="center" vertical="center"/>
      <protection locked="0"/>
    </xf>
    <xf numFmtId="0" fontId="6" fillId="0" borderId="15" xfId="3" applyFont="1" applyFill="1" applyBorder="1" applyAlignment="1" applyProtection="1">
      <alignment horizontal="left" vertical="center"/>
      <protection locked="0"/>
    </xf>
    <xf numFmtId="0" fontId="6" fillId="0" borderId="21" xfId="3" applyFont="1" applyFill="1" applyBorder="1" applyAlignment="1" applyProtection="1">
      <alignment horizontal="left" vertical="center"/>
      <protection locked="0"/>
    </xf>
    <xf numFmtId="0" fontId="6" fillId="0" borderId="16" xfId="3" applyFont="1" applyFill="1" applyBorder="1" applyAlignment="1" applyProtection="1">
      <alignment horizontal="left" vertical="center"/>
      <protection locked="0"/>
    </xf>
    <xf numFmtId="3" fontId="5" fillId="0" borderId="15" xfId="3" applyNumberFormat="1" applyFont="1" applyFill="1" applyBorder="1" applyAlignment="1" applyProtection="1">
      <alignment horizontal="center" vertical="center"/>
      <protection locked="0"/>
    </xf>
    <xf numFmtId="3" fontId="5" fillId="0" borderId="21" xfId="3" applyNumberFormat="1" applyFont="1" applyFill="1" applyBorder="1" applyAlignment="1" applyProtection="1">
      <alignment horizontal="center" vertical="center"/>
      <protection locked="0"/>
    </xf>
    <xf numFmtId="3" fontId="5" fillId="0" borderId="16" xfId="3" applyNumberFormat="1" applyFont="1" applyFill="1" applyBorder="1" applyAlignment="1" applyProtection="1">
      <alignment horizontal="center" vertical="center"/>
      <protection locked="0"/>
    </xf>
    <xf numFmtId="0" fontId="6" fillId="0" borderId="18" xfId="3" applyFont="1" applyFill="1" applyBorder="1" applyAlignment="1" applyProtection="1">
      <alignment horizontal="left" vertical="center"/>
      <protection locked="0"/>
    </xf>
    <xf numFmtId="0" fontId="6" fillId="0" borderId="19" xfId="3" applyFont="1" applyFill="1" applyBorder="1" applyAlignment="1" applyProtection="1">
      <alignment horizontal="left" vertical="center"/>
      <protection locked="0"/>
    </xf>
    <xf numFmtId="0" fontId="6" fillId="0" borderId="20" xfId="3" applyFont="1" applyFill="1" applyBorder="1" applyAlignment="1" applyProtection="1">
      <alignment horizontal="left" vertical="center"/>
      <protection locked="0"/>
    </xf>
    <xf numFmtId="3" fontId="5" fillId="0" borderId="18" xfId="3" applyNumberFormat="1" applyFont="1" applyFill="1" applyBorder="1" applyAlignment="1" applyProtection="1">
      <alignment horizontal="center" vertical="center"/>
      <protection locked="0"/>
    </xf>
    <xf numFmtId="3" fontId="5" fillId="0" borderId="19" xfId="3" applyNumberFormat="1" applyFont="1" applyFill="1" applyBorder="1" applyAlignment="1" applyProtection="1">
      <alignment horizontal="center" vertical="center"/>
      <protection locked="0"/>
    </xf>
    <xf numFmtId="3" fontId="5" fillId="0" borderId="20" xfId="3" applyNumberFormat="1" applyFont="1" applyFill="1" applyBorder="1" applyAlignment="1" applyProtection="1">
      <alignment horizontal="center" vertical="center"/>
      <protection locked="0"/>
    </xf>
    <xf numFmtId="3" fontId="6" fillId="0" borderId="15" xfId="3" applyNumberFormat="1" applyFont="1" applyFill="1" applyBorder="1" applyAlignment="1" applyProtection="1">
      <alignment horizontal="center" vertical="center"/>
      <protection locked="0"/>
    </xf>
    <xf numFmtId="49" fontId="5" fillId="0" borderId="15" xfId="3" applyNumberFormat="1" applyFont="1" applyFill="1" applyBorder="1" applyAlignment="1" applyProtection="1">
      <alignment horizontal="center" vertical="center"/>
      <protection locked="0"/>
    </xf>
    <xf numFmtId="49" fontId="5" fillId="0" borderId="21" xfId="3" applyNumberFormat="1" applyFont="1" applyFill="1" applyBorder="1" applyAlignment="1" applyProtection="1">
      <alignment horizontal="center" vertical="center"/>
      <protection locked="0"/>
    </xf>
    <xf numFmtId="49" fontId="5" fillId="0" borderId="15" xfId="3" quotePrefix="1" applyNumberFormat="1" applyFont="1" applyFill="1" applyBorder="1" applyAlignment="1" applyProtection="1">
      <alignment horizontal="center" vertical="center"/>
      <protection locked="0"/>
    </xf>
    <xf numFmtId="0" fontId="6" fillId="0" borderId="31" xfId="3" applyFont="1" applyFill="1" applyBorder="1" applyAlignment="1" applyProtection="1">
      <alignment horizontal="left" vertical="center"/>
      <protection locked="0"/>
    </xf>
    <xf numFmtId="0" fontId="6" fillId="0" borderId="32" xfId="3" applyFont="1" applyFill="1" applyBorder="1" applyAlignment="1" applyProtection="1">
      <alignment horizontal="left" vertical="center"/>
      <protection locked="0"/>
    </xf>
    <xf numFmtId="0" fontId="6" fillId="0" borderId="33" xfId="3" applyFont="1" applyFill="1" applyBorder="1" applyAlignment="1" applyProtection="1">
      <alignment horizontal="left" vertical="center"/>
      <protection locked="0"/>
    </xf>
    <xf numFmtId="16" fontId="5" fillId="0" borderId="15" xfId="3" quotePrefix="1" applyNumberFormat="1" applyFont="1" applyFill="1" applyBorder="1" applyAlignment="1" applyProtection="1">
      <alignment horizontal="center" vertical="center"/>
      <protection locked="0"/>
    </xf>
    <xf numFmtId="0" fontId="3" fillId="4" borderId="34" xfId="3" applyFont="1" applyFill="1" applyBorder="1" applyAlignment="1">
      <alignment horizontal="center"/>
    </xf>
    <xf numFmtId="0" fontId="3" fillId="4" borderId="35" xfId="3" applyFont="1" applyFill="1" applyBorder="1" applyAlignment="1">
      <alignment horizontal="center"/>
    </xf>
    <xf numFmtId="0" fontId="3" fillId="4" borderId="36" xfId="3" applyFont="1" applyFill="1" applyBorder="1" applyAlignment="1">
      <alignment horizontal="center"/>
    </xf>
    <xf numFmtId="0" fontId="9" fillId="4" borderId="11" xfId="3" applyFont="1" applyFill="1" applyBorder="1" applyAlignment="1">
      <alignment horizontal="center" vertical="center"/>
    </xf>
    <xf numFmtId="0" fontId="9" fillId="4" borderId="12" xfId="3" applyFont="1" applyFill="1" applyBorder="1" applyAlignment="1">
      <alignment horizontal="center" vertical="center"/>
    </xf>
    <xf numFmtId="0" fontId="9" fillId="4" borderId="2" xfId="3" applyFont="1" applyFill="1" applyBorder="1" applyAlignment="1">
      <alignment horizontal="center" vertical="center"/>
    </xf>
    <xf numFmtId="0" fontId="3" fillId="9" borderId="2" xfId="3" applyFont="1" applyFill="1" applyBorder="1" applyAlignment="1" applyProtection="1">
      <alignment horizontal="left" vertical="center"/>
      <protection locked="0"/>
    </xf>
    <xf numFmtId="0" fontId="6" fillId="0" borderId="3" xfId="3" applyNumberFormat="1" applyFont="1" applyFill="1" applyBorder="1" applyAlignment="1" applyProtection="1">
      <alignment horizontal="left" vertical="center" wrapText="1" shrinkToFit="1"/>
      <protection locked="0"/>
    </xf>
    <xf numFmtId="0" fontId="6" fillId="0" borderId="2" xfId="3" applyNumberFormat="1" applyFont="1" applyFill="1" applyBorder="1" applyAlignment="1" applyProtection="1">
      <alignment horizontal="left" vertical="center" wrapText="1" shrinkToFit="1"/>
      <protection locked="0"/>
    </xf>
    <xf numFmtId="0" fontId="6" fillId="0" borderId="14" xfId="3" applyNumberFormat="1" applyFont="1" applyFill="1" applyBorder="1" applyAlignment="1" applyProtection="1">
      <alignment horizontal="left" vertical="center" wrapText="1" shrinkToFit="1"/>
      <protection locked="0"/>
    </xf>
    <xf numFmtId="0" fontId="5" fillId="0" borderId="3" xfId="3" applyFont="1" applyBorder="1" applyAlignment="1">
      <alignment horizontal="center"/>
    </xf>
    <xf numFmtId="0" fontId="5" fillId="0" borderId="2" xfId="3" applyFont="1" applyBorder="1" applyAlignment="1">
      <alignment horizontal="center"/>
    </xf>
    <xf numFmtId="0" fontId="5" fillId="0" borderId="14" xfId="3" applyFont="1" applyBorder="1" applyAlignment="1">
      <alignment horizontal="center"/>
    </xf>
    <xf numFmtId="170" fontId="6" fillId="0" borderId="21" xfId="3" applyNumberFormat="1" applyFont="1" applyBorder="1" applyAlignment="1" applyProtection="1">
      <alignment horizontal="center" vertical="center"/>
      <protection locked="0"/>
    </xf>
    <xf numFmtId="2" fontId="20" fillId="0" borderId="3"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20" fillId="0" borderId="14" xfId="0" applyNumberFormat="1" applyFont="1" applyFill="1" applyBorder="1" applyAlignment="1">
      <alignment horizontal="center" vertical="center"/>
    </xf>
    <xf numFmtId="2" fontId="20" fillId="0" borderId="4" xfId="3" applyNumberFormat="1" applyFont="1" applyFill="1" applyBorder="1" applyAlignment="1">
      <alignment horizontal="center" vertical="center"/>
    </xf>
    <xf numFmtId="2" fontId="20" fillId="0" borderId="2" xfId="3" applyNumberFormat="1" applyFont="1" applyFill="1" applyBorder="1" applyAlignment="1">
      <alignment horizontal="center" vertical="center"/>
    </xf>
    <xf numFmtId="2" fontId="20" fillId="0" borderId="4" xfId="0" applyNumberFormat="1" applyFont="1" applyFill="1" applyBorder="1" applyAlignment="1">
      <alignment horizontal="center" vertical="center"/>
    </xf>
    <xf numFmtId="3" fontId="6" fillId="0" borderId="2" xfId="3" applyNumberFormat="1" applyFont="1" applyFill="1" applyBorder="1" applyAlignment="1" applyProtection="1">
      <alignment horizontal="center" vertical="center"/>
      <protection locked="0"/>
    </xf>
    <xf numFmtId="3" fontId="6" fillId="0" borderId="14" xfId="3" applyNumberFormat="1" applyFont="1" applyFill="1" applyBorder="1" applyAlignment="1" applyProtection="1">
      <alignment horizontal="center" vertical="center"/>
      <protection locked="0"/>
    </xf>
    <xf numFmtId="0" fontId="5" fillId="4" borderId="3" xfId="3" applyFont="1" applyFill="1" applyBorder="1" applyAlignment="1">
      <alignment horizontal="center" vertical="center"/>
    </xf>
    <xf numFmtId="0" fontId="5" fillId="4" borderId="2" xfId="3" applyFont="1" applyFill="1" applyBorder="1" applyAlignment="1">
      <alignment horizontal="center" vertical="center"/>
    </xf>
    <xf numFmtId="0" fontId="5" fillId="4" borderId="14" xfId="3" applyFont="1" applyFill="1" applyBorder="1" applyAlignment="1">
      <alignment horizontal="center" vertical="center"/>
    </xf>
    <xf numFmtId="0" fontId="6" fillId="0" borderId="22" xfId="3" applyFont="1" applyFill="1" applyBorder="1" applyAlignment="1" applyProtection="1">
      <alignment horizontal="center" vertical="center"/>
      <protection locked="0"/>
    </xf>
    <xf numFmtId="0" fontId="6" fillId="0" borderId="23" xfId="3" applyFont="1" applyFill="1" applyBorder="1" applyAlignment="1" applyProtection="1">
      <alignment horizontal="center" vertical="center"/>
      <protection locked="0"/>
    </xf>
    <xf numFmtId="0" fontId="6" fillId="0" borderId="24" xfId="3" applyFont="1" applyFill="1" applyBorder="1" applyAlignment="1" applyProtection="1">
      <alignment horizontal="center" vertical="center"/>
      <protection locked="0"/>
    </xf>
    <xf numFmtId="0" fontId="6" fillId="0" borderId="41" xfId="3" applyFont="1" applyFill="1" applyBorder="1" applyAlignment="1" applyProtection="1">
      <alignment horizontal="center" vertical="center"/>
      <protection locked="0"/>
    </xf>
    <xf numFmtId="0" fontId="6" fillId="0" borderId="45" xfId="3" applyFont="1" applyFill="1" applyBorder="1" applyAlignment="1" applyProtection="1">
      <alignment horizontal="center" vertical="center"/>
      <protection locked="0"/>
    </xf>
    <xf numFmtId="0" fontId="6" fillId="0" borderId="43" xfId="3" applyFont="1" applyFill="1" applyBorder="1" applyAlignment="1" applyProtection="1">
      <alignment horizontal="center" vertical="center"/>
      <protection locked="0"/>
    </xf>
    <xf numFmtId="0" fontId="6" fillId="0" borderId="44" xfId="3" applyFont="1" applyFill="1" applyBorder="1" applyAlignment="1" applyProtection="1">
      <alignment horizontal="center" vertical="center"/>
      <protection locked="0"/>
    </xf>
    <xf numFmtId="3" fontId="5" fillId="0" borderId="22" xfId="3" applyNumberFormat="1" applyFont="1" applyFill="1" applyBorder="1" applyAlignment="1" applyProtection="1">
      <alignment horizontal="center" vertical="center"/>
      <protection locked="0"/>
    </xf>
    <xf numFmtId="3" fontId="5" fillId="0" borderId="23" xfId="3" applyNumberFormat="1" applyFont="1" applyFill="1" applyBorder="1" applyAlignment="1" applyProtection="1">
      <alignment horizontal="center" vertical="center"/>
      <protection locked="0"/>
    </xf>
    <xf numFmtId="3" fontId="5" fillId="0" borderId="24" xfId="3" applyNumberFormat="1" applyFont="1" applyFill="1" applyBorder="1" applyAlignment="1" applyProtection="1">
      <alignment horizontal="center" vertical="center"/>
      <protection locked="0"/>
    </xf>
    <xf numFmtId="0" fontId="6" fillId="0" borderId="22" xfId="3" applyFont="1" applyFill="1" applyBorder="1" applyAlignment="1" applyProtection="1">
      <alignment horizontal="left" vertical="center"/>
      <protection locked="0"/>
    </xf>
    <xf numFmtId="0" fontId="6" fillId="0" borderId="23" xfId="3" applyFont="1" applyFill="1" applyBorder="1" applyAlignment="1" applyProtection="1">
      <alignment horizontal="left" vertical="center"/>
      <protection locked="0"/>
    </xf>
    <xf numFmtId="0" fontId="6" fillId="0" borderId="24" xfId="3" applyFont="1" applyFill="1" applyBorder="1" applyAlignment="1" applyProtection="1">
      <alignment horizontal="left" vertical="center"/>
      <protection locked="0"/>
    </xf>
    <xf numFmtId="4" fontId="6" fillId="0" borderId="22" xfId="3" applyNumberFormat="1" applyFont="1" applyFill="1" applyBorder="1" applyAlignment="1" applyProtection="1">
      <alignment horizontal="center" vertical="center"/>
      <protection locked="0"/>
    </xf>
    <xf numFmtId="4" fontId="6" fillId="0" borderId="23" xfId="3" applyNumberFormat="1" applyFont="1" applyFill="1" applyBorder="1" applyAlignment="1" applyProtection="1">
      <alignment horizontal="center" vertical="center"/>
      <protection locked="0"/>
    </xf>
    <xf numFmtId="4" fontId="6" fillId="0" borderId="24" xfId="3" applyNumberFormat="1" applyFont="1" applyFill="1" applyBorder="1" applyAlignment="1" applyProtection="1">
      <alignment horizontal="center" vertical="center"/>
      <protection locked="0"/>
    </xf>
    <xf numFmtId="0" fontId="6" fillId="0" borderId="18" xfId="3" applyFont="1" applyBorder="1" applyAlignment="1">
      <alignment vertical="center"/>
    </xf>
    <xf numFmtId="0" fontId="6" fillId="0" borderId="19" xfId="3" applyFont="1" applyBorder="1" applyAlignment="1">
      <alignment vertical="center"/>
    </xf>
    <xf numFmtId="0" fontId="6" fillId="0" borderId="20" xfId="3" applyFont="1" applyBorder="1" applyAlignment="1">
      <alignment vertical="center"/>
    </xf>
    <xf numFmtId="0" fontId="5" fillId="0" borderId="18" xfId="3" applyFont="1" applyFill="1" applyBorder="1" applyAlignment="1">
      <alignment horizontal="center" vertical="center"/>
    </xf>
    <xf numFmtId="0" fontId="5" fillId="0" borderId="20" xfId="3" applyFont="1" applyFill="1" applyBorder="1" applyAlignment="1">
      <alignment horizontal="center" vertical="center"/>
    </xf>
    <xf numFmtId="0" fontId="5" fillId="0" borderId="18" xfId="3" applyFont="1" applyBorder="1" applyAlignment="1">
      <alignment horizontal="center" vertical="center"/>
    </xf>
    <xf numFmtId="0" fontId="5" fillId="0" borderId="19" xfId="3" applyFont="1" applyBorder="1" applyAlignment="1">
      <alignment horizontal="center" vertical="center"/>
    </xf>
    <xf numFmtId="0" fontId="5" fillId="0" borderId="20" xfId="3" applyFont="1" applyBorder="1" applyAlignment="1">
      <alignment horizontal="center" vertical="center"/>
    </xf>
    <xf numFmtId="0" fontId="6" fillId="0" borderId="18" xfId="3" applyFont="1" applyBorder="1" applyAlignment="1">
      <alignment horizontal="left" vertical="center"/>
    </xf>
    <xf numFmtId="0" fontId="6" fillId="0" borderId="19" xfId="3" applyFont="1" applyBorder="1" applyAlignment="1">
      <alignment horizontal="left" vertical="center"/>
    </xf>
    <xf numFmtId="0" fontId="6" fillId="0" borderId="20" xfId="3" applyFont="1" applyBorder="1" applyAlignment="1">
      <alignment horizontal="left" vertical="center"/>
    </xf>
    <xf numFmtId="0" fontId="6" fillId="0" borderId="15" xfId="3" applyFont="1" applyFill="1" applyBorder="1" applyAlignment="1">
      <alignment vertical="center"/>
    </xf>
    <xf numFmtId="0" fontId="6" fillId="0" borderId="21" xfId="3" applyFont="1" applyFill="1" applyBorder="1" applyAlignment="1">
      <alignment vertical="center"/>
    </xf>
    <xf numFmtId="0" fontId="6" fillId="0" borderId="16" xfId="3" applyFont="1" applyFill="1" applyBorder="1" applyAlignment="1">
      <alignment vertical="center"/>
    </xf>
    <xf numFmtId="0" fontId="5" fillId="0" borderId="15"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21" xfId="3" applyFont="1" applyFill="1" applyBorder="1" applyAlignment="1">
      <alignment horizontal="center" vertical="center"/>
    </xf>
    <xf numFmtId="0" fontId="6" fillId="0" borderId="15" xfId="3" applyFont="1" applyFill="1" applyBorder="1" applyAlignment="1">
      <alignment horizontal="left" vertical="center"/>
    </xf>
    <xf numFmtId="0" fontId="6" fillId="0" borderId="21" xfId="3" applyFont="1" applyFill="1" applyBorder="1" applyAlignment="1">
      <alignment horizontal="left" vertical="center"/>
    </xf>
    <xf numFmtId="0" fontId="6" fillId="0" borderId="16" xfId="3" applyFont="1" applyFill="1" applyBorder="1" applyAlignment="1">
      <alignment horizontal="left" vertical="center"/>
    </xf>
    <xf numFmtId="0" fontId="6" fillId="0" borderId="15" xfId="3" applyFont="1" applyBorder="1" applyAlignment="1">
      <alignment vertical="center"/>
    </xf>
    <xf numFmtId="0" fontId="6" fillId="0" borderId="21" xfId="3" applyFont="1" applyBorder="1" applyAlignment="1">
      <alignment vertical="center"/>
    </xf>
    <xf numFmtId="0" fontId="6" fillId="0" borderId="16" xfId="3" applyFont="1" applyBorder="1" applyAlignment="1">
      <alignment vertical="center"/>
    </xf>
    <xf numFmtId="0" fontId="5" fillId="0" borderId="15" xfId="3" applyFont="1" applyBorder="1" applyAlignment="1">
      <alignment horizontal="center" vertical="center"/>
    </xf>
    <xf numFmtId="0" fontId="5" fillId="0" borderId="21" xfId="3" applyFont="1" applyBorder="1" applyAlignment="1">
      <alignment horizontal="center" vertical="center"/>
    </xf>
    <xf numFmtId="0" fontId="5" fillId="0" borderId="16" xfId="3" applyFont="1" applyBorder="1" applyAlignment="1">
      <alignment horizontal="center" vertical="center"/>
    </xf>
    <xf numFmtId="0" fontId="6" fillId="0" borderId="15" xfId="3" applyFont="1" applyBorder="1" applyAlignment="1">
      <alignment horizontal="left" vertical="center"/>
    </xf>
    <xf numFmtId="0" fontId="6" fillId="0" borderId="21" xfId="3" applyFont="1" applyBorder="1" applyAlignment="1">
      <alignment horizontal="left" vertical="center"/>
    </xf>
    <xf numFmtId="0" fontId="6" fillId="0" borderId="16" xfId="3" applyFont="1" applyBorder="1" applyAlignment="1">
      <alignment horizontal="left" vertical="center"/>
    </xf>
    <xf numFmtId="0" fontId="6" fillId="0" borderId="22" xfId="3" applyFont="1" applyBorder="1" applyAlignment="1">
      <alignment horizontal="left" vertical="center"/>
    </xf>
    <xf numFmtId="0" fontId="6" fillId="0" borderId="23" xfId="3" applyFont="1" applyBorder="1" applyAlignment="1">
      <alignment horizontal="left" vertical="center"/>
    </xf>
    <xf numFmtId="0" fontId="6" fillId="0" borderId="24" xfId="3" applyFont="1" applyBorder="1" applyAlignment="1">
      <alignment horizontal="left" vertical="center"/>
    </xf>
    <xf numFmtId="0" fontId="5" fillId="0" borderId="22"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5" fillId="0" borderId="24" xfId="3" applyFont="1" applyBorder="1" applyAlignment="1">
      <alignment horizontal="center" vertical="center"/>
    </xf>
    <xf numFmtId="0" fontId="6" fillId="0" borderId="3" xfId="3" applyFont="1" applyBorder="1" applyAlignment="1">
      <alignment horizontal="left" vertical="center"/>
    </xf>
    <xf numFmtId="0" fontId="6" fillId="0" borderId="2" xfId="3" applyFont="1" applyBorder="1" applyAlignment="1">
      <alignment horizontal="left" vertical="center"/>
    </xf>
    <xf numFmtId="0" fontId="6" fillId="0" borderId="14" xfId="3" applyFont="1" applyBorder="1" applyAlignment="1">
      <alignment horizontal="left" vertical="center"/>
    </xf>
    <xf numFmtId="0" fontId="9" fillId="0" borderId="7" xfId="3" applyFont="1" applyBorder="1" applyAlignment="1">
      <alignment horizontal="center" vertical="center"/>
    </xf>
    <xf numFmtId="37" fontId="5" fillId="0" borderId="0" xfId="4" applyNumberFormat="1" applyFont="1" applyBorder="1" applyAlignment="1">
      <alignment horizontal="center" vertical="center"/>
    </xf>
    <xf numFmtId="37" fontId="5" fillId="0" borderId="12" xfId="4" applyNumberFormat="1" applyFont="1" applyBorder="1" applyAlignment="1">
      <alignment horizontal="center" vertical="center"/>
    </xf>
    <xf numFmtId="0" fontId="6" fillId="0" borderId="0" xfId="3" applyFont="1" applyBorder="1" applyAlignment="1">
      <alignment horizontal="left" vertical="center"/>
    </xf>
    <xf numFmtId="0" fontId="6" fillId="0" borderId="10" xfId="3" applyFont="1" applyBorder="1" applyAlignment="1">
      <alignment horizontal="left" vertical="center"/>
    </xf>
    <xf numFmtId="0" fontId="6" fillId="0" borderId="12" xfId="3" applyFont="1" applyBorder="1" applyAlignment="1">
      <alignment horizontal="left" vertical="center"/>
    </xf>
    <xf numFmtId="0" fontId="6" fillId="0" borderId="13" xfId="3" applyFont="1" applyBorder="1" applyAlignment="1">
      <alignment horizontal="left" vertical="center"/>
    </xf>
    <xf numFmtId="0" fontId="6" fillId="0" borderId="15" xfId="3" applyFont="1" applyBorder="1" applyAlignment="1">
      <alignment horizontal="center" vertical="center"/>
    </xf>
    <xf numFmtId="0" fontId="6" fillId="0" borderId="21" xfId="3" applyFont="1" applyBorder="1" applyAlignment="1">
      <alignment horizontal="center" vertical="center"/>
    </xf>
    <xf numFmtId="0" fontId="6" fillId="0" borderId="16" xfId="3" applyFont="1" applyBorder="1" applyAlignment="1">
      <alignment horizontal="center" vertical="center"/>
    </xf>
    <xf numFmtId="37" fontId="5" fillId="0" borderId="15" xfId="4" applyNumberFormat="1" applyFont="1" applyFill="1" applyBorder="1" applyAlignment="1">
      <alignment horizontal="center" vertical="center"/>
    </xf>
    <xf numFmtId="37" fontId="5" fillId="0" borderId="16" xfId="4" applyNumberFormat="1" applyFont="1" applyFill="1" applyBorder="1" applyAlignment="1">
      <alignment horizontal="center" vertical="center"/>
    </xf>
    <xf numFmtId="0" fontId="6" fillId="0" borderId="22" xfId="3" applyFont="1" applyBorder="1" applyAlignment="1">
      <alignment horizontal="center" vertical="center"/>
    </xf>
    <xf numFmtId="0" fontId="6" fillId="0" borderId="23" xfId="3" applyFont="1" applyBorder="1" applyAlignment="1">
      <alignment horizontal="center" vertical="center"/>
    </xf>
    <xf numFmtId="0" fontId="6" fillId="0" borderId="24" xfId="3" applyFont="1" applyBorder="1" applyAlignment="1">
      <alignment horizontal="center" vertical="center"/>
    </xf>
    <xf numFmtId="37" fontId="5" fillId="0" borderId="22" xfId="4" applyNumberFormat="1" applyFont="1" applyFill="1" applyBorder="1" applyAlignment="1">
      <alignment horizontal="center" vertical="center"/>
    </xf>
    <xf numFmtId="37" fontId="5" fillId="0" borderId="24" xfId="4" applyNumberFormat="1" applyFont="1" applyFill="1" applyBorder="1" applyAlignment="1">
      <alignment horizontal="center" vertical="center"/>
    </xf>
    <xf numFmtId="0" fontId="6" fillId="0" borderId="3" xfId="3" applyFont="1" applyBorder="1" applyAlignment="1">
      <alignment vertical="center"/>
    </xf>
    <xf numFmtId="0" fontId="6" fillId="0" borderId="2" xfId="3" applyFont="1" applyBorder="1" applyAlignment="1">
      <alignment vertical="center"/>
    </xf>
    <xf numFmtId="0" fontId="6" fillId="0" borderId="14" xfId="3" applyFont="1" applyBorder="1" applyAlignment="1">
      <alignment vertical="center"/>
    </xf>
    <xf numFmtId="0" fontId="6" fillId="0" borderId="3" xfId="3" applyFont="1" applyBorder="1" applyAlignment="1">
      <alignment horizontal="center" vertical="center"/>
    </xf>
    <xf numFmtId="0" fontId="6" fillId="0" borderId="2" xfId="3" applyFont="1" applyBorder="1" applyAlignment="1">
      <alignment horizontal="center" vertical="center"/>
    </xf>
    <xf numFmtId="0" fontId="6" fillId="0" borderId="14" xfId="3" applyFont="1" applyBorder="1" applyAlignment="1">
      <alignment horizontal="center" vertical="center"/>
    </xf>
    <xf numFmtId="174" fontId="5" fillId="0" borderId="7" xfId="4" applyNumberFormat="1"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37" fontId="5" fillId="0" borderId="18" xfId="4" applyNumberFormat="1" applyFont="1" applyFill="1" applyBorder="1" applyAlignment="1">
      <alignment horizontal="center" vertical="center"/>
    </xf>
    <xf numFmtId="37" fontId="5" fillId="0" borderId="20" xfId="4" applyNumberFormat="1" applyFont="1" applyFill="1" applyBorder="1" applyAlignment="1">
      <alignment horizontal="center" vertical="center"/>
    </xf>
    <xf numFmtId="0" fontId="6" fillId="0" borderId="6" xfId="3" applyFont="1" applyFill="1" applyBorder="1" applyAlignment="1" applyProtection="1">
      <alignment horizontal="center" vertical="center"/>
      <protection locked="0"/>
    </xf>
    <xf numFmtId="0" fontId="6" fillId="0" borderId="7" xfId="3" applyFont="1" applyFill="1" applyBorder="1" applyAlignment="1" applyProtection="1">
      <alignment horizontal="center" vertical="center"/>
      <protection locked="0"/>
    </xf>
    <xf numFmtId="0" fontId="6" fillId="0" borderId="8" xfId="3" applyFont="1" applyFill="1" applyBorder="1" applyAlignment="1" applyProtection="1">
      <alignment horizontal="center" vertical="center"/>
      <protection locked="0"/>
    </xf>
    <xf numFmtId="174" fontId="5" fillId="0" borderId="3" xfId="4" applyNumberFormat="1" applyFont="1" applyFill="1" applyBorder="1" applyAlignment="1">
      <alignment horizontal="center" vertical="center" wrapText="1"/>
    </xf>
    <xf numFmtId="174" fontId="5" fillId="0" borderId="14" xfId="4" applyNumberFormat="1" applyFont="1" applyFill="1" applyBorder="1" applyAlignment="1">
      <alignment horizontal="center" vertical="center" wrapText="1"/>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6" fillId="0" borderId="2" xfId="3" applyFont="1" applyFill="1" applyBorder="1" applyAlignment="1" applyProtection="1">
      <alignment horizontal="left" vertical="center"/>
      <protection locked="0"/>
    </xf>
    <xf numFmtId="0" fontId="6" fillId="0" borderId="14" xfId="3" applyFont="1" applyFill="1" applyBorder="1" applyAlignment="1" applyProtection="1">
      <alignment horizontal="left" vertical="center"/>
      <protection locked="0"/>
    </xf>
    <xf numFmtId="4" fontId="6" fillId="0" borderId="18" xfId="3" quotePrefix="1" applyNumberFormat="1" applyFont="1" applyFill="1" applyBorder="1" applyAlignment="1" applyProtection="1">
      <alignment horizontal="center" vertical="center"/>
      <protection locked="0"/>
    </xf>
    <xf numFmtId="4" fontId="6" fillId="0" borderId="19" xfId="3" quotePrefix="1" applyNumberFormat="1" applyFont="1" applyFill="1" applyBorder="1" applyAlignment="1" applyProtection="1">
      <alignment horizontal="center" vertical="center"/>
      <protection locked="0"/>
    </xf>
    <xf numFmtId="4" fontId="6" fillId="0" borderId="20" xfId="3" quotePrefix="1" applyNumberFormat="1" applyFont="1" applyFill="1" applyBorder="1" applyAlignment="1" applyProtection="1">
      <alignment horizontal="center" vertical="center"/>
      <protection locked="0"/>
    </xf>
    <xf numFmtId="0" fontId="6" fillId="0" borderId="18" xfId="3" applyFont="1" applyFill="1" applyBorder="1" applyAlignment="1" applyProtection="1">
      <alignment horizontal="center" vertical="center"/>
      <protection locked="0"/>
    </xf>
    <xf numFmtId="0" fontId="6" fillId="0" borderId="19" xfId="3" applyFont="1" applyFill="1" applyBorder="1" applyAlignment="1" applyProtection="1">
      <alignment horizontal="center" vertical="center"/>
      <protection locked="0"/>
    </xf>
    <xf numFmtId="0" fontId="6" fillId="0" borderId="20" xfId="3" applyFont="1" applyFill="1" applyBorder="1" applyAlignment="1" applyProtection="1">
      <alignment horizontal="center" vertical="center"/>
      <protection locked="0"/>
    </xf>
    <xf numFmtId="0" fontId="6" fillId="0" borderId="38" xfId="3" applyFont="1" applyFill="1" applyBorder="1" applyAlignment="1" applyProtection="1">
      <alignment horizontal="center" vertical="center"/>
      <protection locked="0"/>
    </xf>
    <xf numFmtId="0" fontId="6" fillId="0" borderId="39" xfId="3" applyFont="1" applyFill="1" applyBorder="1" applyAlignment="1" applyProtection="1">
      <alignment horizontal="center" vertical="center"/>
      <protection locked="0"/>
    </xf>
    <xf numFmtId="0" fontId="6" fillId="0" borderId="40" xfId="3" applyFont="1" applyFill="1" applyBorder="1" applyAlignment="1" applyProtection="1">
      <alignment horizontal="center" vertical="center"/>
      <protection locked="0"/>
    </xf>
  </cellXfs>
  <cellStyles count="65">
    <cellStyle name="$* #,##0.0;[Red]" xfId="10"/>
    <cellStyle name="$* #,##0.00;[Red]" xfId="11"/>
    <cellStyle name="$* #,##0;[Red]" xfId="12"/>
    <cellStyle name="10/16" xfId="13"/>
    <cellStyle name="Bold_8" xfId="14"/>
    <cellStyle name="Comma (0.0)" xfId="15"/>
    <cellStyle name="Comma (0.00)" xfId="16"/>
    <cellStyle name="Comma [0.0]" xfId="17"/>
    <cellStyle name="Comma [0.00]" xfId="18"/>
    <cellStyle name="Comma 2" xfId="4"/>
    <cellStyle name="Currency ($0.0)" xfId="19"/>
    <cellStyle name="Currency ($0.00)" xfId="20"/>
    <cellStyle name="Currency [0.0]" xfId="21"/>
    <cellStyle name="Currency [0.00]" xfId="22"/>
    <cellStyle name="Date (4-Aug-93)" xfId="23"/>
    <cellStyle name="Date (8/4/93)" xfId="24"/>
    <cellStyle name="Date (Aug-93)" xfId="25"/>
    <cellStyle name="Date [4-Aug-50]" xfId="26"/>
    <cellStyle name="Date [8/4/50]" xfId="27"/>
    <cellStyle name="Date [Aug 4, 1950]" xfId="28"/>
    <cellStyle name="Date [Aug-04]" xfId="29"/>
    <cellStyle name="Date [Aug-50]" xfId="30"/>
    <cellStyle name="Date/Time (8/4/93 20:50)" xfId="31"/>
    <cellStyle name="Good" xfId="1" builtinId="26"/>
    <cellStyle name="Hyperlink" xfId="5" builtinId="8"/>
    <cellStyle name="Input" xfId="2" builtinId="20"/>
    <cellStyle name="Invisible" xfId="32"/>
    <cellStyle name="Millares [0]_Well Timing" xfId="33"/>
    <cellStyle name="Millares_Well Timing" xfId="34"/>
    <cellStyle name="Millions [0.0]" xfId="35"/>
    <cellStyle name="Millions [0.00]" xfId="36"/>
    <cellStyle name="Millions [0]" xfId="37"/>
    <cellStyle name="Millions-$ [0.0]" xfId="38"/>
    <cellStyle name="Millions-$ [0.00]" xfId="39"/>
    <cellStyle name="Millions-$ [0]" xfId="40"/>
    <cellStyle name="Moneda [0]_Well Timing" xfId="41"/>
    <cellStyle name="Moneda_Well Timing" xfId="42"/>
    <cellStyle name="Normal" xfId="0" builtinId="0"/>
    <cellStyle name="Normal - Style1" xfId="43"/>
    <cellStyle name="Normal 2" xfId="3"/>
    <cellStyle name="Normal 3" xfId="44"/>
    <cellStyle name="Normal_NSE-F9_Survey &amp; Plot Report_1225in_TD" xfId="9"/>
    <cellStyle name="Normal_NSE-F9_Survey Report_6.125in_08-Dec-11_Bit_Trip" xfId="7"/>
    <cellStyle name="Normal_NSE-F9_Survey Report_6.125in_TD" xfId="8"/>
    <cellStyle name="Normal_POE-05 bit record" xfId="6"/>
    <cellStyle name="Œ…‹æØ‚è [0.00]_BHA Cal" xfId="45"/>
    <cellStyle name="Œ…‹æØ‚è_BHA Cal" xfId="46"/>
    <cellStyle name="Page_No" xfId="47"/>
    <cellStyle name="Percent (0%)" xfId="48"/>
    <cellStyle name="Percent [0.00]" xfId="49"/>
    <cellStyle name="Percent [0]" xfId="50"/>
    <cellStyle name="Shaded" xfId="51"/>
    <cellStyle name="Social Security #" xfId="52"/>
    <cellStyle name="Thousands [0.0]" xfId="53"/>
    <cellStyle name="Thousands [0.00]" xfId="54"/>
    <cellStyle name="Thousands [0]" xfId="55"/>
    <cellStyle name="Thousands-$ [0.0]" xfId="56"/>
    <cellStyle name="Thousands-$ [0.00]" xfId="57"/>
    <cellStyle name="Thousands-$ [0]" xfId="58"/>
    <cellStyle name="Time (20:50)" xfId="59"/>
    <cellStyle name="Time (20:50:35)" xfId="60"/>
    <cellStyle name="Time (8:50 PM)" xfId="61"/>
    <cellStyle name="Time (8:50:35 PM)" xfId="62"/>
    <cellStyle name="Visible" xfId="63"/>
    <cellStyle name="xx" xfI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D-Menu\DHMrunsheet\BH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s\Download\PD\Run%2001%20A10%20B\WRK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TOSHIBA\Desktop\POR%20NSE-J2\01%20Daily%20Drilling%20Reports\POR%20NSE-B1%20(9H)\Daily%20Cost%20Sheet%20&amp;%20DDR\POR%20NSE-B1%20(9H)%20DDR%2016%202208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NT\Profiles\Administrator\Desktop\Thai%20Shell%2099\NMM-FA\DD\BRS12.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opy%20of%20LKU-B12%20(BN)\12.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Qatar\Maersk\CA-11\Common%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iders"/>
      <sheetName val="DD-CS"/>
      <sheetName val="BHA Cal"/>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E-B1 DDR"/>
      <sheetName val="IADC Codes"/>
      <sheetName val="NSE-B1 ST Survey"/>
      <sheetName val="NSE-B1 ST Slide Sheet"/>
      <sheetName val="NSE-B1 Well Plot"/>
      <sheetName val="NSE-B1 BHA Details"/>
      <sheetName val="NSE-B1 Bit record"/>
      <sheetName val="9-58&quot; Casing FI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
      <sheetName val="DD Work#1"/>
      <sheetName val="Motor#1"/>
      <sheetName val="Slide "/>
    </sheetNames>
    <sheetDataSet>
      <sheetData sheetId="0">
        <row r="1">
          <cell r="B1" t="str">
            <v>BHA Data Sheet</v>
          </cell>
          <cell r="E1" t="str">
            <v>Thai Shell Exploration &amp; Production - LKU-CCB</v>
          </cell>
        </row>
        <row r="2">
          <cell r="B2" t="str">
            <v>BHA # 1</v>
          </cell>
          <cell r="C2" t="str">
            <v>12 1/4" Steerable BHA</v>
          </cell>
          <cell r="F2" t="str">
            <v>Date</v>
          </cell>
          <cell r="G2">
            <v>36456</v>
          </cell>
        </row>
        <row r="4">
          <cell r="B4" t="str">
            <v>Field</v>
          </cell>
          <cell r="C4" t="str">
            <v>Sirikit</v>
          </cell>
          <cell r="F4" t="str">
            <v>Well</v>
          </cell>
          <cell r="G4" t="str">
            <v>LKU-CCB</v>
          </cell>
        </row>
        <row r="5">
          <cell r="B5" t="str">
            <v>Structure</v>
          </cell>
          <cell r="C5" t="str">
            <v>LKU-CC New</v>
          </cell>
          <cell r="F5" t="str">
            <v>Borehole</v>
          </cell>
          <cell r="G5" t="str">
            <v>Main</v>
          </cell>
        </row>
        <row r="7">
          <cell r="A7" t="str">
            <v>Item</v>
          </cell>
          <cell r="B7" t="str">
            <v>Name</v>
          </cell>
          <cell r="C7" t="str">
            <v>Vendor/
Model</v>
          </cell>
          <cell r="D7" t="str">
            <v>Serial #</v>
          </cell>
          <cell r="E7" t="str">
            <v>Fish. Neck
OD (in)/
Length (m)</v>
          </cell>
          <cell r="F7" t="str">
            <v>OD (in)/
ID (in)</v>
          </cell>
          <cell r="G7" t="str">
            <v>Max OD
(in)</v>
          </cell>
          <cell r="H7" t="str">
            <v>Bottom/
Top Connection</v>
          </cell>
          <cell r="I7" t="str">
            <v>Length
(m)</v>
          </cell>
          <cell r="J7" t="str">
            <v>Cum.
Length
(m)</v>
          </cell>
        </row>
        <row r="8">
          <cell r="A8">
            <v>1</v>
          </cell>
          <cell r="B8" t="str">
            <v>BIT</v>
          </cell>
          <cell r="C8" t="str">
            <v>Smith</v>
          </cell>
          <cell r="D8" t="str">
            <v>LK 7005</v>
          </cell>
          <cell r="G8">
            <v>12.25</v>
          </cell>
          <cell r="I8">
            <v>0.32</v>
          </cell>
          <cell r="J8">
            <v>0.32</v>
          </cell>
        </row>
        <row r="9">
          <cell r="B9" t="str">
            <v>Tri-cone</v>
          </cell>
          <cell r="C9" t="str">
            <v>05 MP</v>
          </cell>
          <cell r="D9" t="str">
            <v>MSDGH</v>
          </cell>
          <cell r="G9">
            <v>0.86199999999999999</v>
          </cell>
          <cell r="H9" t="str">
            <v>6 5/8 reg</v>
          </cell>
        </row>
        <row r="10">
          <cell r="A10">
            <v>2</v>
          </cell>
          <cell r="B10" t="str">
            <v>Power Pak</v>
          </cell>
          <cell r="C10" t="str">
            <v>Anadrill</v>
          </cell>
          <cell r="D10" t="str">
            <v>*01174</v>
          </cell>
          <cell r="E10">
            <v>0.6</v>
          </cell>
          <cell r="F10" t="str">
            <v>12 1/8"</v>
          </cell>
          <cell r="G10">
            <v>8</v>
          </cell>
          <cell r="H10" t="str">
            <v>6 5/8 reg</v>
          </cell>
          <cell r="I10">
            <v>7.36</v>
          </cell>
          <cell r="J10">
            <v>7.6800000000000006</v>
          </cell>
        </row>
        <row r="11">
          <cell r="B11" t="str">
            <v>A800M</v>
          </cell>
          <cell r="C11" t="str">
            <v>1.15 deg</v>
          </cell>
          <cell r="G11" t="str">
            <v>stator</v>
          </cell>
          <cell r="H11" t="str">
            <v>6 5/8 reg</v>
          </cell>
        </row>
        <row r="12">
          <cell r="A12">
            <v>3</v>
          </cell>
          <cell r="B12" t="str">
            <v>Stab</v>
          </cell>
          <cell r="C12" t="str">
            <v>Anadrill</v>
          </cell>
          <cell r="D12">
            <v>3241178</v>
          </cell>
          <cell r="E12">
            <v>0.69</v>
          </cell>
          <cell r="F12" t="str">
            <v>12"</v>
          </cell>
          <cell r="G12">
            <v>8</v>
          </cell>
          <cell r="H12" t="str">
            <v>6 5/8 reg</v>
          </cell>
          <cell r="I12">
            <v>2.04</v>
          </cell>
          <cell r="J12">
            <v>9.7200000000000006</v>
          </cell>
        </row>
        <row r="13">
          <cell r="G13">
            <v>2.875</v>
          </cell>
          <cell r="H13" t="str">
            <v>6 5/8 reg</v>
          </cell>
        </row>
        <row r="14">
          <cell r="A14">
            <v>4</v>
          </cell>
          <cell r="B14" t="str">
            <v>PowerPulse</v>
          </cell>
          <cell r="C14" t="str">
            <v>Anadrill</v>
          </cell>
          <cell r="D14">
            <v>225</v>
          </cell>
          <cell r="E14" t="str">
            <v>slick</v>
          </cell>
          <cell r="G14">
            <v>8</v>
          </cell>
          <cell r="H14" t="str">
            <v>6 5/8 reg</v>
          </cell>
          <cell r="I14">
            <v>8.4600000000000009</v>
          </cell>
          <cell r="J14">
            <v>18.18</v>
          </cell>
        </row>
        <row r="15">
          <cell r="B15" t="str">
            <v>M-10</v>
          </cell>
          <cell r="C15" t="str">
            <v xml:space="preserve"> </v>
          </cell>
          <cell r="G15" t="str">
            <v>tool</v>
          </cell>
          <cell r="H15" t="str">
            <v>6 5/8 reg</v>
          </cell>
        </row>
        <row r="16">
          <cell r="A16">
            <v>5</v>
          </cell>
          <cell r="B16" t="str">
            <v>NMDC</v>
          </cell>
          <cell r="C16" t="str">
            <v>Anadrill</v>
          </cell>
          <cell r="D16">
            <v>5092</v>
          </cell>
          <cell r="E16">
            <v>0.2</v>
          </cell>
          <cell r="G16">
            <v>8</v>
          </cell>
          <cell r="H16" t="str">
            <v>6 5/8 reg</v>
          </cell>
          <cell r="I16">
            <v>9.02</v>
          </cell>
          <cell r="J16">
            <v>27.2</v>
          </cell>
        </row>
        <row r="17">
          <cell r="C17" t="str">
            <v xml:space="preserve"> </v>
          </cell>
          <cell r="G17">
            <v>2.75</v>
          </cell>
          <cell r="H17" t="str">
            <v>6 5/8 reg</v>
          </cell>
        </row>
        <row r="18">
          <cell r="A18">
            <v>6</v>
          </cell>
          <cell r="B18" t="str">
            <v>X/O</v>
          </cell>
          <cell r="C18" t="str">
            <v>Deutag</v>
          </cell>
          <cell r="D18" t="str">
            <v>H277K</v>
          </cell>
          <cell r="G18">
            <v>7.5</v>
          </cell>
          <cell r="H18" t="str">
            <v>6 5/8 reg</v>
          </cell>
          <cell r="I18">
            <v>0.41</v>
          </cell>
          <cell r="J18">
            <v>27.61</v>
          </cell>
        </row>
        <row r="19">
          <cell r="B19" t="str">
            <v xml:space="preserve"> </v>
          </cell>
          <cell r="C19" t="str">
            <v xml:space="preserve"> </v>
          </cell>
          <cell r="G19">
            <v>3</v>
          </cell>
          <cell r="H19" t="str">
            <v>4 1/2IF</v>
          </cell>
        </row>
        <row r="20">
          <cell r="A20">
            <v>7</v>
          </cell>
          <cell r="B20" t="str">
            <v>9 x HWDP</v>
          </cell>
          <cell r="C20" t="str">
            <v>Deutag</v>
          </cell>
          <cell r="E20">
            <v>0.5</v>
          </cell>
          <cell r="G20">
            <v>6.3125</v>
          </cell>
          <cell r="H20" t="str">
            <v>4 1/2IF</v>
          </cell>
          <cell r="I20">
            <v>82.41</v>
          </cell>
          <cell r="J20">
            <v>110.02</v>
          </cell>
        </row>
        <row r="21">
          <cell r="G21">
            <v>3</v>
          </cell>
          <cell r="H21" t="str">
            <v>4 1/2IF</v>
          </cell>
        </row>
        <row r="22">
          <cell r="A22">
            <v>8</v>
          </cell>
          <cell r="B22" t="str">
            <v>Jar</v>
          </cell>
          <cell r="C22" t="str">
            <v>HE</v>
          </cell>
          <cell r="D22" t="str">
            <v>03224</v>
          </cell>
          <cell r="E22">
            <v>0.59</v>
          </cell>
          <cell r="G22">
            <v>6.5</v>
          </cell>
          <cell r="H22" t="str">
            <v>4 1/2IF</v>
          </cell>
          <cell r="I22">
            <v>9.4600000000000009</v>
          </cell>
          <cell r="J22">
            <v>119.47999999999999</v>
          </cell>
        </row>
        <row r="23">
          <cell r="C23" t="str">
            <v xml:space="preserve"> </v>
          </cell>
          <cell r="G23">
            <v>2.75</v>
          </cell>
          <cell r="H23" t="str">
            <v>4 1/2IF</v>
          </cell>
        </row>
        <row r="24">
          <cell r="A24">
            <v>9</v>
          </cell>
          <cell r="B24" t="str">
            <v>5 x HWDP</v>
          </cell>
          <cell r="C24" t="str">
            <v>Deutag</v>
          </cell>
          <cell r="E24">
            <v>0.5</v>
          </cell>
          <cell r="G24">
            <v>6.3125</v>
          </cell>
          <cell r="H24" t="str">
            <v>4 1/2IF</v>
          </cell>
          <cell r="I24">
            <v>45.85</v>
          </cell>
          <cell r="J24">
            <v>165.32999999999998</v>
          </cell>
        </row>
        <row r="25">
          <cell r="B25" t="str">
            <v/>
          </cell>
          <cell r="C25" t="str">
            <v/>
          </cell>
          <cell r="G25">
            <v>3</v>
          </cell>
          <cell r="H25" t="str">
            <v>4 1/2IF</v>
          </cell>
        </row>
        <row r="48">
          <cell r="G48" t="str">
            <v>Total Weight (Lbs)</v>
          </cell>
          <cell r="H48">
            <v>35000</v>
          </cell>
          <cell r="I48" t="str">
            <v>Total Len.</v>
          </cell>
          <cell r="J48">
            <v>170.68</v>
          </cell>
        </row>
        <row r="49">
          <cell r="G49" t="str">
            <v>Below Jar (Lbs)</v>
          </cell>
          <cell r="H49">
            <v>30000</v>
          </cell>
        </row>
        <row r="50">
          <cell r="B50" t="str">
            <v>BHA Comments:</v>
          </cell>
        </row>
        <row r="54">
          <cell r="B54" t="str">
            <v>Stabilizer</v>
          </cell>
          <cell r="E54" t="str">
            <v>Sensor</v>
          </cell>
          <cell r="I54" t="str">
            <v>Bit Nozzles</v>
          </cell>
        </row>
        <row r="55">
          <cell r="B55" t="str">
            <v>Blade Length (m)</v>
          </cell>
          <cell r="C55" t="str">
            <v>Mid-Pt. To Bit (m)</v>
          </cell>
          <cell r="E55" t="str">
            <v>Type</v>
          </cell>
          <cell r="F55" t="str">
            <v>Distance To Bit (m)</v>
          </cell>
          <cell r="I55" t="str">
            <v>Count</v>
          </cell>
          <cell r="J55" t="str">
            <v>Size in 32nds</v>
          </cell>
        </row>
        <row r="56">
          <cell r="B56">
            <v>0.17678399384021759</v>
          </cell>
          <cell r="C56">
            <v>0.72542405128479004</v>
          </cell>
          <cell r="E56" t="str">
            <v>D&amp;I</v>
          </cell>
          <cell r="F56">
            <v>13.9</v>
          </cell>
        </row>
        <row r="57">
          <cell r="B57">
            <v>4</v>
          </cell>
          <cell r="C57">
            <v>32.98271369934082</v>
          </cell>
        </row>
        <row r="61">
          <cell r="C61" t="str">
            <v>Bend To Bottom</v>
          </cell>
          <cell r="I61" t="str">
            <v>TFA</v>
          </cell>
          <cell r="J61">
            <v>0</v>
          </cell>
        </row>
        <row r="62">
          <cell r="B62" t="str">
            <v>Bent Housing Angle (deg)</v>
          </cell>
          <cell r="C62" t="str">
            <v>Connection (m)</v>
          </cell>
        </row>
        <row r="63">
          <cell r="B63">
            <v>1.1499999999999999</v>
          </cell>
          <cell r="I63" t="str">
            <v>Quality Control</v>
          </cell>
        </row>
        <row r="64">
          <cell r="I64" t="str">
            <v>Created By:</v>
          </cell>
          <cell r="J64" t="str">
            <v>H. Jaasund</v>
          </cell>
        </row>
        <row r="65">
          <cell r="I65" t="str">
            <v>Checked By:</v>
          </cell>
        </row>
      </sheetData>
      <sheetData sheetId="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1"/>
      <sheetName val="DD Work#1"/>
      <sheetName val="Motor#1"/>
      <sheetName val="Slide "/>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mmon Data"/>
      <sheetName val="ADA Phone List"/>
      <sheetName val="tools"/>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69"/>
  <sheetViews>
    <sheetView showGridLines="0" tabSelected="1" view="pageBreakPreview" zoomScaleNormal="115" zoomScaleSheetLayoutView="100" workbookViewId="0">
      <selection activeCell="J41" sqref="J41:V41"/>
    </sheetView>
  </sheetViews>
  <sheetFormatPr defaultColWidth="9.140625" defaultRowHeight="12.75"/>
  <cols>
    <col min="1" max="1" width="15.85546875" style="1" customWidth="1"/>
    <col min="2" max="2" width="6" style="1" customWidth="1"/>
    <col min="3" max="3" width="5.28515625" style="1" customWidth="1"/>
    <col min="4" max="4" width="9" style="1" customWidth="1"/>
    <col min="5" max="5" width="11.7109375" style="1" customWidth="1"/>
    <col min="6" max="6" width="9.7109375" style="1" customWidth="1"/>
    <col min="7" max="7" width="10.140625" style="1" customWidth="1"/>
    <col min="8" max="8" width="8.85546875" style="1" customWidth="1"/>
    <col min="9" max="9" width="9.7109375" style="1" customWidth="1"/>
    <col min="10" max="10" width="9.5703125" style="1" customWidth="1"/>
    <col min="11" max="12" width="3.7109375" style="1" customWidth="1"/>
    <col min="13" max="13" width="5.85546875" style="1" customWidth="1"/>
    <col min="14" max="14" width="7.140625" style="1" customWidth="1"/>
    <col min="15" max="15" width="5.28515625" style="1" customWidth="1"/>
    <col min="16" max="16" width="5.7109375" style="1" bestFit="1" customWidth="1"/>
    <col min="17" max="17" width="7.140625" style="1" customWidth="1"/>
    <col min="18" max="18" width="7.28515625" style="1" customWidth="1"/>
    <col min="19" max="19" width="6" style="1" customWidth="1"/>
    <col min="20" max="20" width="7" style="1" customWidth="1"/>
    <col min="21" max="21" width="7.140625" style="1" customWidth="1"/>
    <col min="22" max="22" width="10.5703125" style="1" bestFit="1" customWidth="1"/>
    <col min="23" max="24" width="10.28515625" style="1" customWidth="1"/>
    <col min="25" max="16384" width="9.140625" style="1"/>
  </cols>
  <sheetData>
    <row r="1" spans="1:23" ht="24" customHeight="1">
      <c r="A1" s="250" t="s">
        <v>269</v>
      </c>
      <c r="B1" s="251"/>
      <c r="C1" s="251"/>
      <c r="D1" s="251"/>
      <c r="E1" s="251"/>
      <c r="F1" s="251"/>
      <c r="G1" s="251"/>
      <c r="H1" s="251"/>
      <c r="I1" s="251"/>
      <c r="J1" s="251"/>
      <c r="K1" s="251"/>
      <c r="L1" s="251"/>
      <c r="M1" s="251"/>
      <c r="N1" s="251"/>
      <c r="O1" s="251"/>
      <c r="P1" s="251"/>
      <c r="Q1" s="251"/>
      <c r="R1" s="251"/>
      <c r="S1" s="251"/>
      <c r="T1" s="251"/>
      <c r="U1" s="251"/>
      <c r="V1" s="252"/>
    </row>
    <row r="2" spans="1:23" ht="22.5" customHeight="1">
      <c r="A2" s="253" t="s">
        <v>268</v>
      </c>
      <c r="B2" s="254"/>
      <c r="C2" s="254"/>
      <c r="D2" s="254"/>
      <c r="E2" s="254"/>
      <c r="F2" s="254"/>
      <c r="G2" s="254"/>
      <c r="H2" s="254"/>
      <c r="I2" s="254"/>
      <c r="J2" s="254"/>
      <c r="K2" s="254"/>
      <c r="L2" s="254"/>
      <c r="M2" s="254"/>
      <c r="N2" s="254"/>
      <c r="O2" s="254"/>
      <c r="P2" s="254"/>
      <c r="Q2" s="254"/>
      <c r="R2" s="254"/>
      <c r="S2" s="254"/>
      <c r="T2" s="254"/>
      <c r="U2" s="254"/>
      <c r="V2" s="255"/>
    </row>
    <row r="3" spans="1:23" s="4" customFormat="1" ht="12" customHeight="1">
      <c r="A3" s="2"/>
      <c r="B3" s="3"/>
      <c r="C3" s="3"/>
      <c r="D3" s="3"/>
      <c r="E3" s="3"/>
      <c r="F3" s="3"/>
      <c r="G3" s="3"/>
      <c r="H3" s="3" t="s">
        <v>0</v>
      </c>
      <c r="I3" s="3"/>
      <c r="J3" s="3"/>
      <c r="K3" s="3"/>
      <c r="L3" s="3"/>
      <c r="M3" s="191"/>
      <c r="N3" s="191"/>
      <c r="O3" s="191"/>
      <c r="P3" s="191"/>
      <c r="Q3" s="191"/>
      <c r="R3" s="191"/>
      <c r="S3" s="256"/>
      <c r="T3" s="256"/>
      <c r="U3" s="256"/>
      <c r="V3" s="257"/>
    </row>
    <row r="4" spans="1:23" s="4" customFormat="1" ht="15" customHeight="1">
      <c r="A4" s="145" t="s">
        <v>1</v>
      </c>
      <c r="B4" s="260">
        <v>5</v>
      </c>
      <c r="C4" s="261"/>
      <c r="D4" s="145" t="s">
        <v>270</v>
      </c>
      <c r="E4" s="264" t="e">
        <f>#REF!</f>
        <v>#REF!</v>
      </c>
      <c r="F4" s="265"/>
      <c r="G4" s="150" t="s">
        <v>2</v>
      </c>
      <c r="H4" s="262" t="e">
        <f>#REF!</f>
        <v>#REF!</v>
      </c>
      <c r="I4" s="263"/>
      <c r="J4" s="139" t="s">
        <v>202</v>
      </c>
      <c r="K4" s="262" t="e">
        <f>#REF!</f>
        <v>#REF!</v>
      </c>
      <c r="L4" s="263"/>
      <c r="M4" s="199" t="s">
        <v>252</v>
      </c>
      <c r="N4" s="197"/>
      <c r="O4" s="197"/>
      <c r="P4" s="258" t="e">
        <f>#REF!</f>
        <v>#REF!</v>
      </c>
      <c r="Q4" s="258"/>
      <c r="R4" s="259"/>
    </row>
    <row r="5" spans="1:23" s="4" customFormat="1" ht="15" customHeight="1">
      <c r="A5" s="148" t="s">
        <v>3</v>
      </c>
      <c r="B5" s="277">
        <v>41144</v>
      </c>
      <c r="C5" s="278"/>
      <c r="D5" s="279"/>
      <c r="E5" s="197" t="s">
        <v>7</v>
      </c>
      <c r="F5" s="198"/>
      <c r="G5" s="266" t="e">
        <f>#REF!</f>
        <v>#REF!</v>
      </c>
      <c r="H5" s="259"/>
      <c r="I5" s="197" t="s">
        <v>8</v>
      </c>
      <c r="J5" s="197"/>
      <c r="K5" s="197"/>
      <c r="L5" s="198"/>
      <c r="M5" s="275" t="s">
        <v>294</v>
      </c>
      <c r="N5" s="276"/>
      <c r="O5" s="269" t="s">
        <v>9</v>
      </c>
      <c r="P5" s="274"/>
      <c r="Q5" s="270"/>
      <c r="R5" s="267" t="e">
        <f>B5-G5</f>
        <v>#REF!</v>
      </c>
      <c r="S5" s="268"/>
      <c r="T5" s="269" t="s">
        <v>11</v>
      </c>
      <c r="U5" s="270"/>
      <c r="V5" s="149" t="e">
        <f>#REF!</f>
        <v>#REF!</v>
      </c>
    </row>
    <row r="6" spans="1:23" s="4" customFormat="1" ht="7.5" customHeight="1">
      <c r="A6" s="179"/>
      <c r="B6" s="180"/>
      <c r="C6" s="180"/>
      <c r="D6" s="180"/>
      <c r="E6" s="180"/>
      <c r="F6" s="180"/>
      <c r="G6" s="180"/>
      <c r="H6" s="180"/>
      <c r="I6" s="180"/>
      <c r="J6" s="180"/>
      <c r="K6" s="180"/>
      <c r="L6" s="180"/>
      <c r="M6" s="180"/>
      <c r="N6" s="180"/>
      <c r="O6" s="180"/>
      <c r="P6" s="180"/>
      <c r="Q6" s="180"/>
      <c r="R6" s="180"/>
      <c r="S6" s="180"/>
      <c r="T6" s="180"/>
      <c r="U6" s="180"/>
      <c r="V6" s="181"/>
    </row>
    <row r="7" spans="1:23" s="4" customFormat="1" ht="15" customHeight="1">
      <c r="A7" s="199" t="s">
        <v>316</v>
      </c>
      <c r="B7" s="197"/>
      <c r="C7" s="262" t="e">
        <f>#REF!</f>
        <v>#REF!</v>
      </c>
      <c r="D7" s="263"/>
      <c r="E7" s="199" t="s">
        <v>4</v>
      </c>
      <c r="F7" s="197"/>
      <c r="G7" s="164" t="e">
        <f>#REF!</f>
        <v>#REF!</v>
      </c>
      <c r="H7" s="199" t="s">
        <v>5</v>
      </c>
      <c r="I7" s="198"/>
      <c r="J7" s="262" t="e">
        <f>#REF!</f>
        <v>#REF!</v>
      </c>
      <c r="K7" s="262"/>
      <c r="L7" s="262"/>
      <c r="M7" s="263"/>
      <c r="N7" s="199" t="s">
        <v>6</v>
      </c>
      <c r="O7" s="198"/>
      <c r="P7" s="262" t="e">
        <f>#REF!</f>
        <v>#REF!</v>
      </c>
      <c r="Q7" s="262"/>
      <c r="R7" s="263"/>
      <c r="S7" s="199" t="s">
        <v>271</v>
      </c>
      <c r="T7" s="197"/>
      <c r="U7" s="198"/>
      <c r="V7" s="146">
        <v>1.32</v>
      </c>
    </row>
    <row r="8" spans="1:23" s="4" customFormat="1" ht="7.5" customHeight="1">
      <c r="A8" s="179"/>
      <c r="B8" s="180"/>
      <c r="C8" s="180"/>
      <c r="D8" s="180"/>
      <c r="E8" s="180"/>
      <c r="F8" s="180"/>
      <c r="G8" s="180"/>
      <c r="H8" s="180"/>
      <c r="I8" s="180"/>
      <c r="J8" s="180"/>
      <c r="K8" s="180"/>
      <c r="L8" s="180"/>
      <c r="M8" s="180"/>
      <c r="N8" s="180"/>
      <c r="O8" s="180"/>
      <c r="P8" s="180"/>
      <c r="Q8" s="180"/>
      <c r="R8" s="180"/>
      <c r="S8" s="180"/>
      <c r="T8" s="180"/>
      <c r="U8" s="180"/>
      <c r="V8" s="181"/>
    </row>
    <row r="9" spans="1:23" s="4" customFormat="1" ht="18.75" customHeight="1">
      <c r="A9" s="156" t="s">
        <v>10</v>
      </c>
      <c r="B9" s="280">
        <v>234</v>
      </c>
      <c r="C9" s="281"/>
      <c r="D9" s="199" t="s">
        <v>12</v>
      </c>
      <c r="E9" s="198"/>
      <c r="F9" s="138">
        <v>234</v>
      </c>
      <c r="G9" s="199" t="s">
        <v>13</v>
      </c>
      <c r="H9" s="198"/>
      <c r="I9" s="7">
        <v>234</v>
      </c>
      <c r="J9" s="165" t="s">
        <v>14</v>
      </c>
      <c r="K9" s="217"/>
      <c r="L9" s="217"/>
      <c r="M9" s="271">
        <v>234</v>
      </c>
      <c r="N9" s="201"/>
      <c r="O9" s="199" t="s">
        <v>15</v>
      </c>
      <c r="P9" s="197"/>
      <c r="Q9" s="197"/>
      <c r="R9" s="272">
        <f>F9-M9</f>
        <v>0</v>
      </c>
      <c r="S9" s="273"/>
      <c r="T9" s="199" t="s">
        <v>264</v>
      </c>
      <c r="U9" s="198"/>
      <c r="V9" s="8">
        <v>17.5</v>
      </c>
      <c r="W9" s="9"/>
    </row>
    <row r="10" spans="1:23" s="4" customFormat="1" ht="18.75" customHeight="1">
      <c r="A10" s="152" t="s">
        <v>272</v>
      </c>
      <c r="B10" s="195" t="s">
        <v>295</v>
      </c>
      <c r="C10" s="196"/>
      <c r="D10" s="197" t="s">
        <v>273</v>
      </c>
      <c r="E10" s="198"/>
      <c r="F10" s="33">
        <v>233</v>
      </c>
      <c r="G10" s="197" t="s">
        <v>276</v>
      </c>
      <c r="H10" s="198"/>
      <c r="I10" s="4">
        <v>233</v>
      </c>
      <c r="J10" s="199" t="s">
        <v>274</v>
      </c>
      <c r="K10" s="197"/>
      <c r="L10" s="198"/>
      <c r="M10" s="163" t="s">
        <v>296</v>
      </c>
      <c r="N10" s="199" t="s">
        <v>277</v>
      </c>
      <c r="O10" s="197"/>
      <c r="P10" s="198"/>
      <c r="Q10" s="200">
        <v>1960</v>
      </c>
      <c r="R10" s="201"/>
      <c r="S10" s="197" t="s">
        <v>275</v>
      </c>
      <c r="T10" s="197"/>
      <c r="U10" s="198"/>
      <c r="V10" s="153">
        <v>1918</v>
      </c>
      <c r="W10" s="151"/>
    </row>
    <row r="11" spans="1:23" s="4" customFormat="1" ht="7.5" customHeight="1">
      <c r="A11" s="179"/>
      <c r="B11" s="180"/>
      <c r="C11" s="180"/>
      <c r="D11" s="180"/>
      <c r="E11" s="180"/>
      <c r="F11" s="180"/>
      <c r="G11" s="180"/>
      <c r="H11" s="180"/>
      <c r="I11" s="180"/>
      <c r="J11" s="180"/>
      <c r="K11" s="180"/>
      <c r="L11" s="180"/>
      <c r="M11" s="180"/>
      <c r="N11" s="180"/>
      <c r="O11" s="180"/>
      <c r="P11" s="180"/>
      <c r="Q11" s="180"/>
      <c r="R11" s="180"/>
      <c r="S11" s="180"/>
      <c r="T11" s="180"/>
      <c r="U11" s="180"/>
      <c r="V11" s="181"/>
    </row>
    <row r="12" spans="1:23" s="4" customFormat="1" ht="15" customHeight="1">
      <c r="A12" s="173" t="s">
        <v>225</v>
      </c>
      <c r="B12" s="174"/>
      <c r="C12" s="175"/>
      <c r="D12" s="365" t="s">
        <v>302</v>
      </c>
      <c r="E12" s="381"/>
      <c r="F12" s="366"/>
      <c r="G12" s="176" t="s">
        <v>226</v>
      </c>
      <c r="H12" s="177"/>
      <c r="I12" s="178"/>
      <c r="J12" s="10" t="s">
        <v>297</v>
      </c>
      <c r="K12" s="10"/>
      <c r="L12" s="10"/>
      <c r="M12" s="10"/>
      <c r="N12" s="10"/>
      <c r="O12" s="176" t="s">
        <v>227</v>
      </c>
      <c r="P12" s="177"/>
      <c r="Q12" s="178"/>
      <c r="R12" s="365" t="s">
        <v>207</v>
      </c>
      <c r="S12" s="381"/>
      <c r="T12" s="381"/>
      <c r="U12" s="381"/>
      <c r="V12" s="366"/>
    </row>
    <row r="13" spans="1:23" s="4" customFormat="1" ht="7.5" customHeight="1">
      <c r="A13" s="179"/>
      <c r="B13" s="180"/>
      <c r="C13" s="180"/>
      <c r="D13" s="180"/>
      <c r="E13" s="180"/>
      <c r="F13" s="180"/>
      <c r="G13" s="180"/>
      <c r="H13" s="180"/>
      <c r="I13" s="180"/>
      <c r="J13" s="180"/>
      <c r="K13" s="180"/>
      <c r="L13" s="180"/>
      <c r="M13" s="180"/>
      <c r="N13" s="180"/>
      <c r="O13" s="180"/>
      <c r="P13" s="180"/>
      <c r="Q13" s="180"/>
      <c r="R13" s="180"/>
      <c r="S13" s="180"/>
      <c r="T13" s="180"/>
      <c r="U13" s="180"/>
      <c r="V13" s="181"/>
    </row>
    <row r="14" spans="1:23" s="4" customFormat="1" ht="15" customHeight="1">
      <c r="A14" s="173" t="s">
        <v>16</v>
      </c>
      <c r="B14" s="174"/>
      <c r="C14" s="174"/>
      <c r="D14" s="202"/>
      <c r="E14" s="203"/>
      <c r="F14" s="204"/>
      <c r="G14" s="176" t="s">
        <v>267</v>
      </c>
      <c r="H14" s="177"/>
      <c r="I14" s="178"/>
      <c r="J14" s="202" t="s">
        <v>300</v>
      </c>
      <c r="K14" s="203"/>
      <c r="L14" s="203"/>
      <c r="M14" s="203"/>
      <c r="N14" s="203"/>
      <c r="O14" s="176" t="s">
        <v>266</v>
      </c>
      <c r="P14" s="177"/>
      <c r="Q14" s="178"/>
      <c r="R14" s="202"/>
      <c r="S14" s="203"/>
      <c r="T14" s="203"/>
      <c r="U14" s="203"/>
      <c r="V14" s="203"/>
      <c r="W14" s="73"/>
    </row>
    <row r="15" spans="1:23" s="4" customFormat="1" ht="15" customHeight="1">
      <c r="A15" s="173" t="s">
        <v>19</v>
      </c>
      <c r="B15" s="174"/>
      <c r="C15" s="174"/>
      <c r="D15" s="202" t="s">
        <v>22</v>
      </c>
      <c r="E15" s="203"/>
      <c r="F15" s="204"/>
      <c r="G15" s="176" t="s">
        <v>20</v>
      </c>
      <c r="H15" s="177"/>
      <c r="I15" s="177"/>
      <c r="J15" s="202"/>
      <c r="K15" s="203"/>
      <c r="L15" s="203"/>
      <c r="M15" s="203"/>
      <c r="N15" s="204"/>
      <c r="O15" s="176" t="s">
        <v>265</v>
      </c>
      <c r="P15" s="177"/>
      <c r="Q15" s="177"/>
      <c r="R15" s="202" t="s">
        <v>279</v>
      </c>
      <c r="S15" s="203"/>
      <c r="T15" s="203"/>
      <c r="U15" s="203"/>
      <c r="V15" s="204"/>
    </row>
    <row r="16" spans="1:23" s="4" customFormat="1" ht="15" customHeight="1">
      <c r="A16" s="173" t="s">
        <v>21</v>
      </c>
      <c r="B16" s="174"/>
      <c r="C16" s="174"/>
      <c r="D16" s="202" t="s">
        <v>301</v>
      </c>
      <c r="E16" s="203"/>
      <c r="F16" s="204"/>
      <c r="G16" s="176" t="s">
        <v>23</v>
      </c>
      <c r="H16" s="177"/>
      <c r="I16" s="177"/>
      <c r="J16" s="202"/>
      <c r="K16" s="203"/>
      <c r="L16" s="203"/>
      <c r="M16" s="203"/>
      <c r="N16" s="204"/>
      <c r="O16" s="176" t="s">
        <v>17</v>
      </c>
      <c r="P16" s="177"/>
      <c r="Q16" s="177"/>
      <c r="R16" s="202" t="s">
        <v>18</v>
      </c>
      <c r="S16" s="203"/>
      <c r="T16" s="203"/>
      <c r="U16" s="203"/>
      <c r="V16" s="204"/>
    </row>
    <row r="17" spans="1:33" s="4" customFormat="1" ht="7.5" customHeight="1">
      <c r="A17" s="179"/>
      <c r="B17" s="180"/>
      <c r="C17" s="180"/>
      <c r="D17" s="180"/>
      <c r="E17" s="180"/>
      <c r="F17" s="180"/>
      <c r="G17" s="180"/>
      <c r="H17" s="180"/>
      <c r="I17" s="180"/>
      <c r="J17" s="180"/>
      <c r="K17" s="180"/>
      <c r="L17" s="180"/>
      <c r="M17" s="180"/>
      <c r="N17" s="180"/>
      <c r="O17" s="180"/>
      <c r="P17" s="180"/>
      <c r="Q17" s="180"/>
      <c r="R17" s="180"/>
      <c r="S17" s="180"/>
      <c r="T17" s="180"/>
      <c r="U17" s="180"/>
      <c r="V17" s="181"/>
    </row>
    <row r="18" spans="1:33" s="4" customFormat="1" ht="30" customHeight="1">
      <c r="A18" s="182" t="s">
        <v>223</v>
      </c>
      <c r="B18" s="183"/>
      <c r="C18" s="183"/>
      <c r="D18" s="184"/>
      <c r="E18" s="185" t="s">
        <v>327</v>
      </c>
      <c r="F18" s="186"/>
      <c r="G18" s="186"/>
      <c r="H18" s="186"/>
      <c r="I18" s="186"/>
      <c r="J18" s="186"/>
      <c r="K18" s="186"/>
      <c r="L18" s="186"/>
      <c r="M18" s="186"/>
      <c r="N18" s="186"/>
      <c r="O18" s="186"/>
      <c r="P18" s="186"/>
      <c r="Q18" s="186"/>
      <c r="R18" s="186"/>
      <c r="S18" s="186"/>
      <c r="T18" s="186"/>
      <c r="U18" s="186"/>
      <c r="V18" s="187"/>
    </row>
    <row r="19" spans="1:33" s="4" customFormat="1" ht="30" customHeight="1">
      <c r="A19" s="182" t="s">
        <v>253</v>
      </c>
      <c r="B19" s="183"/>
      <c r="C19" s="183"/>
      <c r="D19" s="184"/>
      <c r="E19" s="185" t="s">
        <v>328</v>
      </c>
      <c r="F19" s="186"/>
      <c r="G19" s="186"/>
      <c r="H19" s="186"/>
      <c r="I19" s="186"/>
      <c r="J19" s="186"/>
      <c r="K19" s="186"/>
      <c r="L19" s="186"/>
      <c r="M19" s="186"/>
      <c r="N19" s="186"/>
      <c r="O19" s="186"/>
      <c r="P19" s="186"/>
      <c r="Q19" s="186"/>
      <c r="R19" s="186"/>
      <c r="S19" s="186"/>
      <c r="T19" s="186"/>
      <c r="U19" s="186"/>
      <c r="V19" s="187"/>
    </row>
    <row r="20" spans="1:33" s="4" customFormat="1" ht="30" customHeight="1">
      <c r="A20" s="182" t="s">
        <v>224</v>
      </c>
      <c r="B20" s="183"/>
      <c r="C20" s="183"/>
      <c r="D20" s="184"/>
      <c r="E20" s="185" t="s">
        <v>329</v>
      </c>
      <c r="F20" s="186"/>
      <c r="G20" s="186"/>
      <c r="H20" s="186"/>
      <c r="I20" s="186"/>
      <c r="J20" s="186"/>
      <c r="K20" s="186"/>
      <c r="L20" s="186"/>
      <c r="M20" s="186"/>
      <c r="N20" s="186"/>
      <c r="O20" s="186"/>
      <c r="P20" s="186"/>
      <c r="Q20" s="186"/>
      <c r="R20" s="186"/>
      <c r="S20" s="186"/>
      <c r="T20" s="186"/>
      <c r="U20" s="186"/>
      <c r="V20" s="187"/>
    </row>
    <row r="21" spans="1:33" s="4" customFormat="1" ht="12.75" customHeight="1">
      <c r="A21" s="74" t="s">
        <v>139</v>
      </c>
      <c r="B21" s="75"/>
      <c r="C21" s="76"/>
      <c r="D21" s="285" t="s">
        <v>140</v>
      </c>
      <c r="E21" s="286"/>
      <c r="F21" s="289" t="s">
        <v>141</v>
      </c>
      <c r="G21" s="290"/>
      <c r="H21" s="64" t="s">
        <v>142</v>
      </c>
      <c r="I21" s="285" t="s">
        <v>143</v>
      </c>
      <c r="J21" s="286"/>
      <c r="K21" s="529" t="s">
        <v>299</v>
      </c>
      <c r="L21" s="530"/>
      <c r="M21" s="530"/>
      <c r="N21" s="77"/>
      <c r="O21" s="77"/>
      <c r="P21" s="77"/>
      <c r="Q21" s="77"/>
      <c r="R21" s="77"/>
      <c r="S21" s="77"/>
      <c r="T21" s="77"/>
      <c r="U21" s="77"/>
      <c r="V21" s="78"/>
    </row>
    <row r="22" spans="1:33" s="45" customFormat="1" ht="12.75" customHeight="1">
      <c r="A22" s="79"/>
      <c r="B22" s="80"/>
      <c r="C22" s="81"/>
      <c r="D22" s="287"/>
      <c r="E22" s="288"/>
      <c r="F22" s="291" t="s">
        <v>298</v>
      </c>
      <c r="G22" s="292"/>
      <c r="H22" s="42"/>
      <c r="I22" s="293"/>
      <c r="J22" s="294"/>
      <c r="K22" s="82"/>
      <c r="L22" s="83"/>
      <c r="M22" s="83"/>
      <c r="N22" s="83"/>
      <c r="O22" s="83"/>
      <c r="P22" s="83"/>
      <c r="Q22" s="83"/>
      <c r="R22" s="83"/>
      <c r="S22" s="83"/>
      <c r="T22" s="83"/>
      <c r="U22" s="83"/>
      <c r="V22" s="84"/>
      <c r="X22" s="4"/>
      <c r="Y22" s="4"/>
      <c r="Z22" s="4"/>
      <c r="AA22" s="4"/>
      <c r="AB22" s="4"/>
      <c r="AC22" s="4"/>
      <c r="AD22" s="4"/>
      <c r="AE22" s="4"/>
      <c r="AF22" s="4"/>
      <c r="AG22" s="4"/>
    </row>
    <row r="23" spans="1:33" s="4" customFormat="1" ht="7.5" customHeight="1">
      <c r="A23" s="282"/>
      <c r="B23" s="283"/>
      <c r="C23" s="283"/>
      <c r="D23" s="283"/>
      <c r="E23" s="283"/>
      <c r="F23" s="283"/>
      <c r="G23" s="283"/>
      <c r="H23" s="283"/>
      <c r="I23" s="283"/>
      <c r="J23" s="283"/>
      <c r="K23" s="283"/>
      <c r="L23" s="283"/>
      <c r="M23" s="283"/>
      <c r="N23" s="283"/>
      <c r="O23" s="283"/>
      <c r="P23" s="283"/>
      <c r="Q23" s="283"/>
      <c r="R23" s="283"/>
      <c r="S23" s="283"/>
      <c r="T23" s="283"/>
      <c r="U23" s="283"/>
      <c r="V23" s="284"/>
    </row>
    <row r="24" spans="1:33" s="4" customFormat="1" ht="30.75" customHeight="1">
      <c r="A24" s="182" t="s">
        <v>35</v>
      </c>
      <c r="B24" s="183"/>
      <c r="C24" s="182" t="s">
        <v>36</v>
      </c>
      <c r="D24" s="184"/>
      <c r="E24" s="188">
        <v>125642.83</v>
      </c>
      <c r="F24" s="189"/>
      <c r="G24" s="182" t="s">
        <v>37</v>
      </c>
      <c r="H24" s="184"/>
      <c r="I24" s="188">
        <v>924286.62</v>
      </c>
      <c r="J24" s="189"/>
      <c r="K24" s="182" t="s">
        <v>254</v>
      </c>
      <c r="L24" s="183"/>
      <c r="M24" s="183"/>
      <c r="N24" s="184"/>
      <c r="O24" s="190"/>
      <c r="P24" s="191"/>
      <c r="Q24" s="192"/>
      <c r="R24" s="182" t="s">
        <v>255</v>
      </c>
      <c r="S24" s="183"/>
      <c r="T24" s="184"/>
      <c r="U24" s="193"/>
      <c r="V24" s="194"/>
    </row>
    <row r="25" spans="1:33" s="4" customFormat="1" ht="7.5" customHeight="1">
      <c r="A25" s="208"/>
      <c r="B25" s="209"/>
      <c r="C25" s="209"/>
      <c r="D25" s="209"/>
      <c r="E25" s="209"/>
      <c r="F25" s="209"/>
      <c r="G25" s="209"/>
      <c r="H25" s="209"/>
      <c r="I25" s="209"/>
      <c r="J25" s="209"/>
      <c r="K25" s="209"/>
      <c r="L25" s="209"/>
      <c r="M25" s="209"/>
      <c r="N25" s="209"/>
      <c r="O25" s="209"/>
      <c r="P25" s="209"/>
      <c r="Q25" s="209"/>
      <c r="R25" s="209"/>
      <c r="S25" s="209"/>
      <c r="T25" s="209"/>
      <c r="U25" s="209"/>
      <c r="V25" s="210"/>
    </row>
    <row r="26" spans="1:33" s="4" customFormat="1" ht="15.75">
      <c r="A26" s="222" t="s">
        <v>284</v>
      </c>
      <c r="B26" s="223"/>
      <c r="C26" s="223"/>
      <c r="D26" s="223"/>
      <c r="E26" s="223"/>
      <c r="F26" s="223"/>
      <c r="G26" s="223"/>
      <c r="H26" s="223"/>
      <c r="I26" s="223"/>
      <c r="J26" s="223"/>
      <c r="K26" s="223"/>
      <c r="L26" s="223"/>
      <c r="M26" s="223"/>
      <c r="N26" s="223"/>
      <c r="O26" s="223"/>
      <c r="P26" s="223"/>
      <c r="Q26" s="223"/>
      <c r="R26" s="223"/>
      <c r="S26" s="223"/>
      <c r="T26" s="223"/>
      <c r="U26" s="223"/>
      <c r="V26" s="224"/>
    </row>
    <row r="27" spans="1:33" s="4" customFormat="1" ht="12.75" customHeight="1">
      <c r="A27" s="199" t="s">
        <v>291</v>
      </c>
      <c r="B27" s="197"/>
      <c r="C27" s="198"/>
      <c r="D27" s="295" t="s">
        <v>144</v>
      </c>
      <c r="E27" s="296"/>
      <c r="F27" s="296"/>
      <c r="G27" s="296"/>
      <c r="H27" s="296"/>
      <c r="I27" s="296"/>
      <c r="J27" s="296"/>
      <c r="K27" s="296"/>
      <c r="L27" s="296"/>
      <c r="M27" s="296"/>
      <c r="N27" s="296"/>
      <c r="O27" s="176" t="s">
        <v>105</v>
      </c>
      <c r="P27" s="177"/>
      <c r="Q27" s="177"/>
      <c r="R27" s="178"/>
      <c r="S27" s="324"/>
      <c r="T27" s="325"/>
      <c r="U27" s="325"/>
      <c r="V27" s="325"/>
    </row>
    <row r="28" spans="1:33" s="4" customFormat="1" ht="12.75" customHeight="1">
      <c r="A28" s="300" t="s">
        <v>290</v>
      </c>
      <c r="B28" s="300"/>
      <c r="C28" s="300"/>
      <c r="D28" s="301"/>
      <c r="E28" s="527" t="s">
        <v>317</v>
      </c>
      <c r="F28" s="528"/>
      <c r="G28" s="199" t="s">
        <v>292</v>
      </c>
      <c r="H28" s="197"/>
      <c r="I28" s="198"/>
      <c r="J28" s="297" t="s">
        <v>320</v>
      </c>
      <c r="K28" s="298"/>
      <c r="L28" s="298"/>
      <c r="M28" s="298"/>
      <c r="N28" s="299"/>
      <c r="O28" s="165" t="s">
        <v>102</v>
      </c>
      <c r="P28" s="217"/>
      <c r="Q28" s="217"/>
      <c r="R28" s="166"/>
      <c r="S28" s="165" t="s">
        <v>103</v>
      </c>
      <c r="T28" s="217"/>
      <c r="U28" s="217"/>
      <c r="V28" s="166"/>
    </row>
    <row r="29" spans="1:33" s="4" customFormat="1" ht="12.75" customHeight="1">
      <c r="A29" s="159" t="s">
        <v>293</v>
      </c>
      <c r="B29" s="421"/>
      <c r="C29" s="421"/>
      <c r="D29" s="152" t="s">
        <v>286</v>
      </c>
      <c r="E29" s="157"/>
      <c r="F29" s="152" t="s">
        <v>287</v>
      </c>
      <c r="G29" s="157"/>
      <c r="H29" s="199" t="s">
        <v>288</v>
      </c>
      <c r="I29" s="198"/>
      <c r="J29" s="157"/>
      <c r="K29" s="199" t="s">
        <v>289</v>
      </c>
      <c r="L29" s="197"/>
      <c r="M29" s="198"/>
      <c r="N29" s="38"/>
      <c r="O29" s="11" t="s">
        <v>104</v>
      </c>
      <c r="P29" s="64"/>
      <c r="Q29" s="64"/>
      <c r="R29" s="64"/>
      <c r="S29" s="11" t="s">
        <v>104</v>
      </c>
      <c r="T29" s="64"/>
      <c r="U29" s="64"/>
      <c r="V29" s="64"/>
    </row>
    <row r="30" spans="1:33" s="4" customFormat="1" ht="15" customHeight="1">
      <c r="A30" s="173" t="s">
        <v>280</v>
      </c>
      <c r="B30" s="175"/>
      <c r="C30" s="302"/>
      <c r="D30" s="303"/>
      <c r="E30" s="199" t="s">
        <v>281</v>
      </c>
      <c r="F30" s="198"/>
      <c r="G30" s="160"/>
      <c r="H30" s="176" t="s">
        <v>282</v>
      </c>
      <c r="I30" s="178"/>
      <c r="J30" s="161"/>
      <c r="K30" s="365"/>
      <c r="L30" s="381"/>
      <c r="M30" s="381"/>
      <c r="N30" s="366"/>
      <c r="O30" s="11" t="s">
        <v>106</v>
      </c>
      <c r="P30" s="42"/>
      <c r="Q30" s="42"/>
      <c r="R30" s="42"/>
      <c r="S30" s="11" t="s">
        <v>106</v>
      </c>
      <c r="T30" s="42"/>
      <c r="U30" s="42"/>
      <c r="V30" s="42"/>
    </row>
    <row r="31" spans="1:33" s="4" customFormat="1">
      <c r="A31" s="307"/>
      <c r="B31" s="308"/>
      <c r="C31" s="308"/>
      <c r="D31" s="308"/>
      <c r="E31" s="308"/>
      <c r="F31" s="308"/>
      <c r="G31" s="308"/>
      <c r="H31" s="308"/>
      <c r="I31" s="308"/>
      <c r="J31" s="308"/>
      <c r="K31" s="308"/>
      <c r="L31" s="308"/>
      <c r="M31" s="308"/>
      <c r="N31" s="308"/>
      <c r="O31" s="308"/>
      <c r="P31" s="308"/>
      <c r="Q31" s="308"/>
      <c r="R31" s="308"/>
      <c r="S31" s="308"/>
      <c r="T31" s="308"/>
      <c r="U31" s="308"/>
      <c r="V31" s="309"/>
    </row>
    <row r="32" spans="1:33" s="4" customFormat="1" ht="15" customHeight="1">
      <c r="A32" s="425" t="s">
        <v>24</v>
      </c>
      <c r="B32" s="426"/>
      <c r="C32" s="426"/>
      <c r="D32" s="426"/>
      <c r="E32" s="426"/>
      <c r="F32" s="426"/>
      <c r="G32" s="426"/>
      <c r="H32" s="426"/>
      <c r="I32" s="426"/>
      <c r="J32" s="426"/>
      <c r="K32" s="426"/>
      <c r="L32" s="426"/>
      <c r="M32" s="426"/>
      <c r="N32" s="426"/>
      <c r="O32" s="426"/>
      <c r="P32" s="426"/>
      <c r="Q32" s="426"/>
      <c r="R32" s="426"/>
      <c r="S32" s="426"/>
      <c r="T32" s="426"/>
      <c r="U32" s="426"/>
      <c r="V32" s="427"/>
    </row>
    <row r="33" spans="1:25" s="4" customFormat="1" ht="20.25" customHeight="1">
      <c r="A33" s="11" t="s">
        <v>25</v>
      </c>
      <c r="B33" s="165" t="s">
        <v>278</v>
      </c>
      <c r="C33" s="166"/>
      <c r="D33" s="6" t="s">
        <v>26</v>
      </c>
      <c r="E33" s="11" t="s">
        <v>27</v>
      </c>
      <c r="F33" s="11" t="s">
        <v>28</v>
      </c>
      <c r="G33" s="12" t="s">
        <v>200</v>
      </c>
      <c r="H33" s="12" t="s">
        <v>29</v>
      </c>
      <c r="I33" s="12" t="s">
        <v>34</v>
      </c>
      <c r="J33" s="6" t="s">
        <v>30</v>
      </c>
      <c r="K33" s="13"/>
      <c r="L33" s="13"/>
      <c r="M33" s="13"/>
      <c r="N33" s="13"/>
      <c r="O33" s="13"/>
      <c r="P33" s="13"/>
      <c r="Q33" s="13"/>
      <c r="R33" s="13"/>
      <c r="S33" s="13"/>
      <c r="T33" s="13"/>
      <c r="U33" s="13"/>
      <c r="V33" s="14"/>
    </row>
    <row r="34" spans="1:25" s="4" customFormat="1" ht="32.25" customHeight="1">
      <c r="A34" s="144">
        <v>0</v>
      </c>
      <c r="B34" s="169">
        <v>0.39583333333333331</v>
      </c>
      <c r="C34" s="170"/>
      <c r="D34" s="15">
        <v>9.5</v>
      </c>
      <c r="E34" s="16" t="s">
        <v>206</v>
      </c>
      <c r="F34" s="17" t="s">
        <v>210</v>
      </c>
      <c r="G34" s="19" t="s">
        <v>222</v>
      </c>
      <c r="H34" s="19" t="s">
        <v>203</v>
      </c>
      <c r="I34" s="19"/>
      <c r="J34" s="214" t="s">
        <v>321</v>
      </c>
      <c r="K34" s="215"/>
      <c r="L34" s="215"/>
      <c r="M34" s="215"/>
      <c r="N34" s="215"/>
      <c r="O34" s="215"/>
      <c r="P34" s="215"/>
      <c r="Q34" s="215"/>
      <c r="R34" s="215"/>
      <c r="S34" s="215"/>
      <c r="T34" s="215"/>
      <c r="U34" s="215"/>
      <c r="V34" s="216"/>
    </row>
    <row r="35" spans="1:25" s="4" customFormat="1">
      <c r="A35" s="144">
        <v>0.39583333333333331</v>
      </c>
      <c r="B35" s="169">
        <v>0.5625</v>
      </c>
      <c r="C35" s="170"/>
      <c r="D35" s="15">
        <v>4</v>
      </c>
      <c r="E35" s="16" t="s">
        <v>206</v>
      </c>
      <c r="F35" s="17" t="s">
        <v>213</v>
      </c>
      <c r="G35" s="19" t="s">
        <v>218</v>
      </c>
      <c r="H35" s="19" t="s">
        <v>203</v>
      </c>
      <c r="I35" s="19"/>
      <c r="J35" s="214" t="s">
        <v>322</v>
      </c>
      <c r="K35" s="215"/>
      <c r="L35" s="215"/>
      <c r="M35" s="215"/>
      <c r="N35" s="215"/>
      <c r="O35" s="215"/>
      <c r="P35" s="215"/>
      <c r="Q35" s="215"/>
      <c r="R35" s="215"/>
      <c r="S35" s="215"/>
      <c r="T35" s="215"/>
      <c r="U35" s="215"/>
      <c r="V35" s="216"/>
    </row>
    <row r="36" spans="1:25" s="4" customFormat="1">
      <c r="A36" s="144">
        <v>0.47916666666666669</v>
      </c>
      <c r="B36" s="230" t="s">
        <v>323</v>
      </c>
      <c r="C36" s="231"/>
      <c r="D36" s="15">
        <v>12.5</v>
      </c>
      <c r="E36" s="16" t="s">
        <v>206</v>
      </c>
      <c r="F36" s="17" t="s">
        <v>213</v>
      </c>
      <c r="G36" s="19" t="s">
        <v>219</v>
      </c>
      <c r="H36" s="19" t="s">
        <v>203</v>
      </c>
      <c r="I36" s="19"/>
      <c r="J36" s="214" t="s">
        <v>324</v>
      </c>
      <c r="K36" s="215"/>
      <c r="L36" s="215"/>
      <c r="M36" s="215"/>
      <c r="N36" s="215"/>
      <c r="O36" s="215"/>
      <c r="P36" s="215"/>
      <c r="Q36" s="215"/>
      <c r="R36" s="215"/>
      <c r="S36" s="215"/>
      <c r="T36" s="215"/>
      <c r="U36" s="215"/>
      <c r="V36" s="216"/>
    </row>
    <row r="37" spans="1:25" s="4" customFormat="1">
      <c r="A37" s="144"/>
      <c r="B37" s="169"/>
      <c r="C37" s="170"/>
      <c r="D37" s="15"/>
      <c r="E37" s="16"/>
      <c r="F37" s="17"/>
      <c r="G37" s="19"/>
      <c r="H37" s="19"/>
      <c r="I37" s="19"/>
      <c r="J37" s="214"/>
      <c r="K37" s="215"/>
      <c r="L37" s="215"/>
      <c r="M37" s="215"/>
      <c r="N37" s="215"/>
      <c r="O37" s="215"/>
      <c r="P37" s="215"/>
      <c r="Q37" s="215"/>
      <c r="R37" s="215"/>
      <c r="S37" s="215"/>
      <c r="T37" s="215"/>
      <c r="U37" s="215"/>
      <c r="V37" s="216"/>
    </row>
    <row r="38" spans="1:25" s="4" customFormat="1">
      <c r="A38" s="144"/>
      <c r="B38" s="169"/>
      <c r="C38" s="170"/>
      <c r="D38" s="15"/>
      <c r="E38" s="16"/>
      <c r="F38" s="17"/>
      <c r="G38" s="19"/>
      <c r="H38" s="19"/>
      <c r="I38" s="19"/>
      <c r="J38" s="214"/>
      <c r="K38" s="215"/>
      <c r="L38" s="215"/>
      <c r="M38" s="215"/>
      <c r="N38" s="215"/>
      <c r="O38" s="215"/>
      <c r="P38" s="215"/>
      <c r="Q38" s="215"/>
      <c r="R38" s="215"/>
      <c r="S38" s="215"/>
      <c r="T38" s="215"/>
      <c r="U38" s="215"/>
      <c r="V38" s="216"/>
    </row>
    <row r="39" spans="1:25" s="4" customFormat="1">
      <c r="A39" s="144"/>
      <c r="B39" s="169"/>
      <c r="C39" s="170"/>
      <c r="D39" s="15"/>
      <c r="E39" s="16"/>
      <c r="F39" s="17"/>
      <c r="G39" s="19"/>
      <c r="H39" s="19"/>
      <c r="I39" s="19"/>
      <c r="J39" s="214"/>
      <c r="K39" s="215"/>
      <c r="L39" s="215"/>
      <c r="M39" s="215"/>
      <c r="N39" s="215"/>
      <c r="O39" s="215"/>
      <c r="P39" s="215"/>
      <c r="Q39" s="215"/>
      <c r="R39" s="215"/>
      <c r="S39" s="215"/>
      <c r="T39" s="215"/>
      <c r="U39" s="215"/>
      <c r="V39" s="216"/>
      <c r="X39" s="47"/>
    </row>
    <row r="40" spans="1:25" s="4" customFormat="1">
      <c r="A40" s="144"/>
      <c r="B40" s="169"/>
      <c r="C40" s="170"/>
      <c r="D40" s="15"/>
      <c r="E40" s="16"/>
      <c r="F40" s="17"/>
      <c r="G40" s="19"/>
      <c r="H40" s="19"/>
      <c r="I40" s="19"/>
      <c r="J40" s="214"/>
      <c r="K40" s="215"/>
      <c r="L40" s="215"/>
      <c r="M40" s="215"/>
      <c r="N40" s="215"/>
      <c r="O40" s="215"/>
      <c r="P40" s="215"/>
      <c r="Q40" s="215"/>
      <c r="R40" s="215"/>
      <c r="S40" s="215"/>
      <c r="T40" s="215"/>
      <c r="U40" s="215"/>
      <c r="V40" s="216"/>
      <c r="Y40" s="49"/>
    </row>
    <row r="41" spans="1:25" s="4" customFormat="1">
      <c r="A41" s="144"/>
      <c r="B41" s="169"/>
      <c r="C41" s="170"/>
      <c r="D41" s="15"/>
      <c r="E41" s="16"/>
      <c r="F41" s="17"/>
      <c r="G41" s="19"/>
      <c r="H41" s="19"/>
      <c r="I41" s="19"/>
      <c r="J41" s="214"/>
      <c r="K41" s="215"/>
      <c r="L41" s="215"/>
      <c r="M41" s="215"/>
      <c r="N41" s="215"/>
      <c r="O41" s="215"/>
      <c r="P41" s="215"/>
      <c r="Q41" s="215"/>
      <c r="R41" s="215"/>
      <c r="S41" s="215"/>
      <c r="T41" s="215"/>
      <c r="U41" s="215"/>
      <c r="V41" s="216"/>
    </row>
    <row r="42" spans="1:25" s="4" customFormat="1">
      <c r="A42" s="144"/>
      <c r="B42" s="169"/>
      <c r="C42" s="170"/>
      <c r="D42" s="15"/>
      <c r="E42" s="16"/>
      <c r="F42" s="17"/>
      <c r="G42" s="19"/>
      <c r="H42" s="19"/>
      <c r="I42" s="19"/>
      <c r="J42" s="214"/>
      <c r="K42" s="215"/>
      <c r="L42" s="215"/>
      <c r="M42" s="215"/>
      <c r="N42" s="215"/>
      <c r="O42" s="215"/>
      <c r="P42" s="215"/>
      <c r="Q42" s="215"/>
      <c r="R42" s="215"/>
      <c r="S42" s="215"/>
      <c r="T42" s="215"/>
      <c r="U42" s="215"/>
      <c r="V42" s="216"/>
      <c r="X42" s="53"/>
    </row>
    <row r="43" spans="1:25" s="4" customFormat="1">
      <c r="A43" s="144"/>
      <c r="B43" s="169"/>
      <c r="C43" s="170"/>
      <c r="D43" s="15"/>
      <c r="E43" s="16"/>
      <c r="F43" s="17"/>
      <c r="G43" s="19"/>
      <c r="H43" s="19"/>
      <c r="I43" s="19"/>
      <c r="J43" s="214"/>
      <c r="K43" s="215"/>
      <c r="L43" s="215"/>
      <c r="M43" s="215"/>
      <c r="N43" s="215"/>
      <c r="O43" s="215"/>
      <c r="P43" s="215"/>
      <c r="Q43" s="215"/>
      <c r="R43" s="215"/>
      <c r="S43" s="215"/>
      <c r="T43" s="215"/>
      <c r="U43" s="215"/>
      <c r="V43" s="216"/>
      <c r="X43" s="56"/>
    </row>
    <row r="44" spans="1:25" s="4" customFormat="1">
      <c r="A44" s="140"/>
      <c r="B44" s="428"/>
      <c r="C44" s="170"/>
      <c r="D44" s="154"/>
      <c r="E44" s="16"/>
      <c r="F44" s="17"/>
      <c r="G44" s="19"/>
      <c r="H44" s="19"/>
      <c r="I44" s="19"/>
      <c r="J44" s="214"/>
      <c r="K44" s="215"/>
      <c r="L44" s="215"/>
      <c r="M44" s="215"/>
      <c r="N44" s="215"/>
      <c r="O44" s="215"/>
      <c r="P44" s="215"/>
      <c r="Q44" s="215"/>
      <c r="R44" s="215"/>
      <c r="S44" s="215"/>
      <c r="T44" s="215"/>
      <c r="U44" s="215"/>
      <c r="V44" s="216"/>
      <c r="X44" s="59"/>
    </row>
    <row r="45" spans="1:25" s="4" customFormat="1">
      <c r="A45" s="140"/>
      <c r="B45" s="428"/>
      <c r="C45" s="170"/>
      <c r="D45" s="155"/>
      <c r="E45" s="16"/>
      <c r="F45" s="17"/>
      <c r="G45" s="19"/>
      <c r="H45" s="19"/>
      <c r="I45" s="19"/>
      <c r="J45" s="422"/>
      <c r="K45" s="423"/>
      <c r="L45" s="423"/>
      <c r="M45" s="423"/>
      <c r="N45" s="423"/>
      <c r="O45" s="423"/>
      <c r="P45" s="423"/>
      <c r="Q45" s="423"/>
      <c r="R45" s="423"/>
      <c r="S45" s="423"/>
      <c r="T45" s="423"/>
      <c r="U45" s="423"/>
      <c r="V45" s="424"/>
      <c r="W45" s="46"/>
      <c r="X45" s="56"/>
    </row>
    <row r="46" spans="1:25" s="4" customFormat="1" ht="15" customHeight="1">
      <c r="A46" s="240"/>
      <c r="B46" s="241"/>
      <c r="C46" s="242" t="s">
        <v>31</v>
      </c>
      <c r="D46" s="243"/>
      <c r="E46" s="20">
        <v>24</v>
      </c>
      <c r="F46" s="21" t="s">
        <v>32</v>
      </c>
      <c r="G46" s="22"/>
      <c r="H46" s="23"/>
      <c r="I46" s="23"/>
      <c r="J46" s="23"/>
      <c r="K46" s="23"/>
      <c r="L46" s="23"/>
      <c r="M46" s="23"/>
      <c r="N46" s="23"/>
      <c r="O46" s="23"/>
      <c r="P46" s="23"/>
      <c r="Q46" s="23"/>
      <c r="R46" s="23"/>
      <c r="S46" s="23"/>
      <c r="T46" s="23"/>
      <c r="U46" s="23"/>
      <c r="V46" s="24"/>
      <c r="W46" s="45"/>
      <c r="X46" s="63"/>
    </row>
    <row r="47" spans="1:25" s="4" customFormat="1" ht="15.95" customHeight="1">
      <c r="A47" s="205"/>
      <c r="B47" s="206"/>
      <c r="C47" s="206"/>
      <c r="D47" s="206"/>
      <c r="E47" s="206"/>
      <c r="F47" s="206"/>
      <c r="G47" s="206"/>
      <c r="H47" s="206"/>
      <c r="I47" s="206"/>
      <c r="J47" s="206"/>
      <c r="K47" s="206"/>
      <c r="L47" s="206"/>
      <c r="M47" s="206"/>
      <c r="N47" s="206"/>
      <c r="O47" s="206"/>
      <c r="P47" s="206"/>
      <c r="Q47" s="206"/>
      <c r="R47" s="206"/>
      <c r="S47" s="206"/>
      <c r="T47" s="206"/>
      <c r="U47" s="206"/>
      <c r="V47" s="207"/>
    </row>
    <row r="48" spans="1:25" s="4" customFormat="1">
      <c r="A48" s="425" t="s">
        <v>201</v>
      </c>
      <c r="B48" s="426"/>
      <c r="C48" s="426"/>
      <c r="D48" s="426"/>
      <c r="E48" s="426"/>
      <c r="F48" s="426"/>
      <c r="G48" s="426"/>
      <c r="H48" s="426"/>
      <c r="I48" s="426"/>
      <c r="J48" s="426"/>
      <c r="K48" s="426"/>
      <c r="L48" s="426"/>
      <c r="M48" s="426"/>
      <c r="N48" s="426"/>
      <c r="O48" s="426"/>
      <c r="P48" s="426"/>
      <c r="Q48" s="426"/>
      <c r="R48" s="426"/>
      <c r="S48" s="426"/>
      <c r="T48" s="426"/>
      <c r="U48" s="426"/>
      <c r="V48" s="427"/>
      <c r="W48" s="52"/>
    </row>
    <row r="49" spans="1:23" s="4" customFormat="1" ht="15" customHeight="1">
      <c r="A49" s="11" t="s">
        <v>25</v>
      </c>
      <c r="B49" s="165" t="s">
        <v>278</v>
      </c>
      <c r="C49" s="166"/>
      <c r="D49" s="14" t="s">
        <v>26</v>
      </c>
      <c r="E49" s="11" t="s">
        <v>27</v>
      </c>
      <c r="F49" s="11" t="s">
        <v>28</v>
      </c>
      <c r="G49" s="12" t="s">
        <v>200</v>
      </c>
      <c r="H49" s="12" t="s">
        <v>29</v>
      </c>
      <c r="I49" s="12" t="s">
        <v>34</v>
      </c>
      <c r="J49" s="6" t="s">
        <v>30</v>
      </c>
      <c r="K49" s="13"/>
      <c r="L49" s="13"/>
      <c r="M49" s="13"/>
      <c r="N49" s="13"/>
      <c r="O49" s="13"/>
      <c r="P49" s="13"/>
      <c r="Q49" s="13"/>
      <c r="R49" s="13"/>
      <c r="S49" s="13"/>
      <c r="T49" s="13"/>
      <c r="U49" s="13"/>
      <c r="V49" s="14"/>
      <c r="W49" s="55"/>
    </row>
    <row r="50" spans="1:23" s="4" customFormat="1" ht="15" customHeight="1">
      <c r="A50" s="144">
        <v>0</v>
      </c>
      <c r="B50" s="167">
        <v>4.1666666666666664E-2</v>
      </c>
      <c r="C50" s="168"/>
      <c r="D50" s="162">
        <v>1</v>
      </c>
      <c r="E50" s="16" t="s">
        <v>206</v>
      </c>
      <c r="F50" s="17" t="s">
        <v>208</v>
      </c>
      <c r="G50" s="19" t="s">
        <v>221</v>
      </c>
      <c r="H50" s="19" t="s">
        <v>203</v>
      </c>
      <c r="I50" s="19"/>
      <c r="J50" s="247" t="s">
        <v>326</v>
      </c>
      <c r="K50" s="248"/>
      <c r="L50" s="248"/>
      <c r="M50" s="248"/>
      <c r="N50" s="248"/>
      <c r="O50" s="248"/>
      <c r="P50" s="248"/>
      <c r="Q50" s="248"/>
      <c r="R50" s="248"/>
      <c r="S50" s="248"/>
      <c r="T50" s="248"/>
      <c r="U50" s="248"/>
      <c r="V50" s="249"/>
      <c r="W50" s="58"/>
    </row>
    <row r="51" spans="1:23" s="4" customFormat="1" ht="56.25" customHeight="1">
      <c r="A51" s="144">
        <v>4.1666666666666664E-2</v>
      </c>
      <c r="B51" s="169">
        <v>0.16666666666666666</v>
      </c>
      <c r="C51" s="170"/>
      <c r="D51" s="162">
        <v>3</v>
      </c>
      <c r="E51" s="16" t="s">
        <v>206</v>
      </c>
      <c r="F51" s="17" t="s">
        <v>208</v>
      </c>
      <c r="G51" s="17" t="s">
        <v>221</v>
      </c>
      <c r="H51" s="17" t="s">
        <v>203</v>
      </c>
      <c r="I51" s="17"/>
      <c r="J51" s="247" t="s">
        <v>325</v>
      </c>
      <c r="K51" s="248"/>
      <c r="L51" s="248"/>
      <c r="M51" s="248"/>
      <c r="N51" s="248"/>
      <c r="O51" s="248"/>
      <c r="P51" s="248"/>
      <c r="Q51" s="248"/>
      <c r="R51" s="248"/>
      <c r="S51" s="248"/>
      <c r="T51" s="248"/>
      <c r="U51" s="248"/>
      <c r="V51" s="249"/>
      <c r="W51" s="55"/>
    </row>
    <row r="52" spans="1:23" s="4" customFormat="1" ht="15" customHeight="1">
      <c r="A52" s="144">
        <v>0.16666666666666666</v>
      </c>
      <c r="B52" s="169">
        <v>0.25</v>
      </c>
      <c r="C52" s="170"/>
      <c r="D52" s="162">
        <v>2</v>
      </c>
      <c r="E52" s="16" t="s">
        <v>206</v>
      </c>
      <c r="F52" s="17" t="s">
        <v>208</v>
      </c>
      <c r="G52" s="19" t="s">
        <v>219</v>
      </c>
      <c r="H52" s="19" t="s">
        <v>203</v>
      </c>
      <c r="I52" s="19"/>
      <c r="J52" s="247" t="s">
        <v>331</v>
      </c>
      <c r="K52" s="248"/>
      <c r="L52" s="248"/>
      <c r="M52" s="248"/>
      <c r="N52" s="248"/>
      <c r="O52" s="248"/>
      <c r="P52" s="248"/>
      <c r="Q52" s="248"/>
      <c r="R52" s="248"/>
      <c r="S52" s="248"/>
      <c r="T52" s="248"/>
      <c r="U52" s="248"/>
      <c r="V52" s="249"/>
      <c r="W52" s="62"/>
    </row>
    <row r="53" spans="1:23" s="4" customFormat="1">
      <c r="A53" s="144"/>
      <c r="B53" s="171"/>
      <c r="C53" s="172"/>
      <c r="D53" s="162"/>
      <c r="E53" s="16"/>
      <c r="F53" s="17"/>
      <c r="G53" s="19"/>
      <c r="H53" s="19"/>
      <c r="I53" s="19"/>
      <c r="J53" s="247"/>
      <c r="K53" s="248"/>
      <c r="L53" s="248"/>
      <c r="M53" s="248"/>
      <c r="N53" s="248"/>
      <c r="O53" s="248"/>
      <c r="P53" s="248"/>
      <c r="Q53" s="248"/>
      <c r="R53" s="248"/>
      <c r="S53" s="248"/>
      <c r="T53" s="248"/>
      <c r="U53" s="248"/>
      <c r="V53" s="249"/>
    </row>
    <row r="54" spans="1:23" s="4" customFormat="1" ht="15" customHeight="1">
      <c r="A54" s="240"/>
      <c r="B54" s="241"/>
      <c r="C54" s="242" t="s">
        <v>31</v>
      </c>
      <c r="D54" s="243"/>
      <c r="E54" s="29">
        <f>SUM(C50:D53)</f>
        <v>6</v>
      </c>
      <c r="F54" s="21" t="s">
        <v>34</v>
      </c>
      <c r="G54" s="158"/>
      <c r="H54" s="244"/>
      <c r="I54" s="245"/>
      <c r="J54" s="245"/>
      <c r="K54" s="245"/>
      <c r="L54" s="245"/>
      <c r="M54" s="245"/>
      <c r="N54" s="245"/>
      <c r="O54" s="245"/>
      <c r="P54" s="245"/>
      <c r="Q54" s="245"/>
      <c r="R54" s="245"/>
      <c r="S54" s="245"/>
      <c r="T54" s="245"/>
      <c r="U54" s="245"/>
      <c r="V54" s="246"/>
    </row>
    <row r="55" spans="1:23" s="4" customFormat="1">
      <c r="A55" s="208"/>
      <c r="B55" s="209"/>
      <c r="C55" s="209"/>
      <c r="D55" s="209"/>
      <c r="E55" s="209"/>
      <c r="F55" s="209"/>
      <c r="G55" s="209"/>
      <c r="H55" s="209"/>
      <c r="I55" s="209"/>
      <c r="J55" s="209"/>
      <c r="K55" s="209"/>
      <c r="L55" s="209"/>
      <c r="M55" s="209"/>
      <c r="N55" s="209"/>
      <c r="O55" s="209"/>
      <c r="P55" s="209"/>
      <c r="Q55" s="209"/>
      <c r="R55" s="209"/>
      <c r="S55" s="209"/>
      <c r="T55" s="209"/>
      <c r="U55" s="209"/>
      <c r="V55" s="210"/>
    </row>
    <row r="56" spans="1:23" s="4" customFormat="1" ht="16.5" thickBot="1">
      <c r="A56" s="222" t="s">
        <v>285</v>
      </c>
      <c r="B56" s="223"/>
      <c r="C56" s="223"/>
      <c r="D56" s="223"/>
      <c r="E56" s="223"/>
      <c r="F56" s="223"/>
      <c r="G56" s="223"/>
      <c r="H56" s="223"/>
      <c r="I56" s="223"/>
      <c r="J56" s="223"/>
      <c r="K56" s="223"/>
      <c r="L56" s="223"/>
      <c r="M56" s="223"/>
      <c r="N56" s="223"/>
      <c r="O56" s="223"/>
      <c r="P56" s="223"/>
      <c r="Q56" s="223"/>
      <c r="R56" s="223"/>
      <c r="S56" s="223"/>
      <c r="T56" s="223"/>
      <c r="U56" s="223"/>
      <c r="V56" s="224"/>
    </row>
    <row r="57" spans="1:23" s="4" customFormat="1" ht="12.75" customHeight="1" thickBot="1">
      <c r="A57" s="415" t="s">
        <v>145</v>
      </c>
      <c r="B57" s="416"/>
      <c r="C57" s="417"/>
      <c r="D57" s="85"/>
      <c r="E57" s="85"/>
      <c r="F57" s="85"/>
      <c r="G57" s="85"/>
      <c r="H57" s="85"/>
      <c r="I57" s="85"/>
      <c r="J57" s="85"/>
      <c r="K57" s="85"/>
      <c r="L57" s="85"/>
      <c r="M57" s="85"/>
      <c r="N57" s="85"/>
      <c r="O57" s="85"/>
      <c r="P57" s="85"/>
      <c r="Q57" s="85"/>
      <c r="R57" s="86"/>
      <c r="S57" s="86"/>
      <c r="T57" s="86"/>
      <c r="U57" s="85"/>
      <c r="V57" s="87"/>
    </row>
    <row r="58" spans="1:23" s="4" customFormat="1" ht="12.75" customHeight="1">
      <c r="A58" s="88" t="s">
        <v>146</v>
      </c>
      <c r="B58" s="418" t="s">
        <v>147</v>
      </c>
      <c r="C58" s="419"/>
      <c r="D58" s="239"/>
      <c r="E58" s="238" t="s">
        <v>148</v>
      </c>
      <c r="F58" s="239"/>
      <c r="G58" s="238" t="s">
        <v>149</v>
      </c>
      <c r="H58" s="239"/>
      <c r="I58" s="238" t="s">
        <v>150</v>
      </c>
      <c r="J58" s="239"/>
      <c r="K58" s="238" t="s">
        <v>151</v>
      </c>
      <c r="L58" s="420"/>
      <c r="M58" s="420"/>
      <c r="N58" s="239"/>
      <c r="O58" s="238" t="s">
        <v>152</v>
      </c>
      <c r="P58" s="420"/>
      <c r="Q58" s="239"/>
      <c r="R58" s="238" t="s">
        <v>153</v>
      </c>
      <c r="S58" s="420"/>
      <c r="T58" s="239"/>
      <c r="U58" s="238" t="s">
        <v>154</v>
      </c>
      <c r="V58" s="239"/>
    </row>
    <row r="59" spans="1:23" s="4" customFormat="1" ht="12.75" customHeight="1">
      <c r="A59" s="89"/>
      <c r="B59" s="429">
        <v>129</v>
      </c>
      <c r="C59" s="430"/>
      <c r="D59" s="431"/>
      <c r="E59" s="429">
        <v>0.99</v>
      </c>
      <c r="F59" s="431"/>
      <c r="G59" s="429">
        <v>92.37</v>
      </c>
      <c r="H59" s="431"/>
      <c r="I59" s="429">
        <v>129</v>
      </c>
      <c r="J59" s="431"/>
      <c r="K59" s="432"/>
      <c r="L59" s="432"/>
      <c r="M59" s="432"/>
      <c r="N59" s="432"/>
      <c r="O59" s="236"/>
      <c r="P59" s="433"/>
      <c r="Q59" s="237"/>
      <c r="R59" s="432"/>
      <c r="S59" s="432"/>
      <c r="T59" s="432"/>
      <c r="U59" s="236"/>
      <c r="V59" s="237"/>
    </row>
    <row r="60" spans="1:23" s="4" customFormat="1" ht="12.75" customHeight="1">
      <c r="A60" s="89"/>
      <c r="B60" s="429">
        <v>157</v>
      </c>
      <c r="C60" s="430"/>
      <c r="D60" s="431"/>
      <c r="E60" s="429">
        <v>0.77</v>
      </c>
      <c r="F60" s="431"/>
      <c r="G60" s="429">
        <v>84.05</v>
      </c>
      <c r="H60" s="431"/>
      <c r="I60" s="429">
        <v>157</v>
      </c>
      <c r="J60" s="431"/>
      <c r="K60" s="432"/>
      <c r="L60" s="432"/>
      <c r="M60" s="432"/>
      <c r="N60" s="432"/>
      <c r="O60" s="236"/>
      <c r="P60" s="433"/>
      <c r="Q60" s="237"/>
      <c r="R60" s="432"/>
      <c r="S60" s="432"/>
      <c r="T60" s="432"/>
      <c r="U60" s="236"/>
      <c r="V60" s="237"/>
    </row>
    <row r="61" spans="1:23" s="4" customFormat="1" ht="12.75" customHeight="1">
      <c r="A61" s="89"/>
      <c r="B61" s="429">
        <v>186</v>
      </c>
      <c r="C61" s="430"/>
      <c r="D61" s="431"/>
      <c r="E61" s="429">
        <v>1.05</v>
      </c>
      <c r="F61" s="431"/>
      <c r="G61" s="429">
        <v>100.1</v>
      </c>
      <c r="H61" s="431"/>
      <c r="I61" s="429">
        <v>186</v>
      </c>
      <c r="J61" s="431"/>
      <c r="K61" s="432"/>
      <c r="L61" s="432"/>
      <c r="M61" s="432"/>
      <c r="N61" s="432"/>
      <c r="O61" s="236"/>
      <c r="P61" s="433"/>
      <c r="Q61" s="237"/>
      <c r="R61" s="432"/>
      <c r="S61" s="432"/>
      <c r="T61" s="432"/>
      <c r="U61" s="236"/>
      <c r="V61" s="237"/>
    </row>
    <row r="62" spans="1:23" s="4" customFormat="1" ht="12.75" customHeight="1">
      <c r="A62" s="90"/>
      <c r="B62" s="429">
        <v>215</v>
      </c>
      <c r="C62" s="430"/>
      <c r="D62" s="431"/>
      <c r="E62" s="429">
        <v>1.3</v>
      </c>
      <c r="F62" s="431"/>
      <c r="G62" s="429">
        <v>100.73</v>
      </c>
      <c r="H62" s="431"/>
      <c r="I62" s="429">
        <v>215</v>
      </c>
      <c r="J62" s="431"/>
      <c r="K62" s="432"/>
      <c r="L62" s="432"/>
      <c r="M62" s="432"/>
      <c r="N62" s="432"/>
      <c r="O62" s="236"/>
      <c r="P62" s="433"/>
      <c r="Q62" s="237"/>
      <c r="R62" s="432"/>
      <c r="S62" s="432"/>
      <c r="T62" s="432"/>
      <c r="U62" s="236"/>
      <c r="V62" s="237"/>
    </row>
    <row r="63" spans="1:23" s="4" customFormat="1" ht="12.75" customHeight="1">
      <c r="A63" s="90"/>
      <c r="B63" s="434">
        <v>227</v>
      </c>
      <c r="C63" s="434"/>
      <c r="D63" s="434"/>
      <c r="E63" s="434">
        <v>1.32</v>
      </c>
      <c r="F63" s="434"/>
      <c r="G63" s="434">
        <v>110.41</v>
      </c>
      <c r="H63" s="434"/>
      <c r="I63" s="434">
        <v>227</v>
      </c>
      <c r="J63" s="434"/>
      <c r="K63" s="432"/>
      <c r="L63" s="432"/>
      <c r="M63" s="432"/>
      <c r="N63" s="432"/>
      <c r="O63" s="236"/>
      <c r="P63" s="433"/>
      <c r="Q63" s="237"/>
      <c r="R63" s="432"/>
      <c r="S63" s="432"/>
      <c r="T63" s="432"/>
      <c r="U63" s="236"/>
      <c r="V63" s="237"/>
    </row>
    <row r="64" spans="1:23" s="4" customFormat="1" ht="12.75" customHeight="1">
      <c r="A64" s="91"/>
      <c r="B64" s="434">
        <v>234</v>
      </c>
      <c r="C64" s="434"/>
      <c r="D64" s="434"/>
      <c r="E64" s="434">
        <v>1.3</v>
      </c>
      <c r="F64" s="434"/>
      <c r="G64" s="434">
        <v>110</v>
      </c>
      <c r="H64" s="434"/>
      <c r="I64" s="434">
        <v>234</v>
      </c>
      <c r="J64" s="434"/>
      <c r="K64" s="432"/>
      <c r="L64" s="432"/>
      <c r="M64" s="432"/>
      <c r="N64" s="432"/>
      <c r="O64" s="236"/>
      <c r="P64" s="433"/>
      <c r="Q64" s="237"/>
      <c r="R64" s="432"/>
      <c r="S64" s="432"/>
      <c r="T64" s="432"/>
      <c r="U64" s="236"/>
      <c r="V64" s="237"/>
    </row>
    <row r="65" spans="1:22" s="4" customFormat="1" ht="12.75" customHeight="1">
      <c r="A65" s="92"/>
      <c r="B65" s="93"/>
      <c r="C65" s="93"/>
      <c r="D65" s="93"/>
      <c r="E65" s="93"/>
      <c r="F65" s="93"/>
      <c r="G65" s="93"/>
      <c r="H65" s="93"/>
      <c r="I65" s="93"/>
      <c r="J65" s="93"/>
      <c r="K65" s="93"/>
      <c r="L65" s="93"/>
      <c r="M65" s="93"/>
      <c r="N65" s="94"/>
      <c r="O65" s="93"/>
      <c r="P65" s="93"/>
      <c r="Q65" s="93"/>
      <c r="R65" s="93"/>
      <c r="S65" s="93"/>
      <c r="T65" s="93"/>
      <c r="U65" s="93"/>
      <c r="V65" s="94"/>
    </row>
    <row r="66" spans="1:22" s="4" customFormat="1" ht="12.75" customHeight="1">
      <c r="A66" s="74" t="s">
        <v>155</v>
      </c>
      <c r="B66" s="75"/>
      <c r="C66" s="75"/>
      <c r="D66" s="95"/>
      <c r="E66" s="96" t="s">
        <v>156</v>
      </c>
      <c r="F66" s="234"/>
      <c r="G66" s="234"/>
      <c r="H66" s="96"/>
      <c r="I66" s="97"/>
      <c r="J66" s="50"/>
      <c r="K66" s="96" t="s">
        <v>157</v>
      </c>
      <c r="L66" s="96"/>
      <c r="M66" s="234"/>
      <c r="N66" s="235"/>
      <c r="O66" s="98"/>
      <c r="P66" s="98"/>
      <c r="Q66" s="98"/>
      <c r="R66" s="50"/>
      <c r="S66" s="96"/>
      <c r="T66" s="98" t="s">
        <v>158</v>
      </c>
      <c r="U66" s="234"/>
      <c r="V66" s="235"/>
    </row>
    <row r="67" spans="1:22" s="4" customFormat="1" ht="12.75" customHeight="1">
      <c r="A67" s="74" t="s">
        <v>159</v>
      </c>
      <c r="B67" s="75"/>
      <c r="C67" s="75"/>
      <c r="D67" s="100"/>
      <c r="E67" s="96" t="s">
        <v>156</v>
      </c>
      <c r="F67" s="435"/>
      <c r="G67" s="435"/>
      <c r="H67" s="96"/>
      <c r="I67" s="101"/>
      <c r="J67" s="102"/>
      <c r="K67" s="96" t="s">
        <v>157</v>
      </c>
      <c r="L67" s="96"/>
      <c r="M67" s="435"/>
      <c r="N67" s="436"/>
      <c r="O67" s="98"/>
      <c r="P67" s="98"/>
      <c r="Q67" s="98"/>
      <c r="R67" s="50"/>
      <c r="S67" s="96"/>
      <c r="T67" s="98" t="s">
        <v>160</v>
      </c>
      <c r="U67" s="234"/>
      <c r="V67" s="235"/>
    </row>
    <row r="68" spans="1:22" s="4" customFormat="1">
      <c r="A68" s="74" t="s">
        <v>161</v>
      </c>
      <c r="B68" s="75"/>
      <c r="C68" s="75"/>
      <c r="D68" s="50"/>
      <c r="E68" s="96" t="s">
        <v>156</v>
      </c>
      <c r="F68" s="234"/>
      <c r="G68" s="234"/>
      <c r="H68" s="96"/>
      <c r="I68" s="97"/>
      <c r="J68" s="50"/>
      <c r="K68" s="96" t="s">
        <v>157</v>
      </c>
      <c r="L68" s="96"/>
      <c r="M68" s="234"/>
      <c r="N68" s="235"/>
      <c r="O68" s="98"/>
      <c r="P68" s="98"/>
      <c r="Q68" s="98"/>
      <c r="R68" s="50"/>
      <c r="S68" s="96"/>
      <c r="T68" s="98" t="s">
        <v>162</v>
      </c>
      <c r="U68" s="234"/>
      <c r="V68" s="235"/>
    </row>
    <row r="69" spans="1:22" s="4" customFormat="1" ht="12.75" customHeight="1">
      <c r="A69" s="74" t="s">
        <v>163</v>
      </c>
      <c r="B69" s="75"/>
      <c r="C69" s="75"/>
      <c r="D69" s="75"/>
      <c r="E69" s="75"/>
      <c r="F69" s="232"/>
      <c r="G69" s="233"/>
      <c r="H69" s="74" t="s">
        <v>164</v>
      </c>
      <c r="I69" s="98"/>
      <c r="J69" s="98"/>
      <c r="K69" s="98"/>
      <c r="L69" s="98"/>
      <c r="M69" s="232"/>
      <c r="N69" s="233"/>
      <c r="O69" s="98"/>
      <c r="P69" s="98"/>
      <c r="Q69" s="98"/>
      <c r="R69" s="50"/>
      <c r="S69" s="103"/>
      <c r="T69" s="98" t="s">
        <v>165</v>
      </c>
      <c r="U69" s="232"/>
      <c r="V69" s="233"/>
    </row>
    <row r="70" spans="1:22" s="4" customFormat="1" ht="12.75" customHeight="1">
      <c r="A70" s="74" t="s">
        <v>166</v>
      </c>
      <c r="B70" s="75"/>
      <c r="C70" s="75"/>
      <c r="D70" s="75"/>
      <c r="E70" s="104"/>
      <c r="F70" s="105"/>
      <c r="G70" s="98"/>
      <c r="H70" s="96" t="s">
        <v>167</v>
      </c>
      <c r="I70" s="106"/>
      <c r="J70" s="107" t="s">
        <v>168</v>
      </c>
      <c r="K70" s="74" t="s">
        <v>169</v>
      </c>
      <c r="L70" s="75"/>
      <c r="M70" s="75"/>
      <c r="N70" s="75"/>
      <c r="O70" s="75"/>
      <c r="P70" s="75"/>
      <c r="Q70" s="531"/>
      <c r="R70" s="531"/>
      <c r="S70" s="531"/>
      <c r="T70" s="531"/>
      <c r="U70" s="531"/>
      <c r="V70" s="532"/>
    </row>
    <row r="71" spans="1:22" s="4" customFormat="1" ht="12.75" customHeight="1">
      <c r="A71" s="25"/>
      <c r="B71" s="26"/>
      <c r="C71" s="26"/>
      <c r="D71" s="26"/>
      <c r="E71" s="26"/>
      <c r="F71" s="26"/>
      <c r="G71" s="26"/>
      <c r="H71" s="26"/>
      <c r="I71" s="26"/>
      <c r="J71" s="26"/>
      <c r="K71" s="26"/>
      <c r="L71" s="26"/>
      <c r="M71" s="26"/>
      <c r="N71" s="26"/>
      <c r="O71" s="26"/>
      <c r="P71" s="26"/>
      <c r="Q71" s="26"/>
      <c r="R71" s="26"/>
      <c r="S71" s="26"/>
      <c r="T71" s="26"/>
      <c r="U71" s="26"/>
      <c r="V71" s="44"/>
    </row>
    <row r="72" spans="1:22" s="4" customFormat="1" ht="12.75" customHeight="1">
      <c r="A72" s="39" t="s">
        <v>170</v>
      </c>
      <c r="B72" s="40"/>
      <c r="C72" s="40"/>
      <c r="D72" s="40"/>
      <c r="E72" s="40"/>
      <c r="F72" s="40"/>
      <c r="G72" s="40"/>
      <c r="H72" s="40"/>
      <c r="I72" s="40"/>
      <c r="J72" s="40"/>
      <c r="K72" s="40"/>
      <c r="L72" s="40"/>
      <c r="M72" s="40"/>
      <c r="N72" s="40"/>
      <c r="O72" s="40"/>
      <c r="P72" s="40"/>
      <c r="Q72" s="40"/>
      <c r="R72" s="40"/>
      <c r="S72" s="40"/>
      <c r="T72" s="40"/>
      <c r="U72" s="40"/>
      <c r="V72" s="41"/>
    </row>
    <row r="73" spans="1:22" s="4" customFormat="1" ht="12.75" customHeight="1">
      <c r="A73" s="108" t="s">
        <v>171</v>
      </c>
      <c r="B73" s="5"/>
      <c r="C73" s="5"/>
      <c r="D73" s="109"/>
      <c r="E73" s="165" t="s">
        <v>172</v>
      </c>
      <c r="F73" s="217"/>
      <c r="G73" s="166"/>
      <c r="H73" s="165" t="s">
        <v>173</v>
      </c>
      <c r="I73" s="217"/>
      <c r="J73" s="166"/>
      <c r="K73" s="6" t="s">
        <v>171</v>
      </c>
      <c r="L73" s="13"/>
      <c r="M73" s="13"/>
      <c r="N73" s="14"/>
      <c r="O73" s="165" t="s">
        <v>172</v>
      </c>
      <c r="P73" s="217"/>
      <c r="Q73" s="166"/>
      <c r="R73" s="165" t="s">
        <v>173</v>
      </c>
      <c r="S73" s="217"/>
      <c r="T73" s="166"/>
      <c r="U73" s="13"/>
      <c r="V73" s="14"/>
    </row>
    <row r="74" spans="1:22" s="4" customFormat="1" ht="12.75" customHeight="1">
      <c r="A74" s="524" t="s">
        <v>302</v>
      </c>
      <c r="B74" s="525"/>
      <c r="C74" s="525"/>
      <c r="D74" s="526"/>
      <c r="E74" s="533"/>
      <c r="F74" s="534"/>
      <c r="G74" s="535"/>
      <c r="H74" s="533"/>
      <c r="I74" s="534"/>
      <c r="J74" s="535"/>
      <c r="K74" s="110"/>
      <c r="L74" s="111"/>
      <c r="M74" s="111"/>
      <c r="N74" s="112"/>
      <c r="O74" s="536"/>
      <c r="P74" s="537"/>
      <c r="Q74" s="538"/>
      <c r="R74" s="539"/>
      <c r="S74" s="540"/>
      <c r="T74" s="541"/>
      <c r="U74" s="113"/>
      <c r="V74" s="114"/>
    </row>
    <row r="75" spans="1:22" s="4" customFormat="1">
      <c r="A75" s="115"/>
      <c r="B75" s="115"/>
      <c r="C75" s="115"/>
      <c r="D75" s="115"/>
      <c r="E75" s="440"/>
      <c r="F75" s="441"/>
      <c r="G75" s="442"/>
      <c r="H75" s="440"/>
      <c r="I75" s="441"/>
      <c r="J75" s="443"/>
      <c r="K75" s="116"/>
      <c r="L75" s="117"/>
      <c r="M75" s="117"/>
      <c r="N75" s="118"/>
      <c r="O75" s="440"/>
      <c r="P75" s="441"/>
      <c r="Q75" s="442"/>
      <c r="R75" s="444"/>
      <c r="S75" s="445"/>
      <c r="T75" s="446"/>
      <c r="U75" s="119"/>
      <c r="V75" s="120"/>
    </row>
    <row r="76" spans="1:22" s="4" customFormat="1">
      <c r="A76" s="121"/>
      <c r="B76" s="122"/>
      <c r="C76" s="122"/>
      <c r="D76" s="122"/>
      <c r="E76" s="122"/>
      <c r="F76" s="122"/>
      <c r="G76" s="122"/>
      <c r="H76" s="122"/>
      <c r="I76" s="122"/>
      <c r="J76" s="122"/>
      <c r="K76" s="122"/>
      <c r="L76" s="122"/>
      <c r="M76" s="122"/>
      <c r="N76" s="122"/>
      <c r="O76" s="122"/>
      <c r="P76" s="122"/>
      <c r="Q76" s="122"/>
      <c r="R76" s="122"/>
      <c r="S76" s="122"/>
      <c r="T76" s="122"/>
      <c r="U76" s="122"/>
      <c r="V76" s="123"/>
    </row>
    <row r="77" spans="1:22" s="4" customFormat="1" ht="7.5" customHeight="1">
      <c r="A77" s="205"/>
      <c r="B77" s="206"/>
      <c r="C77" s="206"/>
      <c r="D77" s="206"/>
      <c r="E77" s="206"/>
      <c r="F77" s="206"/>
      <c r="G77" s="206"/>
      <c r="H77" s="206"/>
      <c r="I77" s="206"/>
      <c r="J77" s="206"/>
      <c r="K77" s="206"/>
      <c r="L77" s="206"/>
      <c r="M77" s="206"/>
      <c r="N77" s="206"/>
      <c r="O77" s="206"/>
      <c r="P77" s="206"/>
      <c r="Q77" s="206"/>
      <c r="R77" s="206"/>
      <c r="S77" s="206"/>
      <c r="T77" s="206"/>
      <c r="U77" s="206"/>
      <c r="V77" s="207"/>
    </row>
    <row r="78" spans="1:22" s="4" customFormat="1" ht="14.25" customHeight="1">
      <c r="A78" s="375" t="s">
        <v>76</v>
      </c>
      <c r="B78" s="376"/>
      <c r="C78" s="165" t="s">
        <v>41</v>
      </c>
      <c r="D78" s="217"/>
      <c r="E78" s="166"/>
      <c r="F78" s="165" t="s">
        <v>283</v>
      </c>
      <c r="G78" s="217"/>
      <c r="H78" s="166"/>
      <c r="I78" s="165" t="s">
        <v>77</v>
      </c>
      <c r="J78" s="166"/>
      <c r="K78" s="165" t="s">
        <v>78</v>
      </c>
      <c r="L78" s="166"/>
      <c r="M78" s="165" t="s">
        <v>79</v>
      </c>
      <c r="N78" s="166"/>
      <c r="O78" s="165" t="s">
        <v>80</v>
      </c>
      <c r="P78" s="217"/>
      <c r="Q78" s="166"/>
      <c r="R78" s="165" t="s">
        <v>81</v>
      </c>
      <c r="S78" s="217"/>
      <c r="T78" s="166"/>
      <c r="U78" s="165" t="s">
        <v>82</v>
      </c>
      <c r="V78" s="166"/>
    </row>
    <row r="79" spans="1:22" s="4" customFormat="1" ht="14.25" customHeight="1">
      <c r="A79" s="377"/>
      <c r="B79" s="378"/>
      <c r="C79" s="365" t="s">
        <v>251</v>
      </c>
      <c r="D79" s="381"/>
      <c r="E79" s="366"/>
      <c r="F79" s="324">
        <v>1.08</v>
      </c>
      <c r="G79" s="351"/>
      <c r="H79" s="352"/>
      <c r="I79" s="365">
        <v>110</v>
      </c>
      <c r="J79" s="352"/>
      <c r="K79" s="365">
        <v>44</v>
      </c>
      <c r="L79" s="352"/>
      <c r="M79" s="365">
        <v>40</v>
      </c>
      <c r="N79" s="352"/>
      <c r="O79" s="291" t="s">
        <v>315</v>
      </c>
      <c r="P79" s="382"/>
      <c r="Q79" s="292"/>
      <c r="R79" s="220">
        <v>29000</v>
      </c>
      <c r="S79" s="351"/>
      <c r="T79" s="352"/>
      <c r="U79" s="324">
        <v>0.1</v>
      </c>
      <c r="V79" s="326"/>
    </row>
    <row r="80" spans="1:22" s="4" customFormat="1">
      <c r="A80" s="377"/>
      <c r="B80" s="378"/>
      <c r="C80" s="165" t="s">
        <v>83</v>
      </c>
      <c r="D80" s="217"/>
      <c r="E80" s="166"/>
      <c r="F80" s="165" t="s">
        <v>84</v>
      </c>
      <c r="G80" s="355"/>
      <c r="H80" s="356"/>
      <c r="I80" s="165" t="s">
        <v>85</v>
      </c>
      <c r="J80" s="356"/>
      <c r="K80" s="165" t="s">
        <v>86</v>
      </c>
      <c r="L80" s="356"/>
      <c r="M80" s="165" t="s">
        <v>87</v>
      </c>
      <c r="N80" s="355"/>
      <c r="O80" s="356"/>
      <c r="P80" s="165" t="s">
        <v>88</v>
      </c>
      <c r="Q80" s="355"/>
      <c r="R80" s="356"/>
      <c r="S80" s="165" t="s">
        <v>89</v>
      </c>
      <c r="T80" s="217"/>
      <c r="U80" s="166"/>
      <c r="V80" s="11" t="s">
        <v>90</v>
      </c>
    </row>
    <row r="81" spans="1:22" s="4" customFormat="1" ht="14.25" customHeight="1">
      <c r="A81" s="379"/>
      <c r="B81" s="380"/>
      <c r="C81" s="347">
        <v>8</v>
      </c>
      <c r="D81" s="348"/>
      <c r="E81" s="349"/>
      <c r="F81" s="350"/>
      <c r="G81" s="351"/>
      <c r="H81" s="352"/>
      <c r="I81" s="350"/>
      <c r="J81" s="352"/>
      <c r="K81" s="383">
        <v>9</v>
      </c>
      <c r="L81" s="352"/>
      <c r="M81" s="365"/>
      <c r="N81" s="351"/>
      <c r="O81" s="352"/>
      <c r="P81" s="365"/>
      <c r="Q81" s="351"/>
      <c r="R81" s="352"/>
      <c r="S81" s="291"/>
      <c r="T81" s="353"/>
      <c r="U81" s="354"/>
      <c r="V81" s="48"/>
    </row>
    <row r="82" spans="1:22" s="4" customFormat="1" ht="14.25" customHeight="1">
      <c r="A82" s="343"/>
      <c r="B82" s="344"/>
      <c r="C82" s="165" t="s">
        <v>91</v>
      </c>
      <c r="D82" s="217"/>
      <c r="E82" s="166"/>
      <c r="F82" s="343"/>
      <c r="G82" s="345"/>
      <c r="H82" s="50"/>
      <c r="I82" s="346"/>
      <c r="J82" s="346"/>
      <c r="K82" s="50"/>
      <c r="L82" s="50"/>
      <c r="M82" s="50"/>
      <c r="N82" s="50"/>
      <c r="O82" s="50"/>
      <c r="P82" s="50"/>
      <c r="Q82" s="50"/>
      <c r="R82" s="50"/>
      <c r="S82" s="50"/>
      <c r="T82" s="50"/>
      <c r="U82" s="50"/>
      <c r="V82" s="51"/>
    </row>
    <row r="83" spans="1:22" s="4" customFormat="1" ht="7.5" customHeight="1">
      <c r="A83" s="179"/>
      <c r="B83" s="180"/>
      <c r="C83" s="180"/>
      <c r="D83" s="180"/>
      <c r="E83" s="180"/>
      <c r="F83" s="180"/>
      <c r="G83" s="180"/>
      <c r="H83" s="180"/>
      <c r="I83" s="180"/>
      <c r="J83" s="180"/>
      <c r="K83" s="180"/>
      <c r="L83" s="180"/>
      <c r="M83" s="180"/>
      <c r="N83" s="180"/>
      <c r="O83" s="180"/>
      <c r="P83" s="180"/>
      <c r="Q83" s="180"/>
      <c r="R83" s="180"/>
      <c r="S83" s="180"/>
      <c r="T83" s="180"/>
      <c r="U83" s="180"/>
      <c r="V83" s="181"/>
    </row>
    <row r="84" spans="1:22" s="4" customFormat="1" ht="13.5" customHeight="1">
      <c r="A84" s="313" t="s">
        <v>92</v>
      </c>
      <c r="B84" s="314"/>
      <c r="C84" s="335" t="s">
        <v>93</v>
      </c>
      <c r="D84" s="336"/>
      <c r="E84" s="217"/>
      <c r="F84" s="166"/>
      <c r="G84" s="335" t="s">
        <v>94</v>
      </c>
      <c r="H84" s="336"/>
      <c r="I84" s="217"/>
      <c r="J84" s="166"/>
      <c r="K84" s="165" t="s">
        <v>95</v>
      </c>
      <c r="L84" s="217"/>
      <c r="M84" s="217"/>
      <c r="N84" s="217"/>
      <c r="O84" s="166"/>
      <c r="P84" s="165"/>
      <c r="Q84" s="217"/>
      <c r="R84" s="217"/>
      <c r="S84" s="166"/>
      <c r="T84" s="165"/>
      <c r="U84" s="217"/>
      <c r="V84" s="166"/>
    </row>
    <row r="85" spans="1:22" s="4" customFormat="1" ht="13.5" customHeight="1">
      <c r="A85" s="315"/>
      <c r="B85" s="317"/>
      <c r="C85" s="369" t="s">
        <v>96</v>
      </c>
      <c r="D85" s="371"/>
      <c r="E85" s="369" t="s">
        <v>97</v>
      </c>
      <c r="F85" s="371"/>
      <c r="G85" s="369" t="s">
        <v>96</v>
      </c>
      <c r="H85" s="371"/>
      <c r="I85" s="369" t="s">
        <v>97</v>
      </c>
      <c r="J85" s="371"/>
      <c r="K85" s="369" t="s">
        <v>98</v>
      </c>
      <c r="L85" s="370"/>
      <c r="M85" s="371"/>
      <c r="N85" s="369" t="s">
        <v>99</v>
      </c>
      <c r="O85" s="371"/>
      <c r="P85" s="369" t="s">
        <v>98</v>
      </c>
      <c r="Q85" s="371"/>
      <c r="R85" s="369" t="s">
        <v>99</v>
      </c>
      <c r="S85" s="371"/>
      <c r="T85" s="369" t="s">
        <v>98</v>
      </c>
      <c r="U85" s="371"/>
      <c r="V85" s="54" t="s">
        <v>99</v>
      </c>
    </row>
    <row r="86" spans="1:22" s="4" customFormat="1" ht="13.5" customHeight="1">
      <c r="A86" s="315"/>
      <c r="B86" s="317"/>
      <c r="C86" s="390">
        <v>233</v>
      </c>
      <c r="D86" s="391"/>
      <c r="E86" s="390">
        <v>233</v>
      </c>
      <c r="F86" s="391"/>
      <c r="G86" s="390"/>
      <c r="H86" s="391"/>
      <c r="I86" s="390"/>
      <c r="J86" s="391"/>
      <c r="K86" s="392"/>
      <c r="L86" s="393"/>
      <c r="M86" s="394"/>
      <c r="N86" s="392"/>
      <c r="O86" s="394"/>
      <c r="P86" s="392"/>
      <c r="Q86" s="394"/>
      <c r="R86" s="392"/>
      <c r="S86" s="394"/>
      <c r="T86" s="390"/>
      <c r="U86" s="391"/>
      <c r="V86" s="57"/>
    </row>
    <row r="87" spans="1:22" s="4" customFormat="1" ht="13.5" customHeight="1">
      <c r="A87" s="315"/>
      <c r="B87" s="317"/>
      <c r="C87" s="367" t="s">
        <v>100</v>
      </c>
      <c r="D87" s="368"/>
      <c r="E87" s="367" t="s">
        <v>101</v>
      </c>
      <c r="F87" s="368"/>
      <c r="G87" s="367" t="s">
        <v>100</v>
      </c>
      <c r="H87" s="368"/>
      <c r="I87" s="367" t="s">
        <v>101</v>
      </c>
      <c r="J87" s="368"/>
      <c r="K87" s="369" t="s">
        <v>100</v>
      </c>
      <c r="L87" s="370"/>
      <c r="M87" s="371"/>
      <c r="N87" s="369" t="s">
        <v>101</v>
      </c>
      <c r="O87" s="371"/>
      <c r="P87" s="369" t="s">
        <v>100</v>
      </c>
      <c r="Q87" s="371"/>
      <c r="R87" s="369" t="s">
        <v>101</v>
      </c>
      <c r="S87" s="371"/>
      <c r="T87" s="369" t="s">
        <v>100</v>
      </c>
      <c r="U87" s="371"/>
      <c r="V87" s="60" t="s">
        <v>101</v>
      </c>
    </row>
    <row r="88" spans="1:22" s="4" customFormat="1" ht="13.5" customHeight="1">
      <c r="A88" s="318"/>
      <c r="B88" s="319"/>
      <c r="C88" s="372">
        <v>54.5</v>
      </c>
      <c r="D88" s="373"/>
      <c r="E88" s="357" t="s">
        <v>303</v>
      </c>
      <c r="F88" s="358"/>
      <c r="G88" s="372"/>
      <c r="H88" s="373"/>
      <c r="I88" s="357"/>
      <c r="J88" s="358"/>
      <c r="K88" s="372"/>
      <c r="L88" s="374"/>
      <c r="M88" s="373"/>
      <c r="N88" s="357"/>
      <c r="O88" s="358"/>
      <c r="P88" s="357"/>
      <c r="Q88" s="358"/>
      <c r="R88" s="357"/>
      <c r="S88" s="358"/>
      <c r="T88" s="357"/>
      <c r="U88" s="358"/>
      <c r="V88" s="61"/>
    </row>
    <row r="89" spans="1:22" s="4" customFormat="1" ht="13.5" customHeight="1">
      <c r="A89" s="331" t="s">
        <v>68</v>
      </c>
      <c r="B89" s="332"/>
      <c r="C89" s="337"/>
      <c r="D89" s="338"/>
      <c r="E89" s="338"/>
      <c r="F89" s="338"/>
      <c r="G89" s="338"/>
      <c r="H89" s="338"/>
      <c r="I89" s="338"/>
      <c r="J89" s="338"/>
      <c r="K89" s="338"/>
      <c r="L89" s="338"/>
      <c r="M89" s="338"/>
      <c r="N89" s="338"/>
      <c r="O89" s="338"/>
      <c r="P89" s="338"/>
      <c r="Q89" s="338"/>
      <c r="R89" s="338"/>
      <c r="S89" s="338"/>
      <c r="T89" s="338"/>
      <c r="U89" s="338"/>
      <c r="V89" s="339"/>
    </row>
    <row r="90" spans="1:22" s="4" customFormat="1" ht="7.5" customHeight="1">
      <c r="A90" s="310"/>
      <c r="B90" s="311"/>
      <c r="C90" s="311"/>
      <c r="D90" s="311"/>
      <c r="E90" s="311"/>
      <c r="F90" s="311"/>
      <c r="G90" s="311"/>
      <c r="H90" s="311"/>
      <c r="I90" s="311"/>
      <c r="J90" s="311"/>
      <c r="K90" s="311"/>
      <c r="L90" s="311"/>
      <c r="M90" s="311"/>
      <c r="N90" s="311"/>
      <c r="O90" s="311"/>
      <c r="P90" s="311"/>
      <c r="Q90" s="311"/>
      <c r="R90" s="311"/>
      <c r="S90" s="311"/>
      <c r="T90" s="311"/>
      <c r="U90" s="311"/>
      <c r="V90" s="312"/>
    </row>
    <row r="91" spans="1:22" s="4" customFormat="1" ht="15" customHeight="1">
      <c r="A91" s="313" t="s">
        <v>38</v>
      </c>
      <c r="B91" s="314"/>
      <c r="C91" s="165" t="s">
        <v>39</v>
      </c>
      <c r="D91" s="166"/>
      <c r="E91" s="165" t="s">
        <v>40</v>
      </c>
      <c r="F91" s="217"/>
      <c r="G91" s="217"/>
      <c r="H91" s="166"/>
      <c r="I91" s="165" t="s">
        <v>41</v>
      </c>
      <c r="J91" s="166"/>
      <c r="K91" s="165" t="s">
        <v>42</v>
      </c>
      <c r="L91" s="217"/>
      <c r="M91" s="166"/>
      <c r="N91" s="165" t="s">
        <v>43</v>
      </c>
      <c r="O91" s="217"/>
      <c r="P91" s="217"/>
      <c r="Q91" s="166"/>
      <c r="R91" s="165" t="s">
        <v>44</v>
      </c>
      <c r="S91" s="217"/>
      <c r="T91" s="166"/>
      <c r="U91" s="165" t="s">
        <v>45</v>
      </c>
      <c r="V91" s="166"/>
    </row>
    <row r="92" spans="1:22" s="4" customFormat="1" ht="15" customHeight="1">
      <c r="A92" s="315"/>
      <c r="B92" s="316"/>
      <c r="C92" s="304"/>
      <c r="D92" s="306"/>
      <c r="E92" s="304"/>
      <c r="F92" s="305"/>
      <c r="G92" s="305"/>
      <c r="H92" s="306"/>
      <c r="I92" s="304"/>
      <c r="J92" s="306"/>
      <c r="K92" s="340"/>
      <c r="L92" s="341"/>
      <c r="M92" s="342"/>
      <c r="N92" s="304"/>
      <c r="O92" s="305"/>
      <c r="P92" s="305"/>
      <c r="Q92" s="306"/>
      <c r="R92" s="304"/>
      <c r="S92" s="305"/>
      <c r="T92" s="306"/>
      <c r="U92" s="218"/>
      <c r="V92" s="219"/>
    </row>
    <row r="93" spans="1:22" s="4" customFormat="1" ht="15.95" customHeight="1">
      <c r="A93" s="315"/>
      <c r="B93" s="317"/>
      <c r="C93" s="165" t="s">
        <v>46</v>
      </c>
      <c r="D93" s="166"/>
      <c r="E93" s="331" t="s">
        <v>47</v>
      </c>
      <c r="F93" s="332"/>
      <c r="G93" s="331" t="s">
        <v>48</v>
      </c>
      <c r="H93" s="332"/>
      <c r="I93" s="165" t="s">
        <v>49</v>
      </c>
      <c r="J93" s="166"/>
      <c r="K93" s="165" t="s">
        <v>50</v>
      </c>
      <c r="L93" s="217"/>
      <c r="M93" s="217"/>
      <c r="N93" s="166"/>
      <c r="O93" s="165" t="s">
        <v>51</v>
      </c>
      <c r="P93" s="166"/>
      <c r="Q93" s="165" t="s">
        <v>52</v>
      </c>
      <c r="R93" s="166"/>
      <c r="S93" s="320" t="s">
        <v>53</v>
      </c>
      <c r="T93" s="321"/>
      <c r="U93" s="165" t="s">
        <v>54</v>
      </c>
      <c r="V93" s="166"/>
    </row>
    <row r="94" spans="1:22" s="4" customFormat="1" ht="7.5" customHeight="1">
      <c r="A94" s="318"/>
      <c r="B94" s="319"/>
      <c r="C94" s="200"/>
      <c r="D94" s="201"/>
      <c r="E94" s="200"/>
      <c r="F94" s="201"/>
      <c r="G94" s="322"/>
      <c r="H94" s="323"/>
      <c r="I94" s="200"/>
      <c r="J94" s="201"/>
      <c r="K94" s="324"/>
      <c r="L94" s="325"/>
      <c r="M94" s="325"/>
      <c r="N94" s="326"/>
      <c r="O94" s="363"/>
      <c r="P94" s="364"/>
      <c r="Q94" s="365"/>
      <c r="R94" s="366"/>
      <c r="S94" s="365"/>
      <c r="T94" s="366"/>
      <c r="U94" s="220"/>
      <c r="V94" s="221"/>
    </row>
    <row r="95" spans="1:22" s="4" customFormat="1" ht="22.5" customHeight="1">
      <c r="A95" s="327" t="s">
        <v>55</v>
      </c>
      <c r="B95" s="328"/>
      <c r="C95" s="165" t="s">
        <v>46</v>
      </c>
      <c r="D95" s="166"/>
      <c r="E95" s="165" t="s">
        <v>56</v>
      </c>
      <c r="F95" s="166"/>
      <c r="G95" s="165" t="s">
        <v>57</v>
      </c>
      <c r="H95" s="166"/>
      <c r="I95" s="11" t="s">
        <v>33</v>
      </c>
      <c r="J95" s="30" t="s">
        <v>58</v>
      </c>
      <c r="K95" s="331" t="s">
        <v>48</v>
      </c>
      <c r="L95" s="332"/>
      <c r="M95" s="333" t="s">
        <v>59</v>
      </c>
      <c r="N95" s="334"/>
      <c r="O95" s="11" t="s">
        <v>60</v>
      </c>
      <c r="P95" s="11" t="s">
        <v>61</v>
      </c>
      <c r="Q95" s="11" t="s">
        <v>62</v>
      </c>
      <c r="R95" s="11" t="s">
        <v>63</v>
      </c>
      <c r="S95" s="11" t="s">
        <v>64</v>
      </c>
      <c r="T95" s="11" t="s">
        <v>65</v>
      </c>
      <c r="U95" s="11" t="s">
        <v>66</v>
      </c>
      <c r="V95" s="31" t="s">
        <v>67</v>
      </c>
    </row>
    <row r="96" spans="1:22" s="4" customFormat="1" ht="14.25" customHeight="1">
      <c r="A96" s="329"/>
      <c r="B96" s="330"/>
      <c r="C96" s="200">
        <v>0</v>
      </c>
      <c r="D96" s="201"/>
      <c r="E96" s="200">
        <v>234</v>
      </c>
      <c r="F96" s="201"/>
      <c r="G96" s="200">
        <v>234</v>
      </c>
      <c r="H96" s="201"/>
      <c r="I96" s="32">
        <v>41</v>
      </c>
      <c r="J96" s="33">
        <v>5.8</v>
      </c>
      <c r="K96" s="200"/>
      <c r="L96" s="201"/>
      <c r="M96" s="335"/>
      <c r="N96" s="336"/>
      <c r="O96" s="34">
        <v>1</v>
      </c>
      <c r="P96" s="34">
        <v>1</v>
      </c>
      <c r="Q96" s="34" t="s">
        <v>309</v>
      </c>
      <c r="R96" s="34" t="s">
        <v>310</v>
      </c>
      <c r="S96" s="35" t="s">
        <v>311</v>
      </c>
      <c r="T96" s="36" t="s">
        <v>312</v>
      </c>
      <c r="U96" s="34" t="s">
        <v>313</v>
      </c>
      <c r="V96" s="37" t="s">
        <v>314</v>
      </c>
    </row>
    <row r="97" spans="1:33" s="4" customFormat="1" ht="14.25" customHeight="1">
      <c r="A97" s="331" t="s">
        <v>68</v>
      </c>
      <c r="B97" s="332"/>
      <c r="C97" s="337"/>
      <c r="D97" s="338"/>
      <c r="E97" s="338"/>
      <c r="F97" s="338"/>
      <c r="G97" s="338"/>
      <c r="H97" s="338"/>
      <c r="I97" s="338"/>
      <c r="J97" s="338"/>
      <c r="K97" s="338"/>
      <c r="L97" s="338"/>
      <c r="M97" s="338"/>
      <c r="N97" s="338"/>
      <c r="O97" s="338"/>
      <c r="P97" s="338"/>
      <c r="Q97" s="338"/>
      <c r="R97" s="338"/>
      <c r="S97" s="338"/>
      <c r="T97" s="338"/>
      <c r="U97" s="338"/>
      <c r="V97" s="339"/>
    </row>
    <row r="98" spans="1:33" s="4" customFormat="1" ht="7.5" customHeight="1">
      <c r="A98" s="205"/>
      <c r="B98" s="206"/>
      <c r="C98" s="206"/>
      <c r="D98" s="206"/>
      <c r="E98" s="206"/>
      <c r="F98" s="206"/>
      <c r="G98" s="206"/>
      <c r="H98" s="206"/>
      <c r="I98" s="206"/>
      <c r="J98" s="206"/>
      <c r="K98" s="206"/>
      <c r="L98" s="206"/>
      <c r="M98" s="206"/>
      <c r="N98" s="206"/>
      <c r="O98" s="206"/>
      <c r="P98" s="206"/>
      <c r="Q98" s="206"/>
      <c r="R98" s="206"/>
      <c r="S98" s="206"/>
      <c r="T98" s="206"/>
      <c r="U98" s="206"/>
      <c r="V98" s="207"/>
    </row>
    <row r="99" spans="1:33" s="4" customFormat="1" ht="14.25" customHeight="1">
      <c r="A99" s="313" t="s">
        <v>69</v>
      </c>
      <c r="B99" s="314"/>
      <c r="C99" s="165" t="s">
        <v>39</v>
      </c>
      <c r="D99" s="166"/>
      <c r="E99" s="165" t="s">
        <v>40</v>
      </c>
      <c r="F99" s="217"/>
      <c r="G99" s="217"/>
      <c r="H99" s="166"/>
      <c r="I99" s="165" t="s">
        <v>41</v>
      </c>
      <c r="J99" s="166"/>
      <c r="K99" s="165" t="s">
        <v>42</v>
      </c>
      <c r="L99" s="217"/>
      <c r="M99" s="166"/>
      <c r="N99" s="165" t="s">
        <v>43</v>
      </c>
      <c r="O99" s="217"/>
      <c r="P99" s="217"/>
      <c r="Q99" s="166"/>
      <c r="R99" s="165" t="s">
        <v>44</v>
      </c>
      <c r="S99" s="217"/>
      <c r="T99" s="166"/>
      <c r="U99" s="165" t="s">
        <v>45</v>
      </c>
      <c r="V99" s="166"/>
    </row>
    <row r="100" spans="1:33" s="4" customFormat="1" ht="14.25" customHeight="1">
      <c r="A100" s="315"/>
      <c r="B100" s="317"/>
      <c r="C100" s="304">
        <v>1</v>
      </c>
      <c r="D100" s="306"/>
      <c r="E100" s="304" t="s">
        <v>304</v>
      </c>
      <c r="F100" s="305"/>
      <c r="G100" s="305"/>
      <c r="H100" s="306"/>
      <c r="I100" s="304" t="s">
        <v>305</v>
      </c>
      <c r="J100" s="306"/>
      <c r="K100" s="340" t="s">
        <v>306</v>
      </c>
      <c r="L100" s="341"/>
      <c r="M100" s="342"/>
      <c r="N100" s="304" t="s">
        <v>307</v>
      </c>
      <c r="O100" s="305"/>
      <c r="P100" s="305"/>
      <c r="Q100" s="306"/>
      <c r="R100" s="304" t="s">
        <v>308</v>
      </c>
      <c r="S100" s="305"/>
      <c r="T100" s="306"/>
      <c r="U100" s="218">
        <v>17.5</v>
      </c>
      <c r="V100" s="219"/>
    </row>
    <row r="101" spans="1:33" s="4" customFormat="1" ht="21.75" customHeight="1">
      <c r="A101" s="315"/>
      <c r="B101" s="317"/>
      <c r="C101" s="165" t="s">
        <v>46</v>
      </c>
      <c r="D101" s="166"/>
      <c r="E101" s="165" t="s">
        <v>56</v>
      </c>
      <c r="F101" s="166"/>
      <c r="G101" s="165" t="s">
        <v>57</v>
      </c>
      <c r="H101" s="166"/>
      <c r="I101" s="11" t="s">
        <v>33</v>
      </c>
      <c r="J101" s="30" t="s">
        <v>58</v>
      </c>
      <c r="K101" s="331" t="s">
        <v>48</v>
      </c>
      <c r="L101" s="332"/>
      <c r="M101" s="333" t="s">
        <v>59</v>
      </c>
      <c r="N101" s="334"/>
      <c r="O101" s="11" t="s">
        <v>60</v>
      </c>
      <c r="P101" s="11" t="s">
        <v>61</v>
      </c>
      <c r="Q101" s="11" t="s">
        <v>62</v>
      </c>
      <c r="R101" s="11" t="s">
        <v>63</v>
      </c>
      <c r="S101" s="11" t="s">
        <v>64</v>
      </c>
      <c r="T101" s="11" t="s">
        <v>65</v>
      </c>
      <c r="U101" s="11" t="s">
        <v>66</v>
      </c>
      <c r="V101" s="31" t="s">
        <v>67</v>
      </c>
    </row>
    <row r="102" spans="1:33" s="4" customFormat="1" ht="14.25" customHeight="1">
      <c r="A102" s="318"/>
      <c r="B102" s="319"/>
      <c r="C102" s="200">
        <v>0</v>
      </c>
      <c r="D102" s="201"/>
      <c r="E102" s="200">
        <v>234</v>
      </c>
      <c r="F102" s="201"/>
      <c r="G102" s="200">
        <v>234</v>
      </c>
      <c r="H102" s="201"/>
      <c r="I102" s="32">
        <v>41</v>
      </c>
      <c r="J102" s="33">
        <v>5.8</v>
      </c>
      <c r="K102" s="200"/>
      <c r="L102" s="201"/>
      <c r="M102" s="335"/>
      <c r="N102" s="336"/>
      <c r="O102" s="34">
        <v>1</v>
      </c>
      <c r="P102" s="34">
        <v>1</v>
      </c>
      <c r="Q102" s="34" t="s">
        <v>309</v>
      </c>
      <c r="R102" s="34" t="s">
        <v>310</v>
      </c>
      <c r="S102" s="35" t="s">
        <v>311</v>
      </c>
      <c r="T102" s="36" t="s">
        <v>312</v>
      </c>
      <c r="U102" s="34" t="s">
        <v>313</v>
      </c>
      <c r="V102" s="37" t="s">
        <v>314</v>
      </c>
    </row>
    <row r="103" spans="1:33" s="4" customFormat="1" ht="14.25" customHeight="1">
      <c r="A103" s="331" t="s">
        <v>68</v>
      </c>
      <c r="B103" s="332"/>
      <c r="C103" s="337"/>
      <c r="D103" s="338"/>
      <c r="E103" s="338"/>
      <c r="F103" s="338"/>
      <c r="G103" s="338"/>
      <c r="H103" s="338"/>
      <c r="I103" s="338"/>
      <c r="J103" s="338"/>
      <c r="K103" s="338"/>
      <c r="L103" s="338"/>
      <c r="M103" s="338"/>
      <c r="N103" s="338"/>
      <c r="O103" s="338"/>
      <c r="P103" s="338"/>
      <c r="Q103" s="338"/>
      <c r="R103" s="338"/>
      <c r="S103" s="338"/>
      <c r="T103" s="338"/>
      <c r="U103" s="338"/>
      <c r="V103" s="339"/>
    </row>
    <row r="104" spans="1:33" s="4" customFormat="1" ht="7.5" customHeight="1">
      <c r="A104" s="208"/>
      <c r="B104" s="209"/>
      <c r="C104" s="209"/>
      <c r="D104" s="209"/>
      <c r="E104" s="209"/>
      <c r="F104" s="209"/>
      <c r="G104" s="209"/>
      <c r="H104" s="209"/>
      <c r="I104" s="209"/>
      <c r="J104" s="209"/>
      <c r="K104" s="209"/>
      <c r="L104" s="209"/>
      <c r="M104" s="209"/>
      <c r="N104" s="209"/>
      <c r="O104" s="209"/>
      <c r="P104" s="209"/>
      <c r="Q104" s="209"/>
      <c r="R104" s="209"/>
      <c r="S104" s="209"/>
      <c r="T104" s="209"/>
      <c r="U104" s="209"/>
      <c r="V104" s="210"/>
    </row>
    <row r="105" spans="1:33" s="4" customFormat="1" ht="14.25" customHeight="1">
      <c r="A105" s="313" t="s">
        <v>70</v>
      </c>
      <c r="B105" s="314"/>
      <c r="C105" s="331" t="s">
        <v>71</v>
      </c>
      <c r="D105" s="332"/>
      <c r="E105" s="42"/>
      <c r="F105" s="331" t="s">
        <v>72</v>
      </c>
      <c r="G105" s="332"/>
      <c r="H105" s="43"/>
      <c r="I105" s="331" t="s">
        <v>73</v>
      </c>
      <c r="J105" s="332"/>
      <c r="K105" s="220"/>
      <c r="L105" s="359"/>
      <c r="M105" s="221"/>
      <c r="N105" s="331" t="s">
        <v>74</v>
      </c>
      <c r="O105" s="332"/>
      <c r="P105" s="360"/>
      <c r="Q105" s="361"/>
      <c r="R105" s="331" t="s">
        <v>75</v>
      </c>
      <c r="S105" s="362"/>
      <c r="T105" s="332"/>
      <c r="U105" s="360"/>
      <c r="V105" s="361"/>
    </row>
    <row r="106" spans="1:33" s="4" customFormat="1" ht="14.25" customHeight="1">
      <c r="A106" s="315"/>
      <c r="B106" s="317"/>
      <c r="C106" s="384"/>
      <c r="D106" s="385"/>
      <c r="E106" s="385"/>
      <c r="F106" s="385"/>
      <c r="G106" s="385"/>
      <c r="H106" s="385"/>
      <c r="I106" s="385"/>
      <c r="J106" s="385"/>
      <c r="K106" s="385"/>
      <c r="L106" s="385"/>
      <c r="M106" s="385"/>
      <c r="N106" s="385"/>
      <c r="O106" s="385"/>
      <c r="P106" s="385"/>
      <c r="Q106" s="385"/>
      <c r="R106" s="385"/>
      <c r="S106" s="385"/>
      <c r="T106" s="385"/>
      <c r="U106" s="385"/>
      <c r="V106" s="386"/>
    </row>
    <row r="107" spans="1:33" s="4" customFormat="1" ht="14.25" customHeight="1">
      <c r="A107" s="318"/>
      <c r="B107" s="319"/>
      <c r="C107" s="387"/>
      <c r="D107" s="388"/>
      <c r="E107" s="388"/>
      <c r="F107" s="388"/>
      <c r="G107" s="388"/>
      <c r="H107" s="388"/>
      <c r="I107" s="388"/>
      <c r="J107" s="388"/>
      <c r="K107" s="388"/>
      <c r="L107" s="388"/>
      <c r="M107" s="388"/>
      <c r="N107" s="388"/>
      <c r="O107" s="388"/>
      <c r="P107" s="388"/>
      <c r="Q107" s="388"/>
      <c r="R107" s="388"/>
      <c r="S107" s="388"/>
      <c r="T107" s="388"/>
      <c r="U107" s="388"/>
      <c r="V107" s="389"/>
    </row>
    <row r="108" spans="1:33" s="4" customFormat="1" ht="7.5" customHeight="1">
      <c r="A108" s="205"/>
      <c r="B108" s="206"/>
      <c r="C108" s="206"/>
      <c r="D108" s="206"/>
      <c r="E108" s="206"/>
      <c r="F108" s="206"/>
      <c r="G108" s="206"/>
      <c r="H108" s="206"/>
      <c r="I108" s="206"/>
      <c r="J108" s="206"/>
      <c r="K108" s="206"/>
      <c r="L108" s="206"/>
      <c r="M108" s="206"/>
      <c r="N108" s="206"/>
      <c r="O108" s="206"/>
      <c r="P108" s="206"/>
      <c r="Q108" s="206"/>
      <c r="R108" s="206"/>
      <c r="S108" s="206"/>
      <c r="T108" s="206"/>
      <c r="U108" s="206"/>
      <c r="V108" s="207"/>
    </row>
    <row r="109" spans="1:33" s="4" customFormat="1" ht="12" customHeight="1">
      <c r="A109" s="313" t="s">
        <v>107</v>
      </c>
      <c r="B109" s="314"/>
      <c r="C109" s="165" t="s">
        <v>108</v>
      </c>
      <c r="D109" s="217"/>
      <c r="E109" s="217"/>
      <c r="F109" s="217"/>
      <c r="G109" s="217"/>
      <c r="H109" s="166"/>
      <c r="I109" s="165"/>
      <c r="J109" s="217"/>
      <c r="K109" s="166"/>
      <c r="L109" s="165" t="s">
        <v>108</v>
      </c>
      <c r="M109" s="217"/>
      <c r="N109" s="217"/>
      <c r="O109" s="217"/>
      <c r="P109" s="217"/>
      <c r="Q109" s="217"/>
      <c r="R109" s="166"/>
      <c r="S109" s="165" t="s">
        <v>0</v>
      </c>
      <c r="T109" s="217"/>
      <c r="U109" s="217"/>
      <c r="V109" s="166"/>
      <c r="X109" s="45"/>
      <c r="Y109" s="45"/>
      <c r="Z109" s="45"/>
      <c r="AA109" s="45"/>
      <c r="AB109" s="45"/>
      <c r="AC109" s="45"/>
      <c r="AD109" s="45"/>
      <c r="AE109" s="45"/>
      <c r="AF109" s="45"/>
      <c r="AG109" s="45"/>
    </row>
    <row r="110" spans="1:33" s="4" customFormat="1" ht="12.75" customHeight="1">
      <c r="A110" s="315"/>
      <c r="B110" s="317"/>
      <c r="C110" s="401" t="s">
        <v>109</v>
      </c>
      <c r="D110" s="402"/>
      <c r="E110" s="402"/>
      <c r="F110" s="402"/>
      <c r="G110" s="402"/>
      <c r="H110" s="403"/>
      <c r="I110" s="404">
        <v>73</v>
      </c>
      <c r="J110" s="405"/>
      <c r="K110" s="406"/>
      <c r="L110" s="401" t="s">
        <v>110</v>
      </c>
      <c r="M110" s="402"/>
      <c r="N110" s="402"/>
      <c r="O110" s="402"/>
      <c r="P110" s="402"/>
      <c r="Q110" s="402"/>
      <c r="R110" s="403"/>
      <c r="S110" s="404"/>
      <c r="T110" s="405"/>
      <c r="U110" s="405"/>
      <c r="V110" s="65" t="s">
        <v>111</v>
      </c>
      <c r="X110" s="45"/>
      <c r="Y110" s="45"/>
      <c r="Z110" s="45"/>
      <c r="AA110" s="45"/>
      <c r="AB110" s="45"/>
      <c r="AC110" s="45"/>
      <c r="AD110" s="45"/>
      <c r="AE110" s="45"/>
      <c r="AF110" s="45"/>
      <c r="AG110" s="45"/>
    </row>
    <row r="111" spans="1:33" s="4" customFormat="1" ht="26.25" customHeight="1">
      <c r="A111" s="315"/>
      <c r="B111" s="317"/>
      <c r="C111" s="395" t="s">
        <v>112</v>
      </c>
      <c r="D111" s="396"/>
      <c r="E111" s="396"/>
      <c r="F111" s="396"/>
      <c r="G111" s="396"/>
      <c r="H111" s="397"/>
      <c r="I111" s="398">
        <v>1</v>
      </c>
      <c r="J111" s="399"/>
      <c r="K111" s="400"/>
      <c r="L111" s="395" t="s">
        <v>113</v>
      </c>
      <c r="M111" s="396"/>
      <c r="N111" s="396"/>
      <c r="O111" s="396"/>
      <c r="P111" s="396"/>
      <c r="Q111" s="396"/>
      <c r="R111" s="397"/>
      <c r="S111" s="398">
        <v>2000</v>
      </c>
      <c r="T111" s="399"/>
      <c r="U111" s="399"/>
      <c r="V111" s="66" t="s">
        <v>111</v>
      </c>
      <c r="X111" s="45"/>
      <c r="Y111" s="45"/>
      <c r="Z111" s="45"/>
      <c r="AA111" s="45"/>
      <c r="AB111" s="45"/>
      <c r="AC111" s="45"/>
      <c r="AD111" s="45"/>
      <c r="AE111" s="45"/>
      <c r="AF111" s="45"/>
      <c r="AG111" s="45"/>
    </row>
    <row r="112" spans="1:33" s="4" customFormat="1" ht="14.1" customHeight="1">
      <c r="A112" s="315"/>
      <c r="B112" s="317"/>
      <c r="C112" s="395" t="s">
        <v>114</v>
      </c>
      <c r="D112" s="396"/>
      <c r="E112" s="396"/>
      <c r="F112" s="396"/>
      <c r="G112" s="396"/>
      <c r="H112" s="397"/>
      <c r="I112" s="398">
        <v>80</v>
      </c>
      <c r="J112" s="399"/>
      <c r="K112" s="400"/>
      <c r="L112" s="395" t="s">
        <v>115</v>
      </c>
      <c r="M112" s="396"/>
      <c r="N112" s="396"/>
      <c r="O112" s="396"/>
      <c r="P112" s="396"/>
      <c r="Q112" s="396"/>
      <c r="R112" s="397"/>
      <c r="S112" s="398">
        <v>50000</v>
      </c>
      <c r="T112" s="399"/>
      <c r="U112" s="399"/>
      <c r="V112" s="66" t="s">
        <v>111</v>
      </c>
      <c r="X112" s="45"/>
      <c r="Y112" s="45"/>
      <c r="Z112" s="45"/>
      <c r="AA112" s="45"/>
      <c r="AB112" s="45"/>
      <c r="AC112" s="45"/>
      <c r="AD112" s="45"/>
      <c r="AE112" s="45"/>
      <c r="AF112" s="45"/>
      <c r="AG112" s="45"/>
    </row>
    <row r="113" spans="1:33" s="4" customFormat="1" ht="22.5" customHeight="1">
      <c r="A113" s="315"/>
      <c r="B113" s="317"/>
      <c r="C113" s="395" t="s">
        <v>116</v>
      </c>
      <c r="D113" s="396"/>
      <c r="E113" s="396"/>
      <c r="F113" s="396"/>
      <c r="G113" s="396"/>
      <c r="H113" s="397"/>
      <c r="I113" s="398">
        <v>80</v>
      </c>
      <c r="J113" s="399"/>
      <c r="K113" s="400"/>
      <c r="L113" s="395"/>
      <c r="M113" s="396"/>
      <c r="N113" s="396"/>
      <c r="O113" s="396"/>
      <c r="P113" s="396"/>
      <c r="Q113" s="396"/>
      <c r="R113" s="397"/>
      <c r="S113" s="407"/>
      <c r="T113" s="228"/>
      <c r="U113" s="228"/>
      <c r="V113" s="229"/>
      <c r="X113" s="45"/>
      <c r="Y113" s="45"/>
      <c r="Z113" s="45"/>
      <c r="AA113" s="45"/>
      <c r="AB113" s="45"/>
      <c r="AC113" s="45"/>
      <c r="AD113" s="45"/>
      <c r="AE113" s="45"/>
      <c r="AF113" s="45"/>
      <c r="AG113" s="45"/>
    </row>
    <row r="114" spans="1:33" s="45" customFormat="1" ht="18.75" customHeight="1">
      <c r="A114" s="315"/>
      <c r="B114" s="317"/>
      <c r="C114" s="395" t="s">
        <v>117</v>
      </c>
      <c r="D114" s="396"/>
      <c r="E114" s="396"/>
      <c r="F114" s="396"/>
      <c r="G114" s="396"/>
      <c r="H114" s="397"/>
      <c r="I114" s="398">
        <v>35</v>
      </c>
      <c r="J114" s="399"/>
      <c r="K114" s="400"/>
      <c r="L114" s="67"/>
      <c r="M114" s="68"/>
      <c r="N114" s="68"/>
      <c r="O114" s="68"/>
      <c r="P114" s="68"/>
      <c r="Q114" s="68"/>
      <c r="R114" s="69"/>
      <c r="S114" s="407"/>
      <c r="T114" s="228"/>
      <c r="U114" s="228"/>
      <c r="V114" s="229"/>
    </row>
    <row r="115" spans="1:33" s="45" customFormat="1" ht="18.75" customHeight="1">
      <c r="A115" s="315"/>
      <c r="B115" s="317"/>
      <c r="C115" s="395" t="s">
        <v>118</v>
      </c>
      <c r="D115" s="396"/>
      <c r="E115" s="396"/>
      <c r="F115" s="396"/>
      <c r="G115" s="396"/>
      <c r="H115" s="397"/>
      <c r="I115" s="398">
        <v>18</v>
      </c>
      <c r="J115" s="399"/>
      <c r="K115" s="400"/>
      <c r="L115" s="395"/>
      <c r="M115" s="396"/>
      <c r="N115" s="396"/>
      <c r="O115" s="396"/>
      <c r="P115" s="396"/>
      <c r="Q115" s="396"/>
      <c r="R115" s="397"/>
      <c r="S115" s="407"/>
      <c r="T115" s="228"/>
      <c r="U115" s="228"/>
      <c r="V115" s="229"/>
      <c r="X115" s="99"/>
      <c r="Y115" s="4"/>
      <c r="Z115" s="4"/>
      <c r="AA115" s="4"/>
      <c r="AB115" s="4"/>
      <c r="AC115" s="4"/>
      <c r="AD115" s="4"/>
      <c r="AE115" s="4"/>
      <c r="AF115" s="4"/>
      <c r="AG115" s="4"/>
    </row>
    <row r="116" spans="1:33" s="45" customFormat="1" ht="18.75" customHeight="1">
      <c r="A116" s="315"/>
      <c r="B116" s="317"/>
      <c r="C116" s="395" t="s">
        <v>119</v>
      </c>
      <c r="D116" s="396"/>
      <c r="E116" s="396"/>
      <c r="F116" s="396"/>
      <c r="G116" s="396"/>
      <c r="H116" s="397"/>
      <c r="I116" s="398">
        <v>80</v>
      </c>
      <c r="J116" s="399"/>
      <c r="K116" s="400"/>
      <c r="L116" s="395" t="s">
        <v>120</v>
      </c>
      <c r="M116" s="396"/>
      <c r="N116" s="396"/>
      <c r="O116" s="396"/>
      <c r="P116" s="396"/>
      <c r="Q116" s="396"/>
      <c r="R116" s="397"/>
      <c r="S116" s="398"/>
      <c r="T116" s="399"/>
      <c r="U116" s="228" t="s">
        <v>121</v>
      </c>
      <c r="V116" s="229"/>
      <c r="X116" s="99"/>
      <c r="Y116" s="4"/>
      <c r="Z116" s="4"/>
      <c r="AA116" s="4"/>
      <c r="AB116" s="4"/>
      <c r="AC116" s="4"/>
      <c r="AD116" s="4"/>
      <c r="AE116" s="4"/>
      <c r="AF116" s="4"/>
      <c r="AG116" s="4"/>
    </row>
    <row r="117" spans="1:33" s="45" customFormat="1" ht="18.75" customHeight="1">
      <c r="A117" s="315"/>
      <c r="B117" s="317"/>
      <c r="C117" s="395" t="s">
        <v>122</v>
      </c>
      <c r="D117" s="396"/>
      <c r="E117" s="396"/>
      <c r="F117" s="396"/>
      <c r="G117" s="396"/>
      <c r="H117" s="397"/>
      <c r="I117" s="398">
        <v>17</v>
      </c>
      <c r="J117" s="399"/>
      <c r="K117" s="400"/>
      <c r="L117" s="395" t="s">
        <v>123</v>
      </c>
      <c r="M117" s="396"/>
      <c r="N117" s="396"/>
      <c r="O117" s="396"/>
      <c r="P117" s="396"/>
      <c r="Q117" s="396"/>
      <c r="R117" s="397"/>
      <c r="S117" s="408"/>
      <c r="T117" s="409"/>
      <c r="U117" s="228" t="s">
        <v>121</v>
      </c>
      <c r="V117" s="229"/>
      <c r="X117" s="99"/>
      <c r="Y117" s="4"/>
      <c r="Z117" s="4"/>
      <c r="AA117" s="4"/>
      <c r="AB117" s="4"/>
      <c r="AC117" s="4"/>
      <c r="AD117" s="4"/>
      <c r="AE117" s="4"/>
      <c r="AF117" s="4"/>
      <c r="AG117" s="4"/>
    </row>
    <row r="118" spans="1:33" s="45" customFormat="1" ht="18.75" customHeight="1">
      <c r="A118" s="315"/>
      <c r="B118" s="317"/>
      <c r="C118" s="395" t="s">
        <v>124</v>
      </c>
      <c r="D118" s="396"/>
      <c r="E118" s="396"/>
      <c r="F118" s="396"/>
      <c r="G118" s="396"/>
      <c r="H118" s="397"/>
      <c r="I118" s="398">
        <v>166</v>
      </c>
      <c r="J118" s="399"/>
      <c r="K118" s="400"/>
      <c r="L118" s="395" t="s">
        <v>125</v>
      </c>
      <c r="M118" s="396"/>
      <c r="N118" s="396"/>
      <c r="O118" s="396"/>
      <c r="P118" s="396"/>
      <c r="Q118" s="396"/>
      <c r="R118" s="397"/>
      <c r="S118" s="410"/>
      <c r="T118" s="409"/>
      <c r="U118" s="228" t="s">
        <v>126</v>
      </c>
      <c r="V118" s="229"/>
      <c r="X118" s="99"/>
      <c r="Y118" s="4"/>
      <c r="Z118" s="4"/>
      <c r="AA118" s="4"/>
      <c r="AB118" s="4"/>
      <c r="AC118" s="4"/>
      <c r="AD118" s="4"/>
      <c r="AE118" s="4"/>
      <c r="AF118" s="4"/>
      <c r="AG118" s="4"/>
    </row>
    <row r="119" spans="1:33" s="45" customFormat="1" ht="18" customHeight="1">
      <c r="A119" s="315"/>
      <c r="B119" s="317"/>
      <c r="C119" s="411" t="s">
        <v>127</v>
      </c>
      <c r="D119" s="412"/>
      <c r="E119" s="412"/>
      <c r="F119" s="412"/>
      <c r="G119" s="412"/>
      <c r="H119" s="413"/>
      <c r="I119" s="398">
        <v>160</v>
      </c>
      <c r="J119" s="399"/>
      <c r="K119" s="400"/>
      <c r="L119" s="395" t="s">
        <v>128</v>
      </c>
      <c r="M119" s="396"/>
      <c r="N119" s="396"/>
      <c r="O119" s="396"/>
      <c r="P119" s="396"/>
      <c r="Q119" s="396"/>
      <c r="R119" s="397"/>
      <c r="S119" s="414"/>
      <c r="T119" s="409"/>
      <c r="U119" s="228" t="s">
        <v>129</v>
      </c>
      <c r="V119" s="229"/>
      <c r="X119" s="4"/>
      <c r="Y119" s="4"/>
      <c r="Z119" s="4"/>
      <c r="AA119" s="4"/>
      <c r="AB119" s="4"/>
      <c r="AC119" s="4"/>
      <c r="AD119" s="4"/>
      <c r="AE119" s="4"/>
      <c r="AF119" s="4"/>
      <c r="AG119" s="4"/>
    </row>
    <row r="120" spans="1:33" s="45" customFormat="1" ht="15.75" customHeight="1">
      <c r="A120" s="315"/>
      <c r="B120" s="317"/>
      <c r="C120" s="395" t="s">
        <v>130</v>
      </c>
      <c r="D120" s="396"/>
      <c r="E120" s="396"/>
      <c r="F120" s="396"/>
      <c r="G120" s="396"/>
      <c r="H120" s="397"/>
      <c r="I120" s="398">
        <v>40</v>
      </c>
      <c r="J120" s="399"/>
      <c r="K120" s="400"/>
      <c r="L120" s="395" t="s">
        <v>131</v>
      </c>
      <c r="M120" s="396"/>
      <c r="N120" s="396"/>
      <c r="O120" s="396"/>
      <c r="P120" s="396"/>
      <c r="Q120" s="396"/>
      <c r="R120" s="397"/>
      <c r="S120" s="225"/>
      <c r="T120" s="226"/>
      <c r="U120" s="228" t="s">
        <v>121</v>
      </c>
      <c r="V120" s="229"/>
      <c r="X120" s="4"/>
      <c r="Y120" s="4"/>
      <c r="Z120" s="4"/>
      <c r="AA120" s="4"/>
      <c r="AB120" s="4"/>
      <c r="AC120" s="4"/>
      <c r="AD120" s="4"/>
      <c r="AE120" s="4"/>
      <c r="AF120" s="4"/>
      <c r="AG120" s="4"/>
    </row>
    <row r="121" spans="1:33" s="4" customFormat="1" ht="14.1" customHeight="1">
      <c r="A121" s="315"/>
      <c r="B121" s="317"/>
      <c r="C121" s="395" t="s">
        <v>132</v>
      </c>
      <c r="D121" s="396"/>
      <c r="E121" s="396"/>
      <c r="F121" s="396"/>
      <c r="G121" s="396"/>
      <c r="H121" s="397"/>
      <c r="I121" s="398">
        <v>146</v>
      </c>
      <c r="J121" s="399"/>
      <c r="K121" s="400"/>
      <c r="L121" s="395"/>
      <c r="M121" s="396"/>
      <c r="N121" s="396"/>
      <c r="O121" s="396"/>
      <c r="P121" s="396"/>
      <c r="Q121" s="396"/>
      <c r="R121" s="397"/>
      <c r="S121" s="225"/>
      <c r="T121" s="226"/>
      <c r="U121" s="226"/>
      <c r="V121" s="227"/>
    </row>
    <row r="122" spans="1:33" s="4" customFormat="1" ht="14.1" customHeight="1">
      <c r="A122" s="315"/>
      <c r="B122" s="317"/>
      <c r="C122" s="395" t="s">
        <v>318</v>
      </c>
      <c r="D122" s="396"/>
      <c r="E122" s="396"/>
      <c r="F122" s="396"/>
      <c r="G122" s="396"/>
      <c r="H122" s="397"/>
      <c r="I122" s="398">
        <v>93</v>
      </c>
      <c r="J122" s="399"/>
      <c r="K122" s="400"/>
      <c r="L122" s="395"/>
      <c r="M122" s="396"/>
      <c r="N122" s="396"/>
      <c r="O122" s="396"/>
      <c r="P122" s="396"/>
      <c r="Q122" s="396"/>
      <c r="R122" s="397"/>
      <c r="S122" s="225"/>
      <c r="T122" s="226"/>
      <c r="U122" s="226"/>
      <c r="V122" s="227"/>
    </row>
    <row r="123" spans="1:33" s="4" customFormat="1" ht="14.1" customHeight="1">
      <c r="A123" s="315"/>
      <c r="B123" s="317"/>
      <c r="C123" s="395" t="s">
        <v>133</v>
      </c>
      <c r="D123" s="396"/>
      <c r="E123" s="396"/>
      <c r="F123" s="396"/>
      <c r="G123" s="396"/>
      <c r="H123" s="397"/>
      <c r="I123" s="398">
        <v>40</v>
      </c>
      <c r="J123" s="399"/>
      <c r="K123" s="400"/>
      <c r="L123" s="395"/>
      <c r="M123" s="396"/>
      <c r="N123" s="396"/>
      <c r="O123" s="396"/>
      <c r="P123" s="396"/>
      <c r="Q123" s="396"/>
      <c r="R123" s="397"/>
      <c r="S123" s="225"/>
      <c r="T123" s="226"/>
      <c r="U123" s="226"/>
      <c r="V123" s="227"/>
    </row>
    <row r="124" spans="1:33" s="4" customFormat="1" ht="14.1" customHeight="1">
      <c r="A124" s="315"/>
      <c r="B124" s="317"/>
      <c r="C124" s="395" t="s">
        <v>134</v>
      </c>
      <c r="D124" s="396"/>
      <c r="E124" s="396"/>
      <c r="F124" s="396"/>
      <c r="G124" s="396"/>
      <c r="H124" s="397"/>
      <c r="I124" s="398">
        <v>2</v>
      </c>
      <c r="J124" s="399"/>
      <c r="K124" s="400"/>
      <c r="L124" s="395"/>
      <c r="M124" s="396"/>
      <c r="N124" s="396"/>
      <c r="O124" s="396"/>
      <c r="P124" s="396"/>
      <c r="Q124" s="396"/>
      <c r="R124" s="397"/>
      <c r="S124" s="225"/>
      <c r="T124" s="226"/>
      <c r="U124" s="226"/>
      <c r="V124" s="227"/>
    </row>
    <row r="125" spans="1:33" s="4" customFormat="1" ht="14.1" customHeight="1">
      <c r="A125" s="315"/>
      <c r="B125" s="317"/>
      <c r="C125" s="395" t="s">
        <v>135</v>
      </c>
      <c r="D125" s="396"/>
      <c r="E125" s="396"/>
      <c r="F125" s="396"/>
      <c r="G125" s="396"/>
      <c r="H125" s="397"/>
      <c r="I125" s="398">
        <v>98</v>
      </c>
      <c r="J125" s="399"/>
      <c r="K125" s="400"/>
      <c r="L125" s="67"/>
      <c r="M125" s="68"/>
      <c r="N125" s="68"/>
      <c r="O125" s="68"/>
      <c r="P125" s="68"/>
      <c r="Q125" s="68"/>
      <c r="R125" s="69"/>
      <c r="S125" s="70"/>
      <c r="T125" s="71"/>
      <c r="U125" s="71"/>
      <c r="V125" s="72"/>
    </row>
    <row r="126" spans="1:33" s="4" customFormat="1" ht="14.1" customHeight="1">
      <c r="A126" s="315"/>
      <c r="B126" s="317"/>
      <c r="C126" s="395" t="s">
        <v>136</v>
      </c>
      <c r="D126" s="396"/>
      <c r="E126" s="396"/>
      <c r="F126" s="396"/>
      <c r="G126" s="396"/>
      <c r="H126" s="397"/>
      <c r="I126" s="398">
        <v>62</v>
      </c>
      <c r="J126" s="399"/>
      <c r="K126" s="400"/>
      <c r="L126" s="395"/>
      <c r="M126" s="396"/>
      <c r="N126" s="396"/>
      <c r="O126" s="396"/>
      <c r="P126" s="396"/>
      <c r="Q126" s="396"/>
      <c r="R126" s="397"/>
      <c r="S126" s="225"/>
      <c r="T126" s="226"/>
      <c r="U126" s="226"/>
      <c r="V126" s="227"/>
    </row>
    <row r="127" spans="1:33" s="4" customFormat="1" ht="13.5" customHeight="1">
      <c r="A127" s="315"/>
      <c r="B127" s="317"/>
      <c r="C127" s="395" t="s">
        <v>137</v>
      </c>
      <c r="D127" s="396"/>
      <c r="E127" s="396"/>
      <c r="F127" s="396"/>
      <c r="G127" s="396"/>
      <c r="H127" s="397"/>
      <c r="I127" s="398">
        <v>240</v>
      </c>
      <c r="J127" s="399"/>
      <c r="K127" s="400"/>
      <c r="L127" s="395"/>
      <c r="M127" s="396"/>
      <c r="N127" s="396"/>
      <c r="O127" s="396"/>
      <c r="P127" s="396"/>
      <c r="Q127" s="396"/>
      <c r="R127" s="397"/>
      <c r="S127" s="225"/>
      <c r="T127" s="226"/>
      <c r="U127" s="226"/>
      <c r="V127" s="227"/>
    </row>
    <row r="128" spans="1:33" s="4" customFormat="1" ht="18" customHeight="1">
      <c r="A128" s="315"/>
      <c r="B128" s="317"/>
      <c r="C128" s="395" t="s">
        <v>138</v>
      </c>
      <c r="D128" s="396"/>
      <c r="E128" s="396"/>
      <c r="F128" s="396"/>
      <c r="G128" s="396"/>
      <c r="H128" s="397"/>
      <c r="I128" s="398">
        <v>115</v>
      </c>
      <c r="J128" s="399"/>
      <c r="K128" s="400"/>
      <c r="L128" s="395"/>
      <c r="M128" s="396"/>
      <c r="N128" s="396"/>
      <c r="O128" s="396"/>
      <c r="P128" s="396"/>
      <c r="Q128" s="396"/>
      <c r="R128" s="397"/>
      <c r="S128" s="225"/>
      <c r="T128" s="226"/>
      <c r="U128" s="226"/>
      <c r="V128" s="227"/>
    </row>
    <row r="129" spans="1:33" s="4" customFormat="1" ht="11.25" customHeight="1">
      <c r="A129" s="315"/>
      <c r="B129" s="317"/>
      <c r="C129" s="395" t="s">
        <v>319</v>
      </c>
      <c r="D129" s="396"/>
      <c r="E129" s="396"/>
      <c r="F129" s="396"/>
      <c r="G129" s="396"/>
      <c r="H129" s="397"/>
      <c r="I129" s="398">
        <v>20</v>
      </c>
      <c r="J129" s="399"/>
      <c r="K129" s="400"/>
      <c r="L129" s="395"/>
      <c r="M129" s="396"/>
      <c r="N129" s="396"/>
      <c r="O129" s="396"/>
      <c r="P129" s="396"/>
      <c r="Q129" s="396"/>
      <c r="R129" s="397"/>
      <c r="S129" s="225"/>
      <c r="T129" s="226"/>
      <c r="U129" s="226"/>
      <c r="V129" s="227"/>
    </row>
    <row r="130" spans="1:33" s="4" customFormat="1" ht="11.25" customHeight="1">
      <c r="A130" s="315"/>
      <c r="B130" s="317"/>
      <c r="C130" s="395"/>
      <c r="D130" s="396"/>
      <c r="E130" s="396"/>
      <c r="F130" s="396"/>
      <c r="G130" s="396"/>
      <c r="H130" s="397"/>
      <c r="I130" s="398"/>
      <c r="J130" s="399"/>
      <c r="K130" s="400"/>
      <c r="L130" s="395"/>
      <c r="M130" s="396"/>
      <c r="N130" s="396"/>
      <c r="O130" s="396"/>
      <c r="P130" s="396"/>
      <c r="Q130" s="396"/>
      <c r="R130" s="397"/>
      <c r="S130" s="225"/>
      <c r="T130" s="226"/>
      <c r="U130" s="226"/>
      <c r="V130" s="227"/>
    </row>
    <row r="131" spans="1:33" s="4" customFormat="1" ht="11.25" customHeight="1">
      <c r="A131" s="315"/>
      <c r="B131" s="317"/>
      <c r="C131" s="395"/>
      <c r="D131" s="396"/>
      <c r="E131" s="396"/>
      <c r="F131" s="396"/>
      <c r="G131" s="396"/>
      <c r="H131" s="397"/>
      <c r="I131" s="398"/>
      <c r="J131" s="399"/>
      <c r="K131" s="400"/>
      <c r="L131" s="395"/>
      <c r="M131" s="396"/>
      <c r="N131" s="396"/>
      <c r="O131" s="396"/>
      <c r="P131" s="396"/>
      <c r="Q131" s="396"/>
      <c r="R131" s="397"/>
      <c r="S131" s="225"/>
      <c r="T131" s="226"/>
      <c r="U131" s="226"/>
      <c r="V131" s="227"/>
    </row>
    <row r="132" spans="1:33" s="4" customFormat="1" ht="18" customHeight="1">
      <c r="A132" s="315"/>
      <c r="B132" s="317"/>
      <c r="C132" s="395"/>
      <c r="D132" s="396"/>
      <c r="E132" s="396"/>
      <c r="F132" s="396"/>
      <c r="G132" s="396"/>
      <c r="H132" s="397"/>
      <c r="I132" s="398"/>
      <c r="J132" s="399"/>
      <c r="K132" s="400"/>
      <c r="L132" s="395"/>
      <c r="M132" s="396"/>
      <c r="N132" s="396"/>
      <c r="O132" s="396"/>
      <c r="P132" s="396"/>
      <c r="Q132" s="396"/>
      <c r="R132" s="397"/>
      <c r="S132" s="225"/>
      <c r="T132" s="226"/>
      <c r="U132" s="226"/>
      <c r="V132" s="227"/>
    </row>
    <row r="133" spans="1:33" s="4" customFormat="1" ht="11.25" customHeight="1">
      <c r="A133" s="315"/>
      <c r="B133" s="317"/>
      <c r="C133" s="395"/>
      <c r="D133" s="396"/>
      <c r="E133" s="396"/>
      <c r="F133" s="396"/>
      <c r="G133" s="396"/>
      <c r="H133" s="397"/>
      <c r="I133" s="398"/>
      <c r="J133" s="399"/>
      <c r="K133" s="400"/>
      <c r="L133" s="67"/>
      <c r="M133" s="68"/>
      <c r="N133" s="68"/>
      <c r="O133" s="68"/>
      <c r="P133" s="68"/>
      <c r="Q133" s="68"/>
      <c r="R133" s="69"/>
      <c r="S133" s="70"/>
      <c r="T133" s="71"/>
      <c r="U133" s="71"/>
      <c r="V133" s="72"/>
      <c r="X133" s="45"/>
      <c r="Y133" s="45"/>
      <c r="Z133" s="45"/>
      <c r="AA133" s="45"/>
      <c r="AB133" s="45"/>
      <c r="AC133" s="45"/>
      <c r="AD133" s="45"/>
      <c r="AE133" s="45"/>
      <c r="AF133" s="45"/>
      <c r="AG133" s="45"/>
    </row>
    <row r="134" spans="1:33" s="4" customFormat="1" ht="12.95" customHeight="1">
      <c r="A134" s="315"/>
      <c r="B134" s="317"/>
      <c r="C134" s="395"/>
      <c r="D134" s="396"/>
      <c r="E134" s="396"/>
      <c r="F134" s="396"/>
      <c r="G134" s="396"/>
      <c r="H134" s="397"/>
      <c r="I134" s="398"/>
      <c r="J134" s="399"/>
      <c r="K134" s="400"/>
      <c r="L134" s="395"/>
      <c r="M134" s="396"/>
      <c r="N134" s="396"/>
      <c r="O134" s="396"/>
      <c r="P134" s="396"/>
      <c r="Q134" s="396"/>
      <c r="R134" s="397"/>
      <c r="S134" s="225"/>
      <c r="T134" s="226"/>
      <c r="U134" s="226"/>
      <c r="V134" s="227"/>
    </row>
    <row r="135" spans="1:33" s="4" customFormat="1" ht="12.95" customHeight="1">
      <c r="A135" s="315"/>
      <c r="B135" s="317"/>
      <c r="C135" s="395"/>
      <c r="D135" s="396"/>
      <c r="E135" s="396"/>
      <c r="F135" s="396"/>
      <c r="G135" s="396"/>
      <c r="H135" s="397"/>
      <c r="I135" s="398"/>
      <c r="J135" s="399"/>
      <c r="K135" s="400"/>
      <c r="L135" s="67"/>
      <c r="M135" s="68"/>
      <c r="N135" s="68"/>
      <c r="O135" s="68"/>
      <c r="P135" s="68"/>
      <c r="Q135" s="68"/>
      <c r="R135" s="69"/>
      <c r="S135" s="70"/>
      <c r="T135" s="71"/>
      <c r="U135" s="71"/>
      <c r="V135" s="72"/>
    </row>
    <row r="136" spans="1:33" s="4" customFormat="1" ht="12" customHeight="1">
      <c r="A136" s="315"/>
      <c r="B136" s="317"/>
      <c r="C136" s="395"/>
      <c r="D136" s="396"/>
      <c r="E136" s="396"/>
      <c r="F136" s="396"/>
      <c r="G136" s="396"/>
      <c r="H136" s="397"/>
      <c r="I136" s="398"/>
      <c r="J136" s="399"/>
      <c r="K136" s="400"/>
      <c r="L136" s="395"/>
      <c r="M136" s="396"/>
      <c r="N136" s="396"/>
      <c r="O136" s="396"/>
      <c r="P136" s="396"/>
      <c r="Q136" s="396"/>
      <c r="R136" s="397"/>
      <c r="S136" s="225"/>
      <c r="T136" s="226"/>
      <c r="U136" s="226"/>
      <c r="V136" s="227"/>
    </row>
    <row r="137" spans="1:33" s="4" customFormat="1">
      <c r="A137" s="318"/>
      <c r="B137" s="319"/>
      <c r="C137" s="395"/>
      <c r="D137" s="396"/>
      <c r="E137" s="396"/>
      <c r="F137" s="396"/>
      <c r="G137" s="396"/>
      <c r="H137" s="397"/>
      <c r="I137" s="447"/>
      <c r="J137" s="448"/>
      <c r="K137" s="449"/>
      <c r="L137" s="450"/>
      <c r="M137" s="451"/>
      <c r="N137" s="451"/>
      <c r="O137" s="451"/>
      <c r="P137" s="451"/>
      <c r="Q137" s="451"/>
      <c r="R137" s="452"/>
      <c r="S137" s="453"/>
      <c r="T137" s="454"/>
      <c r="U137" s="454"/>
      <c r="V137" s="455"/>
    </row>
    <row r="138" spans="1:33" s="4" customFormat="1" ht="7.5" customHeight="1">
      <c r="A138" s="211"/>
      <c r="B138" s="212"/>
      <c r="C138" s="212"/>
      <c r="D138" s="212"/>
      <c r="E138" s="212"/>
      <c r="F138" s="212"/>
      <c r="G138" s="212"/>
      <c r="H138" s="212"/>
      <c r="I138" s="212"/>
      <c r="J138" s="212"/>
      <c r="K138" s="212"/>
      <c r="L138" s="212"/>
      <c r="M138" s="212"/>
      <c r="N138" s="212"/>
      <c r="O138" s="212"/>
      <c r="P138" s="212"/>
      <c r="Q138" s="212"/>
      <c r="R138" s="212"/>
      <c r="S138" s="212"/>
      <c r="T138" s="212"/>
      <c r="U138" s="212"/>
      <c r="V138" s="213"/>
    </row>
    <row r="139" spans="1:33" s="4" customFormat="1" ht="15.75">
      <c r="A139" s="222" t="s">
        <v>174</v>
      </c>
      <c r="B139" s="223"/>
      <c r="C139" s="223"/>
      <c r="D139" s="223"/>
      <c r="E139" s="223"/>
      <c r="F139" s="223"/>
      <c r="G139" s="223"/>
      <c r="H139" s="223"/>
      <c r="I139" s="223"/>
      <c r="J139" s="223"/>
      <c r="K139" s="223"/>
      <c r="L139" s="223"/>
      <c r="M139" s="223"/>
      <c r="N139" s="223"/>
      <c r="O139" s="223"/>
      <c r="P139" s="223"/>
      <c r="Q139" s="223"/>
      <c r="R139" s="223"/>
      <c r="S139" s="223"/>
      <c r="T139" s="223"/>
      <c r="U139" s="223"/>
      <c r="V139" s="224"/>
    </row>
    <row r="140" spans="1:33" s="4" customFormat="1">
      <c r="A140" s="437" t="s">
        <v>175</v>
      </c>
      <c r="B140" s="438"/>
      <c r="C140" s="438"/>
      <c r="D140" s="438"/>
      <c r="E140" s="438"/>
      <c r="F140" s="438"/>
      <c r="G140" s="438"/>
      <c r="H140" s="438"/>
      <c r="I140" s="438"/>
      <c r="J140" s="438"/>
      <c r="K140" s="439"/>
      <c r="L140" s="437" t="s">
        <v>176</v>
      </c>
      <c r="M140" s="438"/>
      <c r="N140" s="438"/>
      <c r="O140" s="438"/>
      <c r="P140" s="438"/>
      <c r="Q140" s="438"/>
      <c r="R140" s="438"/>
      <c r="S140" s="438"/>
      <c r="T140" s="438"/>
      <c r="U140" s="438"/>
      <c r="V140" s="439"/>
    </row>
    <row r="141" spans="1:33" s="4" customFormat="1">
      <c r="A141" s="437" t="s">
        <v>177</v>
      </c>
      <c r="B141" s="438"/>
      <c r="C141" s="438"/>
      <c r="D141" s="438"/>
      <c r="E141" s="438"/>
      <c r="F141" s="439"/>
      <c r="G141" s="437" t="s">
        <v>178</v>
      </c>
      <c r="H141" s="439"/>
      <c r="I141" s="437" t="s">
        <v>179</v>
      </c>
      <c r="J141" s="438"/>
      <c r="K141" s="439"/>
      <c r="L141" s="437" t="s">
        <v>177</v>
      </c>
      <c r="M141" s="438"/>
      <c r="N141" s="438"/>
      <c r="O141" s="438"/>
      <c r="P141" s="438"/>
      <c r="Q141" s="438"/>
      <c r="R141" s="438"/>
      <c r="S141" s="439"/>
      <c r="T141" s="437" t="s">
        <v>178</v>
      </c>
      <c r="U141" s="439"/>
      <c r="V141" s="124" t="s">
        <v>179</v>
      </c>
      <c r="X141" s="136"/>
      <c r="Y141" s="136"/>
      <c r="Z141" s="136"/>
      <c r="AA141" s="136"/>
      <c r="AB141" s="136"/>
      <c r="AC141" s="136"/>
      <c r="AD141" s="136"/>
      <c r="AE141" s="136"/>
      <c r="AF141" s="136"/>
      <c r="AG141" s="136"/>
    </row>
    <row r="142" spans="1:33" s="4" customFormat="1">
      <c r="A142" s="456" t="s">
        <v>180</v>
      </c>
      <c r="B142" s="457"/>
      <c r="C142" s="457"/>
      <c r="D142" s="457"/>
      <c r="E142" s="457"/>
      <c r="F142" s="458"/>
      <c r="G142" s="459">
        <v>2</v>
      </c>
      <c r="H142" s="460"/>
      <c r="I142" s="461">
        <f>1*8</f>
        <v>8</v>
      </c>
      <c r="J142" s="462"/>
      <c r="K142" s="463"/>
      <c r="L142" s="464" t="s">
        <v>180</v>
      </c>
      <c r="M142" s="465"/>
      <c r="N142" s="465"/>
      <c r="O142" s="465"/>
      <c r="P142" s="465"/>
      <c r="Q142" s="465"/>
      <c r="R142" s="465"/>
      <c r="S142" s="466"/>
      <c r="T142" s="459">
        <v>1</v>
      </c>
      <c r="U142" s="460"/>
      <c r="V142" s="125">
        <f>T142*12</f>
        <v>12</v>
      </c>
      <c r="X142" s="136"/>
      <c r="Y142" s="136"/>
      <c r="Z142" s="136"/>
      <c r="AA142" s="136"/>
      <c r="AB142" s="136"/>
      <c r="AC142" s="136"/>
      <c r="AD142" s="136"/>
      <c r="AE142" s="136"/>
      <c r="AF142" s="136"/>
      <c r="AG142" s="136"/>
    </row>
    <row r="143" spans="1:33" s="4" customFormat="1">
      <c r="A143" s="467" t="s">
        <v>181</v>
      </c>
      <c r="B143" s="468"/>
      <c r="C143" s="468"/>
      <c r="D143" s="468"/>
      <c r="E143" s="468"/>
      <c r="F143" s="469"/>
      <c r="G143" s="470">
        <v>22</v>
      </c>
      <c r="H143" s="471"/>
      <c r="I143" s="470">
        <f>27*12</f>
        <v>324</v>
      </c>
      <c r="J143" s="472"/>
      <c r="K143" s="471"/>
      <c r="L143" s="473" t="s">
        <v>181</v>
      </c>
      <c r="M143" s="474"/>
      <c r="N143" s="474"/>
      <c r="O143" s="474"/>
      <c r="P143" s="474"/>
      <c r="Q143" s="474"/>
      <c r="R143" s="474"/>
      <c r="S143" s="475"/>
      <c r="T143" s="470">
        <v>13</v>
      </c>
      <c r="U143" s="471"/>
      <c r="V143" s="126">
        <f>T143*12</f>
        <v>156</v>
      </c>
      <c r="X143" s="136"/>
      <c r="Y143" s="136"/>
      <c r="Z143" s="136"/>
      <c r="AA143" s="136"/>
      <c r="AB143" s="136"/>
      <c r="AC143" s="136"/>
      <c r="AD143" s="136"/>
      <c r="AE143" s="136"/>
      <c r="AF143" s="136"/>
      <c r="AG143" s="136"/>
    </row>
    <row r="144" spans="1:33" s="4" customFormat="1">
      <c r="A144" s="476" t="s">
        <v>330</v>
      </c>
      <c r="B144" s="477"/>
      <c r="C144" s="477"/>
      <c r="D144" s="477"/>
      <c r="E144" s="477"/>
      <c r="F144" s="478"/>
      <c r="G144" s="470">
        <v>2</v>
      </c>
      <c r="H144" s="471"/>
      <c r="I144" s="470">
        <f t="shared" ref="I144:I160" si="0">G144*12</f>
        <v>24</v>
      </c>
      <c r="J144" s="472"/>
      <c r="K144" s="471"/>
      <c r="L144" s="473" t="s">
        <v>330</v>
      </c>
      <c r="M144" s="474"/>
      <c r="N144" s="474"/>
      <c r="O144" s="474"/>
      <c r="P144" s="474"/>
      <c r="Q144" s="474"/>
      <c r="R144" s="474"/>
      <c r="S144" s="475"/>
      <c r="T144" s="470">
        <v>1</v>
      </c>
      <c r="U144" s="471"/>
      <c r="V144" s="127">
        <f>T144*12</f>
        <v>12</v>
      </c>
      <c r="X144" s="136"/>
      <c r="Y144" s="136"/>
      <c r="Z144" s="136"/>
      <c r="AA144" s="136"/>
      <c r="AB144" s="136"/>
      <c r="AC144" s="136"/>
      <c r="AD144" s="136"/>
      <c r="AE144" s="136"/>
      <c r="AF144" s="136"/>
      <c r="AG144" s="136"/>
    </row>
    <row r="145" spans="1:33" s="4" customFormat="1">
      <c r="A145" s="476" t="s">
        <v>182</v>
      </c>
      <c r="B145" s="477"/>
      <c r="C145" s="477"/>
      <c r="D145" s="477"/>
      <c r="E145" s="477"/>
      <c r="F145" s="478"/>
      <c r="G145" s="470">
        <v>2</v>
      </c>
      <c r="H145" s="471"/>
      <c r="I145" s="470">
        <f t="shared" si="0"/>
        <v>24</v>
      </c>
      <c r="J145" s="472"/>
      <c r="K145" s="471"/>
      <c r="L145" s="473" t="s">
        <v>182</v>
      </c>
      <c r="M145" s="474"/>
      <c r="N145" s="474"/>
      <c r="O145" s="474"/>
      <c r="P145" s="474"/>
      <c r="Q145" s="474"/>
      <c r="R145" s="474"/>
      <c r="S145" s="475"/>
      <c r="T145" s="470">
        <v>2</v>
      </c>
      <c r="U145" s="471"/>
      <c r="V145" s="126">
        <f t="shared" ref="V145:V165" si="1">T145*12</f>
        <v>24</v>
      </c>
      <c r="X145" s="136"/>
      <c r="Y145" s="136"/>
      <c r="Z145" s="136"/>
      <c r="AA145" s="136"/>
      <c r="AB145" s="136"/>
      <c r="AC145" s="136"/>
      <c r="AD145" s="136"/>
      <c r="AE145" s="136"/>
      <c r="AF145" s="136"/>
      <c r="AG145" s="136"/>
    </row>
    <row r="146" spans="1:33" s="4" customFormat="1">
      <c r="A146" s="476" t="s">
        <v>183</v>
      </c>
      <c r="B146" s="477"/>
      <c r="C146" s="477"/>
      <c r="D146" s="477"/>
      <c r="E146" s="477"/>
      <c r="F146" s="478"/>
      <c r="G146" s="470"/>
      <c r="H146" s="471"/>
      <c r="I146" s="470">
        <f t="shared" si="0"/>
        <v>0</v>
      </c>
      <c r="J146" s="472"/>
      <c r="K146" s="471"/>
      <c r="L146" s="473" t="s">
        <v>183</v>
      </c>
      <c r="M146" s="474"/>
      <c r="N146" s="474"/>
      <c r="O146" s="474"/>
      <c r="P146" s="474"/>
      <c r="Q146" s="474"/>
      <c r="R146" s="474"/>
      <c r="S146" s="475"/>
      <c r="T146" s="470">
        <v>2</v>
      </c>
      <c r="U146" s="471"/>
      <c r="V146" s="126">
        <f t="shared" si="1"/>
        <v>24</v>
      </c>
      <c r="X146" s="136"/>
      <c r="Y146" s="136"/>
      <c r="Z146" s="136"/>
      <c r="AA146" s="136"/>
      <c r="AB146" s="136"/>
      <c r="AC146" s="136"/>
      <c r="AD146" s="136"/>
      <c r="AE146" s="136"/>
      <c r="AF146" s="136"/>
      <c r="AG146" s="136"/>
    </row>
    <row r="147" spans="1:33" s="136" customFormat="1">
      <c r="A147" s="476" t="s">
        <v>184</v>
      </c>
      <c r="B147" s="477"/>
      <c r="C147" s="477"/>
      <c r="D147" s="477"/>
      <c r="E147" s="477"/>
      <c r="F147" s="478"/>
      <c r="G147" s="470"/>
      <c r="H147" s="471"/>
      <c r="I147" s="470">
        <f t="shared" si="0"/>
        <v>0</v>
      </c>
      <c r="J147" s="472"/>
      <c r="K147" s="471"/>
      <c r="L147" s="473" t="s">
        <v>184</v>
      </c>
      <c r="M147" s="474"/>
      <c r="N147" s="474"/>
      <c r="O147" s="474"/>
      <c r="P147" s="474"/>
      <c r="Q147" s="474"/>
      <c r="R147" s="474"/>
      <c r="S147" s="475"/>
      <c r="T147" s="470"/>
      <c r="U147" s="471"/>
      <c r="V147" s="126">
        <f t="shared" si="1"/>
        <v>0</v>
      </c>
    </row>
    <row r="148" spans="1:33" s="136" customFormat="1">
      <c r="A148" s="476" t="s">
        <v>185</v>
      </c>
      <c r="B148" s="477"/>
      <c r="C148" s="477"/>
      <c r="D148" s="477"/>
      <c r="E148" s="477"/>
      <c r="F148" s="478"/>
      <c r="G148" s="470"/>
      <c r="H148" s="471"/>
      <c r="I148" s="479">
        <f t="shared" si="0"/>
        <v>0</v>
      </c>
      <c r="J148" s="480"/>
      <c r="K148" s="481"/>
      <c r="L148" s="482" t="s">
        <v>185</v>
      </c>
      <c r="M148" s="483"/>
      <c r="N148" s="483"/>
      <c r="O148" s="483"/>
      <c r="P148" s="483"/>
      <c r="Q148" s="483"/>
      <c r="R148" s="483"/>
      <c r="S148" s="484"/>
      <c r="T148" s="470"/>
      <c r="U148" s="471"/>
      <c r="V148" s="126">
        <f t="shared" si="1"/>
        <v>0</v>
      </c>
    </row>
    <row r="149" spans="1:33" s="136" customFormat="1">
      <c r="A149" s="477" t="s">
        <v>186</v>
      </c>
      <c r="B149" s="477"/>
      <c r="C149" s="477"/>
      <c r="D149" s="477"/>
      <c r="E149" s="477"/>
      <c r="F149" s="478"/>
      <c r="G149" s="470"/>
      <c r="H149" s="471"/>
      <c r="I149" s="479">
        <f t="shared" si="0"/>
        <v>0</v>
      </c>
      <c r="J149" s="480"/>
      <c r="K149" s="481"/>
      <c r="L149" s="482" t="s">
        <v>186</v>
      </c>
      <c r="M149" s="483"/>
      <c r="N149" s="483"/>
      <c r="O149" s="483"/>
      <c r="P149" s="483"/>
      <c r="Q149" s="483"/>
      <c r="R149" s="483"/>
      <c r="S149" s="484"/>
      <c r="T149" s="470"/>
      <c r="U149" s="471"/>
      <c r="V149" s="126">
        <f t="shared" si="1"/>
        <v>0</v>
      </c>
    </row>
    <row r="150" spans="1:33" s="136" customFormat="1">
      <c r="A150" s="476" t="s">
        <v>187</v>
      </c>
      <c r="B150" s="477"/>
      <c r="C150" s="477"/>
      <c r="D150" s="477"/>
      <c r="E150" s="477"/>
      <c r="F150" s="478"/>
      <c r="G150" s="470"/>
      <c r="H150" s="471"/>
      <c r="I150" s="479">
        <f t="shared" si="0"/>
        <v>0</v>
      </c>
      <c r="J150" s="480"/>
      <c r="K150" s="481"/>
      <c r="L150" s="482" t="s">
        <v>187</v>
      </c>
      <c r="M150" s="483"/>
      <c r="N150" s="483"/>
      <c r="O150" s="483"/>
      <c r="P150" s="483"/>
      <c r="Q150" s="483"/>
      <c r="R150" s="483"/>
      <c r="S150" s="484"/>
      <c r="T150" s="470"/>
      <c r="U150" s="471"/>
      <c r="V150" s="126">
        <f>T150*12</f>
        <v>0</v>
      </c>
    </row>
    <row r="151" spans="1:33" s="136" customFormat="1">
      <c r="A151" s="476" t="s">
        <v>188</v>
      </c>
      <c r="B151" s="477"/>
      <c r="C151" s="477"/>
      <c r="D151" s="477"/>
      <c r="E151" s="477"/>
      <c r="F151" s="478"/>
      <c r="G151" s="470"/>
      <c r="H151" s="471"/>
      <c r="I151" s="479">
        <f t="shared" si="0"/>
        <v>0</v>
      </c>
      <c r="J151" s="480"/>
      <c r="K151" s="481"/>
      <c r="L151" s="482" t="s">
        <v>188</v>
      </c>
      <c r="M151" s="483"/>
      <c r="N151" s="483"/>
      <c r="O151" s="483"/>
      <c r="P151" s="483"/>
      <c r="Q151" s="483"/>
      <c r="R151" s="483"/>
      <c r="S151" s="484"/>
      <c r="T151" s="470"/>
      <c r="U151" s="471"/>
      <c r="V151" s="126">
        <f>T151*12</f>
        <v>0</v>
      </c>
    </row>
    <row r="152" spans="1:33" s="136" customFormat="1">
      <c r="A152" s="476" t="s">
        <v>189</v>
      </c>
      <c r="B152" s="477"/>
      <c r="C152" s="477"/>
      <c r="D152" s="477"/>
      <c r="E152" s="477"/>
      <c r="F152" s="478"/>
      <c r="G152" s="470"/>
      <c r="H152" s="471"/>
      <c r="I152" s="479">
        <f t="shared" si="0"/>
        <v>0</v>
      </c>
      <c r="J152" s="480"/>
      <c r="K152" s="481"/>
      <c r="L152" s="482" t="s">
        <v>189</v>
      </c>
      <c r="M152" s="483"/>
      <c r="N152" s="483"/>
      <c r="O152" s="483"/>
      <c r="P152" s="483"/>
      <c r="Q152" s="483"/>
      <c r="R152" s="483"/>
      <c r="S152" s="484"/>
      <c r="T152" s="470"/>
      <c r="U152" s="471"/>
      <c r="V152" s="126">
        <f t="shared" si="1"/>
        <v>0</v>
      </c>
    </row>
    <row r="153" spans="1:33" s="136" customFormat="1">
      <c r="A153" s="476" t="s">
        <v>190</v>
      </c>
      <c r="B153" s="477"/>
      <c r="C153" s="477"/>
      <c r="D153" s="477"/>
      <c r="E153" s="477"/>
      <c r="F153" s="478"/>
      <c r="G153" s="470"/>
      <c r="H153" s="471"/>
      <c r="I153" s="479">
        <f t="shared" si="0"/>
        <v>0</v>
      </c>
      <c r="J153" s="480"/>
      <c r="K153" s="481"/>
      <c r="L153" s="482" t="s">
        <v>190</v>
      </c>
      <c r="M153" s="483"/>
      <c r="N153" s="483"/>
      <c r="O153" s="483"/>
      <c r="P153" s="483"/>
      <c r="Q153" s="483"/>
      <c r="R153" s="483"/>
      <c r="S153" s="484"/>
      <c r="T153" s="470"/>
      <c r="U153" s="471"/>
      <c r="V153" s="126">
        <f t="shared" si="1"/>
        <v>0</v>
      </c>
    </row>
    <row r="154" spans="1:33" s="136" customFormat="1">
      <c r="A154" s="476"/>
      <c r="B154" s="477"/>
      <c r="C154" s="477"/>
      <c r="D154" s="477"/>
      <c r="E154" s="477"/>
      <c r="F154" s="478"/>
      <c r="G154" s="470"/>
      <c r="H154" s="471"/>
      <c r="I154" s="479">
        <f t="shared" si="0"/>
        <v>0</v>
      </c>
      <c r="J154" s="480"/>
      <c r="K154" s="481"/>
      <c r="L154" s="482"/>
      <c r="M154" s="483"/>
      <c r="N154" s="483"/>
      <c r="O154" s="483"/>
      <c r="P154" s="483"/>
      <c r="Q154" s="483"/>
      <c r="R154" s="483"/>
      <c r="S154" s="484"/>
      <c r="T154" s="470"/>
      <c r="U154" s="471"/>
      <c r="V154" s="126">
        <f t="shared" si="1"/>
        <v>0</v>
      </c>
    </row>
    <row r="155" spans="1:33" s="136" customFormat="1">
      <c r="A155" s="476"/>
      <c r="B155" s="477"/>
      <c r="C155" s="477"/>
      <c r="D155" s="477"/>
      <c r="E155" s="477"/>
      <c r="F155" s="478"/>
      <c r="G155" s="470"/>
      <c r="H155" s="471"/>
      <c r="I155" s="479">
        <f t="shared" si="0"/>
        <v>0</v>
      </c>
      <c r="J155" s="480"/>
      <c r="K155" s="481"/>
      <c r="L155" s="482"/>
      <c r="M155" s="483"/>
      <c r="N155" s="483"/>
      <c r="O155" s="483"/>
      <c r="P155" s="483"/>
      <c r="Q155" s="483"/>
      <c r="R155" s="483"/>
      <c r="S155" s="484"/>
      <c r="T155" s="470"/>
      <c r="U155" s="471"/>
      <c r="V155" s="126">
        <f t="shared" si="1"/>
        <v>0</v>
      </c>
    </row>
    <row r="156" spans="1:33" s="136" customFormat="1">
      <c r="A156" s="476"/>
      <c r="B156" s="477"/>
      <c r="C156" s="477"/>
      <c r="D156" s="477"/>
      <c r="E156" s="477"/>
      <c r="F156" s="478"/>
      <c r="G156" s="470"/>
      <c r="H156" s="471"/>
      <c r="I156" s="479">
        <f t="shared" si="0"/>
        <v>0</v>
      </c>
      <c r="J156" s="480"/>
      <c r="K156" s="481"/>
      <c r="L156" s="482"/>
      <c r="M156" s="483"/>
      <c r="N156" s="483"/>
      <c r="O156" s="483"/>
      <c r="P156" s="483"/>
      <c r="Q156" s="483"/>
      <c r="R156" s="483"/>
      <c r="S156" s="484"/>
      <c r="T156" s="470"/>
      <c r="U156" s="471"/>
      <c r="V156" s="126">
        <f t="shared" si="1"/>
        <v>0</v>
      </c>
    </row>
    <row r="157" spans="1:33" s="136" customFormat="1">
      <c r="A157" s="476"/>
      <c r="B157" s="477"/>
      <c r="C157" s="477"/>
      <c r="D157" s="477"/>
      <c r="E157" s="477"/>
      <c r="F157" s="478"/>
      <c r="G157" s="470"/>
      <c r="H157" s="471"/>
      <c r="I157" s="479">
        <f t="shared" si="0"/>
        <v>0</v>
      </c>
      <c r="J157" s="480"/>
      <c r="K157" s="481"/>
      <c r="L157" s="482"/>
      <c r="M157" s="483"/>
      <c r="N157" s="483"/>
      <c r="O157" s="483"/>
      <c r="P157" s="483"/>
      <c r="Q157" s="483"/>
      <c r="R157" s="483"/>
      <c r="S157" s="484"/>
      <c r="T157" s="470"/>
      <c r="U157" s="471"/>
      <c r="V157" s="126">
        <f t="shared" si="1"/>
        <v>0</v>
      </c>
    </row>
    <row r="158" spans="1:33" s="136" customFormat="1">
      <c r="A158" s="476"/>
      <c r="B158" s="477"/>
      <c r="C158" s="477"/>
      <c r="D158" s="477"/>
      <c r="E158" s="477"/>
      <c r="F158" s="478"/>
      <c r="G158" s="470"/>
      <c r="H158" s="471"/>
      <c r="I158" s="479">
        <f t="shared" si="0"/>
        <v>0</v>
      </c>
      <c r="J158" s="480"/>
      <c r="K158" s="481"/>
      <c r="L158" s="482"/>
      <c r="M158" s="483"/>
      <c r="N158" s="483"/>
      <c r="O158" s="483"/>
      <c r="P158" s="483"/>
      <c r="Q158" s="483"/>
      <c r="R158" s="483"/>
      <c r="S158" s="484"/>
      <c r="T158" s="470"/>
      <c r="U158" s="471"/>
      <c r="V158" s="126">
        <f t="shared" si="1"/>
        <v>0</v>
      </c>
    </row>
    <row r="159" spans="1:33" s="136" customFormat="1">
      <c r="A159" s="476"/>
      <c r="B159" s="477"/>
      <c r="C159" s="477"/>
      <c r="D159" s="477"/>
      <c r="E159" s="477"/>
      <c r="F159" s="478"/>
      <c r="G159" s="470"/>
      <c r="H159" s="471"/>
      <c r="I159" s="479">
        <f t="shared" si="0"/>
        <v>0</v>
      </c>
      <c r="J159" s="480"/>
      <c r="K159" s="481"/>
      <c r="L159" s="482"/>
      <c r="M159" s="483"/>
      <c r="N159" s="483"/>
      <c r="O159" s="483"/>
      <c r="P159" s="483"/>
      <c r="Q159" s="483"/>
      <c r="R159" s="483"/>
      <c r="S159" s="484"/>
      <c r="T159" s="470"/>
      <c r="U159" s="471"/>
      <c r="V159" s="126">
        <f t="shared" si="1"/>
        <v>0</v>
      </c>
    </row>
    <row r="160" spans="1:33" s="136" customFormat="1">
      <c r="A160" s="476"/>
      <c r="B160" s="477"/>
      <c r="C160" s="477"/>
      <c r="D160" s="477"/>
      <c r="E160" s="477"/>
      <c r="F160" s="478"/>
      <c r="G160" s="470"/>
      <c r="H160" s="471"/>
      <c r="I160" s="479">
        <f t="shared" si="0"/>
        <v>0</v>
      </c>
      <c r="J160" s="480"/>
      <c r="K160" s="481"/>
      <c r="L160" s="482"/>
      <c r="M160" s="483"/>
      <c r="N160" s="483"/>
      <c r="O160" s="483"/>
      <c r="P160" s="483"/>
      <c r="Q160" s="483"/>
      <c r="R160" s="483"/>
      <c r="S160" s="484"/>
      <c r="T160" s="470"/>
      <c r="U160" s="471"/>
      <c r="V160" s="126">
        <f t="shared" si="1"/>
        <v>0</v>
      </c>
    </row>
    <row r="161" spans="1:22" s="136" customFormat="1">
      <c r="A161" s="476"/>
      <c r="B161" s="477"/>
      <c r="C161" s="477"/>
      <c r="D161" s="477"/>
      <c r="E161" s="477"/>
      <c r="F161" s="478"/>
      <c r="G161" s="470"/>
      <c r="H161" s="471"/>
      <c r="I161" s="479">
        <f>G161*12</f>
        <v>0</v>
      </c>
      <c r="J161" s="480"/>
      <c r="K161" s="481"/>
      <c r="L161" s="482"/>
      <c r="M161" s="483"/>
      <c r="N161" s="483"/>
      <c r="O161" s="483"/>
      <c r="P161" s="483"/>
      <c r="Q161" s="483"/>
      <c r="R161" s="483"/>
      <c r="S161" s="484"/>
      <c r="T161" s="470"/>
      <c r="U161" s="471"/>
      <c r="V161" s="126">
        <f t="shared" si="1"/>
        <v>0</v>
      </c>
    </row>
    <row r="162" spans="1:22" s="136" customFormat="1">
      <c r="A162" s="476"/>
      <c r="B162" s="477"/>
      <c r="C162" s="477"/>
      <c r="D162" s="477"/>
      <c r="E162" s="477"/>
      <c r="F162" s="478"/>
      <c r="G162" s="470"/>
      <c r="H162" s="471"/>
      <c r="I162" s="479">
        <f>G162*12</f>
        <v>0</v>
      </c>
      <c r="J162" s="480"/>
      <c r="K162" s="481"/>
      <c r="L162" s="482"/>
      <c r="M162" s="483"/>
      <c r="N162" s="483"/>
      <c r="O162" s="483"/>
      <c r="P162" s="483"/>
      <c r="Q162" s="483"/>
      <c r="R162" s="483"/>
      <c r="S162" s="484"/>
      <c r="T162" s="470"/>
      <c r="U162" s="471"/>
      <c r="V162" s="126">
        <f t="shared" si="1"/>
        <v>0</v>
      </c>
    </row>
    <row r="163" spans="1:22" s="136" customFormat="1">
      <c r="A163" s="476"/>
      <c r="B163" s="477"/>
      <c r="C163" s="477"/>
      <c r="D163" s="477"/>
      <c r="E163" s="477"/>
      <c r="F163" s="478"/>
      <c r="G163" s="470"/>
      <c r="H163" s="471"/>
      <c r="I163" s="479">
        <f>G163*12</f>
        <v>0</v>
      </c>
      <c r="J163" s="480"/>
      <c r="K163" s="481"/>
      <c r="L163" s="482"/>
      <c r="M163" s="483"/>
      <c r="N163" s="483"/>
      <c r="O163" s="483"/>
      <c r="P163" s="483"/>
      <c r="Q163" s="483"/>
      <c r="R163" s="483"/>
      <c r="S163" s="484"/>
      <c r="T163" s="470"/>
      <c r="U163" s="471"/>
      <c r="V163" s="126">
        <f>T163*12</f>
        <v>0</v>
      </c>
    </row>
    <row r="164" spans="1:22" s="136" customFormat="1">
      <c r="A164" s="476"/>
      <c r="B164" s="477"/>
      <c r="C164" s="477"/>
      <c r="D164" s="477"/>
      <c r="E164" s="477"/>
      <c r="F164" s="478"/>
      <c r="G164" s="470"/>
      <c r="H164" s="471"/>
      <c r="I164" s="479">
        <f>G164*12</f>
        <v>0</v>
      </c>
      <c r="J164" s="480"/>
      <c r="K164" s="481"/>
      <c r="L164" s="485"/>
      <c r="M164" s="486"/>
      <c r="N164" s="486"/>
      <c r="O164" s="486"/>
      <c r="P164" s="486"/>
      <c r="Q164" s="486"/>
      <c r="R164" s="486"/>
      <c r="S164" s="487"/>
      <c r="T164" s="470"/>
      <c r="U164" s="471"/>
      <c r="V164" s="126">
        <f t="shared" si="1"/>
        <v>0</v>
      </c>
    </row>
    <row r="165" spans="1:22" s="136" customFormat="1">
      <c r="A165" s="476"/>
      <c r="B165" s="477"/>
      <c r="C165" s="477"/>
      <c r="D165" s="477"/>
      <c r="E165" s="477"/>
      <c r="F165" s="478"/>
      <c r="G165" s="488"/>
      <c r="H165" s="489"/>
      <c r="I165" s="490">
        <f>G165*12</f>
        <v>0</v>
      </c>
      <c r="J165" s="491"/>
      <c r="K165" s="492"/>
      <c r="L165" s="493"/>
      <c r="M165" s="494"/>
      <c r="N165" s="494"/>
      <c r="O165" s="494"/>
      <c r="P165" s="494"/>
      <c r="Q165" s="494"/>
      <c r="R165" s="494"/>
      <c r="S165" s="495"/>
      <c r="T165" s="488"/>
      <c r="U165" s="489"/>
      <c r="V165" s="126">
        <f t="shared" si="1"/>
        <v>0</v>
      </c>
    </row>
    <row r="166" spans="1:22" s="136" customFormat="1">
      <c r="A166" s="513" t="s">
        <v>191</v>
      </c>
      <c r="B166" s="514"/>
      <c r="C166" s="514"/>
      <c r="D166" s="514"/>
      <c r="E166" s="514"/>
      <c r="F166" s="515"/>
      <c r="G166" s="304">
        <f>SUM(G142:H165)</f>
        <v>28</v>
      </c>
      <c r="H166" s="306"/>
      <c r="I166" s="304">
        <f>SUM(I142:J165)</f>
        <v>380</v>
      </c>
      <c r="J166" s="305"/>
      <c r="K166" s="306"/>
      <c r="L166" s="516" t="s">
        <v>191</v>
      </c>
      <c r="M166" s="517"/>
      <c r="N166" s="517"/>
      <c r="O166" s="517"/>
      <c r="P166" s="517"/>
      <c r="Q166" s="517"/>
      <c r="R166" s="517"/>
      <c r="S166" s="518"/>
      <c r="T166" s="304">
        <f>SUM(T142:U165)</f>
        <v>19</v>
      </c>
      <c r="U166" s="306"/>
      <c r="V166" s="21">
        <f>SUM(V142:V165)</f>
        <v>228</v>
      </c>
    </row>
    <row r="167" spans="1:22" s="136" customFormat="1">
      <c r="A167" s="128" t="s">
        <v>192</v>
      </c>
      <c r="B167" s="27"/>
      <c r="C167" s="27"/>
      <c r="D167" s="27"/>
      <c r="E167" s="27"/>
      <c r="F167" s="129"/>
      <c r="G167" s="519"/>
      <c r="H167" s="519"/>
      <c r="I167" s="520"/>
      <c r="J167" s="520"/>
      <c r="K167" s="521"/>
      <c r="L167" s="369" t="s">
        <v>193</v>
      </c>
      <c r="M167" s="370"/>
      <c r="N167" s="370"/>
      <c r="O167" s="370"/>
      <c r="P167" s="370"/>
      <c r="Q167" s="370"/>
      <c r="R167" s="370"/>
      <c r="S167" s="371"/>
      <c r="T167" s="522">
        <f>I166+V166</f>
        <v>608</v>
      </c>
      <c r="U167" s="523"/>
      <c r="V167" s="28" t="s">
        <v>194</v>
      </c>
    </row>
    <row r="168" spans="1:22" s="136" customFormat="1" ht="25.5">
      <c r="A168" s="130" t="s">
        <v>195</v>
      </c>
      <c r="B168" s="131"/>
      <c r="C168" s="131"/>
      <c r="D168" s="131"/>
      <c r="E168" s="131"/>
      <c r="F168" s="131"/>
      <c r="G168" s="497" t="s">
        <v>196</v>
      </c>
      <c r="H168" s="497"/>
      <c r="I168" s="499" t="s">
        <v>194</v>
      </c>
      <c r="J168" s="499"/>
      <c r="K168" s="500"/>
      <c r="L168" s="503" t="s">
        <v>197</v>
      </c>
      <c r="M168" s="504"/>
      <c r="N168" s="504"/>
      <c r="O168" s="504"/>
      <c r="P168" s="504"/>
      <c r="Q168" s="504"/>
      <c r="R168" s="504"/>
      <c r="S168" s="505"/>
      <c r="T168" s="506">
        <v>3616</v>
      </c>
      <c r="U168" s="507"/>
      <c r="V168" s="132" t="s">
        <v>194</v>
      </c>
    </row>
    <row r="169" spans="1:22" s="136" customFormat="1">
      <c r="A169" s="133"/>
      <c r="B169" s="134"/>
      <c r="C169" s="134"/>
      <c r="D169" s="134"/>
      <c r="E169" s="134"/>
      <c r="F169" s="134"/>
      <c r="G169" s="498"/>
      <c r="H169" s="498"/>
      <c r="I169" s="501"/>
      <c r="J169" s="501"/>
      <c r="K169" s="502"/>
      <c r="L169" s="508" t="s">
        <v>198</v>
      </c>
      <c r="M169" s="509"/>
      <c r="N169" s="509"/>
      <c r="O169" s="509"/>
      <c r="P169" s="509"/>
      <c r="Q169" s="509"/>
      <c r="R169" s="509"/>
      <c r="S169" s="510"/>
      <c r="T169" s="511">
        <f>T168+T167</f>
        <v>4224</v>
      </c>
      <c r="U169" s="512"/>
      <c r="V169" s="135" t="s">
        <v>194</v>
      </c>
    </row>
    <row r="170" spans="1:22" s="136" customFormat="1" ht="12">
      <c r="A170" s="4"/>
      <c r="B170" s="4"/>
      <c r="C170" s="4"/>
      <c r="D170" s="4"/>
      <c r="E170" s="4"/>
      <c r="F170" s="4"/>
      <c r="G170" s="4"/>
      <c r="H170" s="4"/>
      <c r="I170" s="4"/>
      <c r="J170" s="4"/>
      <c r="K170" s="4"/>
      <c r="L170" s="4"/>
      <c r="M170" s="4"/>
      <c r="N170" s="4"/>
      <c r="O170" s="4"/>
      <c r="P170" s="4"/>
      <c r="Q170" s="4"/>
      <c r="R170" s="4"/>
      <c r="S170" s="4"/>
      <c r="T170" s="496"/>
      <c r="U170" s="496"/>
      <c r="V170" s="4"/>
    </row>
    <row r="171" spans="1:22" s="136" customFormat="1" ht="12">
      <c r="A171" s="4"/>
      <c r="B171" s="4"/>
      <c r="C171" s="4"/>
      <c r="D171" s="4"/>
      <c r="E171" s="4"/>
      <c r="F171" s="4"/>
      <c r="G171" s="4"/>
      <c r="H171" s="4"/>
      <c r="I171" s="4"/>
      <c r="J171" s="4"/>
      <c r="K171" s="4"/>
      <c r="L171" s="4"/>
      <c r="M171" s="4"/>
      <c r="N171" s="4"/>
      <c r="O171" s="4"/>
      <c r="P171" s="4"/>
      <c r="Q171" s="4"/>
      <c r="R171" s="4"/>
      <c r="S171" s="4"/>
      <c r="T171" s="4"/>
      <c r="U171" s="4"/>
      <c r="V171" s="4"/>
    </row>
    <row r="172" spans="1:22" s="136" customFormat="1" ht="12">
      <c r="A172" s="4"/>
      <c r="B172" s="4"/>
      <c r="C172" s="4"/>
      <c r="D172" s="4"/>
      <c r="E172" s="4"/>
      <c r="F172" s="4"/>
      <c r="G172" s="4"/>
      <c r="H172" s="4"/>
      <c r="I172" s="4"/>
      <c r="J172" s="4"/>
      <c r="K172" s="4"/>
      <c r="L172" s="4"/>
      <c r="M172" s="4"/>
      <c r="N172" s="4"/>
      <c r="O172" s="4"/>
      <c r="P172" s="4"/>
      <c r="Q172" s="4"/>
      <c r="R172" s="4"/>
      <c r="S172" s="4"/>
      <c r="T172" s="4"/>
      <c r="U172" s="4"/>
      <c r="V172" s="4"/>
    </row>
    <row r="173" spans="1:22" s="136" customFormat="1" ht="12">
      <c r="A173" s="4"/>
      <c r="B173" s="4"/>
      <c r="C173" s="4"/>
      <c r="D173" s="4"/>
      <c r="E173" s="4"/>
      <c r="F173" s="4"/>
      <c r="G173" s="4"/>
      <c r="H173" s="4"/>
      <c r="I173" s="4"/>
      <c r="J173" s="4"/>
      <c r="K173" s="4"/>
      <c r="L173" s="4"/>
      <c r="M173" s="4"/>
      <c r="N173" s="4"/>
      <c r="O173" s="4"/>
      <c r="P173" s="4"/>
      <c r="Q173" s="4"/>
      <c r="R173" s="4"/>
      <c r="S173" s="4"/>
      <c r="T173" s="4"/>
      <c r="U173" s="4"/>
      <c r="V173" s="4"/>
    </row>
    <row r="174" spans="1:22" s="136" customFormat="1" ht="12">
      <c r="A174" s="4"/>
      <c r="B174" s="4"/>
      <c r="C174" s="4"/>
      <c r="D174" s="4"/>
      <c r="E174" s="4"/>
      <c r="F174" s="4"/>
      <c r="G174" s="4"/>
      <c r="H174" s="4"/>
      <c r="I174" s="4"/>
      <c r="J174" s="4"/>
      <c r="K174" s="4"/>
      <c r="L174" s="4"/>
      <c r="M174" s="4"/>
      <c r="N174" s="4"/>
      <c r="O174" s="4"/>
      <c r="P174" s="4"/>
      <c r="Q174" s="4"/>
      <c r="R174" s="4"/>
      <c r="S174" s="4"/>
      <c r="T174" s="4"/>
      <c r="U174" s="4"/>
      <c r="V174" s="4"/>
    </row>
    <row r="175" spans="1:22" s="136" customFormat="1" ht="12">
      <c r="A175" s="4"/>
      <c r="B175" s="4"/>
      <c r="C175" s="4"/>
      <c r="D175" s="4"/>
      <c r="E175" s="4"/>
      <c r="F175" s="4"/>
      <c r="G175" s="4"/>
      <c r="H175" s="4"/>
      <c r="I175" s="4"/>
      <c r="J175" s="4"/>
      <c r="K175" s="4"/>
      <c r="L175" s="4"/>
      <c r="M175" s="4"/>
      <c r="N175" s="4"/>
      <c r="O175" s="4"/>
      <c r="P175" s="4"/>
      <c r="Q175" s="4"/>
      <c r="R175" s="4"/>
      <c r="S175" s="4"/>
      <c r="T175" s="4"/>
      <c r="U175" s="4"/>
      <c r="V175" s="4"/>
    </row>
    <row r="176" spans="1:22" s="136" customFormat="1" ht="12">
      <c r="A176" s="4"/>
      <c r="B176" s="4"/>
      <c r="C176" s="4"/>
      <c r="D176" s="4"/>
      <c r="E176" s="4"/>
      <c r="F176" s="4"/>
      <c r="G176" s="4"/>
      <c r="H176" s="4"/>
      <c r="I176" s="4"/>
      <c r="J176" s="4"/>
      <c r="K176" s="4"/>
      <c r="L176" s="4"/>
      <c r="M176" s="4"/>
      <c r="N176" s="4"/>
      <c r="O176" s="4"/>
      <c r="P176" s="4"/>
      <c r="Q176" s="4"/>
      <c r="R176" s="4"/>
      <c r="S176" s="4"/>
      <c r="T176" s="4"/>
      <c r="U176" s="4"/>
      <c r="V176" s="4"/>
    </row>
    <row r="177" spans="1:22" s="136" customFormat="1" ht="12">
      <c r="A177" s="4"/>
      <c r="B177" s="4"/>
      <c r="C177" s="4"/>
      <c r="D177" s="4"/>
      <c r="E177" s="4"/>
      <c r="F177" s="4"/>
      <c r="G177" s="4"/>
      <c r="H177" s="4"/>
      <c r="I177" s="4"/>
      <c r="J177" s="4"/>
      <c r="K177" s="4"/>
      <c r="L177" s="4"/>
      <c r="M177" s="4"/>
      <c r="N177" s="4"/>
      <c r="O177" s="4"/>
      <c r="P177" s="4"/>
      <c r="Q177" s="4"/>
      <c r="R177" s="4"/>
      <c r="S177" s="4"/>
      <c r="T177" s="4"/>
      <c r="U177" s="4"/>
      <c r="V177" s="4"/>
    </row>
    <row r="178" spans="1:22" s="136" customFormat="1" ht="12">
      <c r="E178" s="136" t="s">
        <v>0</v>
      </c>
    </row>
    <row r="179" spans="1:22" s="136" customFormat="1" ht="12"/>
    <row r="180" spans="1:22" s="136" customFormat="1" ht="12"/>
    <row r="181" spans="1:22" s="136" customFormat="1" ht="12"/>
    <row r="182" spans="1:22" s="136" customFormat="1" ht="12"/>
    <row r="183" spans="1:22" s="136" customFormat="1" ht="12"/>
    <row r="184" spans="1:22" s="136" customFormat="1" ht="12"/>
    <row r="185" spans="1:22" s="136" customFormat="1" ht="12"/>
    <row r="186" spans="1:22" s="136" customFormat="1" ht="12"/>
    <row r="187" spans="1:22" s="136" customFormat="1" ht="12"/>
    <row r="188" spans="1:22" s="136" customFormat="1" ht="12"/>
    <row r="189" spans="1:22" s="136" customFormat="1" ht="12"/>
    <row r="190" spans="1:22" s="136" customFormat="1" ht="12"/>
    <row r="191" spans="1:22" s="136" customFormat="1" ht="12"/>
    <row r="192" spans="1:22" s="136" customFormat="1" ht="12"/>
    <row r="193" spans="1:33" s="136" customFormat="1">
      <c r="X193" s="137"/>
      <c r="Y193" s="137"/>
      <c r="Z193" s="137"/>
      <c r="AA193" s="137"/>
      <c r="AB193" s="137"/>
      <c r="AC193" s="137"/>
      <c r="AD193" s="137"/>
      <c r="AE193" s="137"/>
      <c r="AF193" s="137"/>
      <c r="AG193" s="137"/>
    </row>
    <row r="194" spans="1:33" s="136" customFormat="1">
      <c r="X194" s="137"/>
      <c r="Y194" s="137"/>
      <c r="Z194" s="137"/>
      <c r="AA194" s="137"/>
      <c r="AB194" s="137"/>
      <c r="AC194" s="137"/>
      <c r="AD194" s="137"/>
      <c r="AE194" s="137"/>
      <c r="AF194" s="137"/>
      <c r="AG194" s="137"/>
    </row>
    <row r="195" spans="1:33" s="136" customFormat="1">
      <c r="X195" s="137"/>
      <c r="Y195" s="137"/>
      <c r="Z195" s="137"/>
      <c r="AA195" s="137"/>
      <c r="AB195" s="137"/>
      <c r="AC195" s="137"/>
      <c r="AD195" s="137"/>
      <c r="AE195" s="137"/>
      <c r="AF195" s="137"/>
      <c r="AG195" s="137"/>
    </row>
    <row r="196" spans="1:33" s="136" customFormat="1">
      <c r="X196" s="137"/>
      <c r="Y196" s="137"/>
      <c r="Z196" s="137"/>
      <c r="AA196" s="137"/>
      <c r="AB196" s="137"/>
      <c r="AC196" s="137"/>
      <c r="AD196" s="137"/>
      <c r="AE196" s="137"/>
      <c r="AF196" s="137"/>
      <c r="AG196" s="137"/>
    </row>
    <row r="197" spans="1:33" s="136" customFormat="1">
      <c r="X197" s="137"/>
      <c r="Y197" s="137"/>
      <c r="Z197" s="137"/>
      <c r="AA197" s="137"/>
      <c r="AB197" s="137"/>
      <c r="AC197" s="137"/>
      <c r="AD197" s="137"/>
      <c r="AE197" s="137"/>
      <c r="AF197" s="137"/>
      <c r="AG197" s="137"/>
    </row>
    <row r="198" spans="1:33" s="136" customFormat="1">
      <c r="X198" s="1"/>
      <c r="Y198" s="1"/>
      <c r="Z198" s="1"/>
      <c r="AA198" s="1"/>
      <c r="AB198" s="1"/>
      <c r="AC198" s="1"/>
      <c r="AD198" s="1"/>
      <c r="AE198" s="1"/>
      <c r="AF198" s="1"/>
      <c r="AG198" s="1"/>
    </row>
    <row r="199" spans="1:33" s="137" customFormat="1">
      <c r="A199" s="136"/>
      <c r="B199" s="136"/>
      <c r="C199" s="136"/>
      <c r="D199" s="136"/>
      <c r="E199" s="136"/>
      <c r="F199" s="136"/>
      <c r="G199" s="136"/>
      <c r="H199" s="136"/>
      <c r="I199" s="136"/>
      <c r="J199" s="136"/>
      <c r="K199" s="136"/>
      <c r="L199" s="136"/>
      <c r="M199" s="136"/>
      <c r="N199" s="136"/>
      <c r="O199" s="136"/>
      <c r="P199" s="136"/>
      <c r="Q199" s="136"/>
      <c r="R199" s="136"/>
      <c r="S199" s="136"/>
      <c r="T199" s="136"/>
      <c r="U199" s="136"/>
      <c r="V199" s="136"/>
      <c r="X199" s="1"/>
      <c r="Y199" s="1"/>
      <c r="Z199" s="1"/>
      <c r="AA199" s="1"/>
      <c r="AB199" s="1"/>
      <c r="AC199" s="1"/>
      <c r="AD199" s="1"/>
      <c r="AE199" s="1"/>
      <c r="AF199" s="1"/>
      <c r="AG199" s="1"/>
    </row>
    <row r="200" spans="1:33" s="137" customFormat="1">
      <c r="A200" s="136"/>
      <c r="B200" s="136"/>
      <c r="C200" s="136"/>
      <c r="D200" s="136"/>
      <c r="E200" s="136"/>
      <c r="F200" s="136"/>
      <c r="G200" s="136"/>
      <c r="H200" s="136"/>
      <c r="I200" s="136"/>
      <c r="J200" s="136"/>
      <c r="K200" s="136"/>
      <c r="L200" s="136"/>
      <c r="M200" s="136"/>
      <c r="N200" s="136"/>
      <c r="O200" s="136"/>
      <c r="P200" s="136"/>
      <c r="Q200" s="136"/>
      <c r="R200" s="136"/>
      <c r="S200" s="136"/>
      <c r="T200" s="136"/>
      <c r="U200" s="136"/>
      <c r="V200" s="136"/>
      <c r="X200" s="1"/>
      <c r="Y200" s="1"/>
      <c r="Z200" s="1"/>
      <c r="AA200" s="1"/>
      <c r="AB200" s="1"/>
      <c r="AC200" s="1"/>
      <c r="AD200" s="1"/>
      <c r="AE200" s="1"/>
      <c r="AF200" s="1"/>
      <c r="AG200" s="1"/>
    </row>
    <row r="201" spans="1:33" s="137" customFormat="1">
      <c r="A201" s="136"/>
      <c r="B201" s="136"/>
      <c r="C201" s="136"/>
      <c r="D201" s="136"/>
      <c r="E201" s="136"/>
      <c r="F201" s="136"/>
      <c r="G201" s="136"/>
      <c r="H201" s="136"/>
      <c r="I201" s="136"/>
      <c r="J201" s="136"/>
      <c r="K201" s="136"/>
      <c r="L201" s="136"/>
      <c r="M201" s="136"/>
      <c r="N201" s="136"/>
      <c r="O201" s="136"/>
      <c r="P201" s="136"/>
      <c r="Q201" s="136"/>
      <c r="R201" s="136"/>
      <c r="S201" s="136"/>
      <c r="T201" s="136"/>
      <c r="U201" s="136"/>
      <c r="V201" s="136"/>
      <c r="X201" s="1"/>
      <c r="Y201" s="1"/>
      <c r="Z201" s="1"/>
      <c r="AA201" s="1"/>
      <c r="AB201" s="1"/>
      <c r="AC201" s="1"/>
      <c r="AD201" s="1"/>
      <c r="AE201" s="1"/>
      <c r="AF201" s="1"/>
      <c r="AG201" s="1"/>
    </row>
    <row r="202" spans="1:33" s="137" customFormat="1">
      <c r="A202" s="136"/>
      <c r="B202" s="136"/>
      <c r="C202" s="136"/>
      <c r="D202" s="136"/>
      <c r="E202" s="136"/>
      <c r="F202" s="136"/>
      <c r="G202" s="136"/>
      <c r="H202" s="136"/>
      <c r="I202" s="136"/>
      <c r="J202" s="136"/>
      <c r="K202" s="136"/>
      <c r="L202" s="136"/>
      <c r="M202" s="136"/>
      <c r="N202" s="136"/>
      <c r="O202" s="136"/>
      <c r="P202" s="136"/>
      <c r="Q202" s="136"/>
      <c r="R202" s="136"/>
      <c r="S202" s="136"/>
      <c r="T202" s="136"/>
      <c r="U202" s="136"/>
      <c r="V202" s="136"/>
      <c r="X202" s="1"/>
      <c r="Y202" s="1"/>
      <c r="Z202" s="1"/>
      <c r="AA202" s="1"/>
      <c r="AB202" s="1"/>
      <c r="AC202" s="1"/>
      <c r="AD202" s="1"/>
      <c r="AE202" s="1"/>
      <c r="AF202" s="1"/>
      <c r="AG202" s="1"/>
    </row>
    <row r="203" spans="1:33" s="137" customFormat="1">
      <c r="A203" s="136"/>
      <c r="B203" s="136"/>
      <c r="C203" s="136"/>
      <c r="D203" s="136"/>
      <c r="E203" s="136"/>
      <c r="F203" s="136"/>
      <c r="G203" s="136"/>
      <c r="H203" s="136"/>
      <c r="I203" s="136"/>
      <c r="J203" s="136"/>
      <c r="K203" s="136"/>
      <c r="L203" s="136"/>
      <c r="M203" s="136"/>
      <c r="N203" s="136"/>
      <c r="O203" s="136"/>
      <c r="P203" s="136"/>
      <c r="Q203" s="136"/>
      <c r="R203" s="136"/>
      <c r="S203" s="136"/>
      <c r="T203" s="136"/>
      <c r="U203" s="136"/>
      <c r="V203" s="136"/>
      <c r="X203" s="1"/>
      <c r="Y203" s="1"/>
      <c r="Z203" s="1"/>
      <c r="AA203" s="1"/>
      <c r="AB203" s="1"/>
      <c r="AC203" s="1"/>
      <c r="AD203" s="1"/>
      <c r="AE203" s="1"/>
      <c r="AF203" s="1"/>
      <c r="AG203" s="1"/>
    </row>
    <row r="204" spans="1:33">
      <c r="A204" s="136"/>
      <c r="B204" s="136"/>
      <c r="C204" s="136"/>
      <c r="D204" s="136"/>
      <c r="E204" s="136"/>
      <c r="F204" s="136"/>
      <c r="G204" s="136"/>
      <c r="H204" s="136"/>
      <c r="I204" s="136"/>
      <c r="J204" s="136"/>
      <c r="K204" s="136"/>
      <c r="L204" s="136"/>
      <c r="M204" s="136"/>
      <c r="N204" s="136"/>
      <c r="O204" s="136"/>
      <c r="P204" s="136"/>
      <c r="Q204" s="136"/>
      <c r="R204" s="136"/>
      <c r="S204" s="136"/>
      <c r="T204" s="136"/>
      <c r="U204" s="136"/>
      <c r="V204" s="136"/>
    </row>
    <row r="205" spans="1:33">
      <c r="A205" s="136"/>
      <c r="B205" s="136"/>
      <c r="C205" s="136"/>
      <c r="D205" s="136"/>
      <c r="E205" s="136"/>
      <c r="F205" s="136"/>
      <c r="G205" s="136"/>
      <c r="H205" s="136"/>
      <c r="I205" s="136"/>
      <c r="J205" s="136"/>
      <c r="K205" s="136"/>
      <c r="L205" s="136"/>
      <c r="M205" s="136"/>
      <c r="N205" s="136"/>
      <c r="O205" s="136"/>
      <c r="P205" s="136"/>
      <c r="Q205" s="136"/>
      <c r="R205" s="136"/>
      <c r="S205" s="136"/>
      <c r="T205" s="136"/>
      <c r="U205" s="136"/>
      <c r="V205" s="136"/>
    </row>
    <row r="206" spans="1:33">
      <c r="A206" s="136"/>
      <c r="B206" s="136"/>
      <c r="C206" s="136"/>
      <c r="D206" s="136"/>
      <c r="E206" s="136"/>
      <c r="F206" s="136"/>
      <c r="G206" s="136"/>
      <c r="H206" s="136"/>
      <c r="I206" s="136"/>
      <c r="J206" s="136"/>
      <c r="K206" s="136"/>
      <c r="L206" s="136"/>
      <c r="M206" s="136"/>
      <c r="N206" s="136"/>
      <c r="O206" s="136"/>
      <c r="P206" s="136"/>
      <c r="Q206" s="136"/>
      <c r="R206" s="136"/>
      <c r="S206" s="136"/>
      <c r="T206" s="136"/>
      <c r="U206" s="136"/>
      <c r="V206" s="136"/>
    </row>
    <row r="207" spans="1:33">
      <c r="A207" s="136"/>
      <c r="B207" s="136"/>
      <c r="C207" s="136"/>
      <c r="D207" s="136"/>
      <c r="E207" s="136"/>
      <c r="F207" s="136"/>
      <c r="G207" s="136"/>
      <c r="H207" s="136"/>
      <c r="I207" s="136"/>
      <c r="J207" s="136"/>
      <c r="K207" s="136"/>
      <c r="L207" s="136"/>
      <c r="M207" s="136"/>
      <c r="N207" s="136"/>
      <c r="O207" s="136"/>
      <c r="P207" s="136"/>
      <c r="Q207" s="136"/>
      <c r="R207" s="136"/>
      <c r="S207" s="136"/>
      <c r="T207" s="136"/>
      <c r="U207" s="136"/>
      <c r="V207" s="136"/>
    </row>
    <row r="208" spans="1:33">
      <c r="A208" s="136"/>
      <c r="B208" s="136"/>
      <c r="C208" s="136"/>
      <c r="D208" s="136"/>
      <c r="E208" s="136"/>
      <c r="F208" s="136"/>
      <c r="G208" s="136"/>
      <c r="H208" s="136"/>
      <c r="I208" s="136"/>
      <c r="J208" s="136"/>
      <c r="K208" s="136"/>
      <c r="L208" s="136"/>
      <c r="M208" s="136"/>
      <c r="N208" s="136"/>
      <c r="O208" s="136"/>
      <c r="P208" s="136"/>
      <c r="Q208" s="136"/>
      <c r="R208" s="136"/>
      <c r="S208" s="136"/>
      <c r="T208" s="136"/>
      <c r="U208" s="136"/>
      <c r="V208" s="136"/>
    </row>
    <row r="209" spans="1:22">
      <c r="A209" s="136"/>
      <c r="B209" s="136"/>
      <c r="C209" s="136"/>
      <c r="D209" s="136"/>
      <c r="E209" s="136"/>
      <c r="F209" s="136"/>
      <c r="G209" s="136"/>
      <c r="H209" s="136"/>
      <c r="I209" s="136"/>
      <c r="J209" s="136"/>
      <c r="K209" s="136"/>
      <c r="L209" s="136"/>
      <c r="M209" s="136"/>
      <c r="N209" s="136"/>
      <c r="O209" s="136"/>
      <c r="P209" s="136"/>
      <c r="Q209" s="136"/>
      <c r="R209" s="136"/>
      <c r="S209" s="136"/>
      <c r="T209" s="136"/>
      <c r="U209" s="136"/>
      <c r="V209" s="136"/>
    </row>
    <row r="210" spans="1:22">
      <c r="A210" s="136"/>
      <c r="B210" s="136"/>
      <c r="C210" s="136"/>
      <c r="D210" s="136"/>
      <c r="E210" s="136"/>
      <c r="F210" s="136"/>
      <c r="G210" s="136"/>
      <c r="H210" s="136"/>
      <c r="I210" s="136"/>
      <c r="J210" s="136"/>
      <c r="K210" s="136"/>
      <c r="L210" s="136"/>
      <c r="M210" s="136"/>
      <c r="N210" s="136"/>
      <c r="O210" s="136"/>
      <c r="P210" s="136"/>
      <c r="Q210" s="136"/>
      <c r="R210" s="136"/>
      <c r="S210" s="136"/>
      <c r="T210" s="136"/>
      <c r="U210" s="136"/>
      <c r="V210" s="136"/>
    </row>
    <row r="211" spans="1:22">
      <c r="A211" s="136"/>
      <c r="B211" s="136"/>
      <c r="C211" s="136"/>
      <c r="D211" s="136"/>
      <c r="E211" s="136"/>
      <c r="F211" s="136"/>
      <c r="G211" s="136"/>
      <c r="H211" s="136"/>
      <c r="I211" s="136"/>
      <c r="J211" s="136"/>
      <c r="K211" s="136"/>
      <c r="L211" s="136"/>
      <c r="M211" s="136"/>
      <c r="N211" s="136"/>
      <c r="O211" s="136"/>
      <c r="P211" s="136"/>
      <c r="Q211" s="136"/>
      <c r="R211" s="136"/>
      <c r="S211" s="136"/>
      <c r="T211" s="136"/>
      <c r="U211" s="136"/>
      <c r="V211" s="136"/>
    </row>
    <row r="212" spans="1:22">
      <c r="A212" s="136"/>
      <c r="B212" s="136"/>
      <c r="C212" s="136"/>
      <c r="D212" s="136"/>
      <c r="E212" s="136"/>
      <c r="F212" s="136"/>
      <c r="G212" s="136"/>
      <c r="H212" s="136"/>
      <c r="I212" s="136"/>
      <c r="J212" s="136"/>
      <c r="K212" s="136"/>
      <c r="L212" s="136"/>
      <c r="M212" s="136"/>
      <c r="N212" s="136"/>
      <c r="O212" s="136"/>
      <c r="P212" s="136"/>
      <c r="Q212" s="136"/>
      <c r="R212" s="136"/>
      <c r="S212" s="136"/>
      <c r="T212" s="136"/>
      <c r="U212" s="136"/>
      <c r="V212" s="136"/>
    </row>
    <row r="213" spans="1:22">
      <c r="A213" s="136"/>
      <c r="B213" s="136"/>
      <c r="C213" s="136"/>
      <c r="D213" s="136"/>
      <c r="E213" s="136"/>
      <c r="F213" s="136"/>
      <c r="G213" s="136"/>
      <c r="H213" s="136"/>
      <c r="I213" s="136"/>
      <c r="J213" s="136"/>
      <c r="K213" s="136"/>
      <c r="L213" s="136"/>
      <c r="M213" s="136"/>
      <c r="N213" s="136"/>
      <c r="O213" s="136"/>
      <c r="P213" s="136"/>
      <c r="Q213" s="136"/>
      <c r="R213" s="136"/>
      <c r="S213" s="136"/>
      <c r="T213" s="136"/>
      <c r="U213" s="136"/>
      <c r="V213" s="136"/>
    </row>
    <row r="214" spans="1:22">
      <c r="A214" s="136"/>
      <c r="B214" s="136"/>
      <c r="C214" s="136"/>
      <c r="D214" s="136"/>
      <c r="E214" s="136"/>
      <c r="F214" s="136"/>
      <c r="G214" s="136"/>
      <c r="H214" s="136"/>
      <c r="I214" s="136"/>
      <c r="J214" s="136"/>
      <c r="K214" s="136"/>
      <c r="L214" s="136"/>
      <c r="M214" s="136"/>
      <c r="N214" s="136"/>
      <c r="O214" s="136"/>
      <c r="P214" s="136"/>
      <c r="Q214" s="136"/>
      <c r="R214" s="136"/>
      <c r="S214" s="136"/>
      <c r="T214" s="136"/>
      <c r="U214" s="136"/>
      <c r="V214" s="136"/>
    </row>
    <row r="215" spans="1:22">
      <c r="A215" s="136"/>
      <c r="B215" s="136"/>
      <c r="C215" s="136"/>
      <c r="D215" s="136"/>
      <c r="E215" s="136"/>
      <c r="F215" s="136"/>
      <c r="G215" s="136"/>
      <c r="H215" s="136"/>
      <c r="I215" s="136"/>
      <c r="J215" s="136"/>
      <c r="K215" s="136"/>
      <c r="L215" s="136"/>
      <c r="M215" s="136"/>
      <c r="N215" s="136"/>
      <c r="O215" s="136"/>
      <c r="P215" s="136"/>
      <c r="Q215" s="136"/>
      <c r="R215" s="136"/>
      <c r="S215" s="136"/>
      <c r="T215" s="136"/>
      <c r="U215" s="136"/>
      <c r="V215" s="136"/>
    </row>
    <row r="216" spans="1:22">
      <c r="A216" s="136"/>
      <c r="B216" s="136"/>
      <c r="C216" s="136"/>
      <c r="D216" s="136"/>
      <c r="E216" s="136"/>
      <c r="F216" s="136"/>
      <c r="G216" s="136"/>
      <c r="H216" s="136"/>
      <c r="I216" s="136"/>
      <c r="J216" s="136"/>
      <c r="K216" s="136"/>
      <c r="L216" s="136"/>
      <c r="M216" s="136"/>
      <c r="N216" s="136"/>
      <c r="O216" s="136"/>
      <c r="P216" s="136"/>
      <c r="Q216" s="136"/>
      <c r="R216" s="136"/>
      <c r="S216" s="136"/>
      <c r="T216" s="136"/>
      <c r="U216" s="136"/>
      <c r="V216" s="136"/>
    </row>
    <row r="217" spans="1:22">
      <c r="A217" s="136"/>
      <c r="B217" s="136"/>
      <c r="C217" s="136"/>
      <c r="D217" s="136"/>
      <c r="E217" s="136"/>
      <c r="F217" s="136"/>
      <c r="G217" s="136"/>
      <c r="H217" s="136"/>
      <c r="I217" s="136"/>
      <c r="J217" s="136"/>
      <c r="K217" s="136"/>
      <c r="L217" s="136"/>
      <c r="M217" s="136"/>
      <c r="N217" s="136"/>
      <c r="O217" s="136"/>
      <c r="P217" s="136"/>
      <c r="Q217" s="136"/>
      <c r="R217" s="136"/>
      <c r="S217" s="136"/>
      <c r="T217" s="136"/>
      <c r="U217" s="136"/>
      <c r="V217" s="136"/>
    </row>
    <row r="218" spans="1:22">
      <c r="A218" s="136"/>
      <c r="B218" s="136"/>
      <c r="C218" s="136"/>
      <c r="D218" s="136"/>
      <c r="E218" s="136"/>
      <c r="F218" s="136"/>
      <c r="G218" s="136"/>
      <c r="H218" s="136"/>
      <c r="I218" s="136"/>
      <c r="J218" s="136"/>
      <c r="K218" s="136"/>
      <c r="L218" s="136"/>
      <c r="M218" s="136"/>
      <c r="N218" s="136"/>
      <c r="O218" s="136"/>
      <c r="P218" s="136"/>
      <c r="Q218" s="136"/>
      <c r="R218" s="136"/>
      <c r="S218" s="136"/>
      <c r="T218" s="136"/>
      <c r="U218" s="136"/>
      <c r="V218" s="136"/>
    </row>
    <row r="219" spans="1:22">
      <c r="A219" s="136"/>
      <c r="B219" s="136"/>
      <c r="C219" s="136"/>
      <c r="D219" s="136"/>
      <c r="E219" s="136"/>
      <c r="F219" s="136"/>
      <c r="G219" s="136"/>
      <c r="H219" s="136"/>
      <c r="I219" s="136"/>
      <c r="J219" s="136"/>
      <c r="K219" s="136"/>
      <c r="L219" s="136"/>
      <c r="M219" s="136"/>
      <c r="N219" s="136"/>
      <c r="O219" s="136"/>
      <c r="P219" s="136"/>
      <c r="Q219" s="136"/>
      <c r="R219" s="136"/>
      <c r="S219" s="136"/>
      <c r="T219" s="136"/>
      <c r="U219" s="136"/>
      <c r="V219" s="136"/>
    </row>
    <row r="220" spans="1:22">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row>
    <row r="221" spans="1:22">
      <c r="A221" s="136"/>
      <c r="B221" s="136"/>
      <c r="C221" s="136"/>
      <c r="D221" s="136"/>
      <c r="E221" s="136"/>
      <c r="F221" s="136"/>
      <c r="G221" s="136"/>
      <c r="H221" s="136"/>
      <c r="I221" s="136"/>
      <c r="J221" s="136"/>
      <c r="K221" s="136"/>
      <c r="L221" s="136"/>
      <c r="M221" s="136"/>
      <c r="N221" s="136"/>
      <c r="O221" s="136"/>
      <c r="P221" s="136"/>
      <c r="Q221" s="136"/>
      <c r="R221" s="136"/>
      <c r="S221" s="136"/>
      <c r="T221" s="136"/>
      <c r="U221" s="136"/>
      <c r="V221" s="136"/>
    </row>
    <row r="222" spans="1:22">
      <c r="A222" s="136"/>
      <c r="B222" s="136"/>
      <c r="C222" s="136"/>
      <c r="D222" s="136"/>
      <c r="E222" s="136"/>
      <c r="F222" s="136"/>
      <c r="G222" s="136"/>
      <c r="H222" s="136"/>
      <c r="I222" s="136"/>
      <c r="J222" s="136"/>
      <c r="K222" s="136"/>
      <c r="L222" s="136"/>
      <c r="M222" s="136"/>
      <c r="N222" s="136"/>
      <c r="O222" s="136"/>
      <c r="P222" s="136"/>
      <c r="Q222" s="136"/>
      <c r="R222" s="136"/>
      <c r="S222" s="136"/>
      <c r="T222" s="136"/>
      <c r="U222" s="136"/>
      <c r="V222" s="136"/>
    </row>
    <row r="223" spans="1:22">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row>
    <row r="224" spans="1:22">
      <c r="A224" s="136"/>
      <c r="B224" s="136"/>
      <c r="C224" s="136"/>
      <c r="D224" s="136"/>
      <c r="E224" s="136"/>
      <c r="F224" s="136"/>
      <c r="G224" s="136"/>
      <c r="H224" s="136"/>
      <c r="I224" s="136"/>
      <c r="J224" s="136"/>
      <c r="K224" s="136"/>
      <c r="L224" s="136"/>
      <c r="M224" s="136"/>
      <c r="N224" s="136"/>
      <c r="O224" s="136"/>
      <c r="P224" s="136"/>
      <c r="Q224" s="136"/>
      <c r="R224" s="136"/>
      <c r="S224" s="136"/>
      <c r="T224" s="136"/>
      <c r="U224" s="136"/>
      <c r="V224" s="136"/>
    </row>
    <row r="225" spans="1:22">
      <c r="A225" s="136"/>
      <c r="B225" s="136"/>
      <c r="C225" s="136"/>
      <c r="D225" s="136"/>
      <c r="E225" s="136"/>
      <c r="F225" s="136"/>
      <c r="G225" s="136"/>
      <c r="H225" s="136"/>
      <c r="I225" s="136"/>
      <c r="J225" s="136"/>
      <c r="K225" s="136"/>
      <c r="L225" s="136"/>
      <c r="M225" s="136"/>
      <c r="N225" s="136"/>
      <c r="O225" s="136"/>
      <c r="P225" s="136"/>
      <c r="Q225" s="136"/>
      <c r="R225" s="136"/>
      <c r="S225" s="136"/>
      <c r="T225" s="136"/>
      <c r="U225" s="136"/>
      <c r="V225" s="136"/>
    </row>
    <row r="226" spans="1:22">
      <c r="A226" s="136"/>
      <c r="B226" s="136"/>
      <c r="C226" s="136"/>
      <c r="D226" s="136"/>
      <c r="E226" s="136"/>
      <c r="F226" s="136"/>
      <c r="G226" s="136"/>
      <c r="H226" s="136"/>
      <c r="I226" s="136"/>
      <c r="J226" s="136"/>
      <c r="K226" s="136"/>
      <c r="L226" s="136"/>
      <c r="M226" s="136"/>
      <c r="N226" s="136"/>
      <c r="O226" s="136"/>
      <c r="P226" s="136"/>
      <c r="Q226" s="136"/>
      <c r="R226" s="136"/>
      <c r="S226" s="136"/>
      <c r="T226" s="136"/>
      <c r="U226" s="136"/>
      <c r="V226" s="136"/>
    </row>
    <row r="227" spans="1:22">
      <c r="A227" s="136"/>
      <c r="B227" s="136"/>
      <c r="C227" s="136"/>
      <c r="D227" s="136"/>
      <c r="E227" s="136"/>
      <c r="F227" s="136"/>
      <c r="G227" s="136"/>
      <c r="H227" s="136"/>
      <c r="I227" s="136"/>
      <c r="J227" s="136"/>
      <c r="K227" s="136"/>
      <c r="L227" s="136"/>
      <c r="M227" s="136"/>
      <c r="N227" s="136"/>
      <c r="O227" s="136"/>
      <c r="P227" s="136"/>
      <c r="Q227" s="136"/>
      <c r="R227" s="136"/>
      <c r="S227" s="136"/>
      <c r="T227" s="136"/>
      <c r="U227" s="136"/>
      <c r="V227" s="136"/>
    </row>
    <row r="228" spans="1:22">
      <c r="A228" s="136"/>
      <c r="B228" s="136"/>
      <c r="C228" s="136"/>
      <c r="D228" s="136"/>
      <c r="E228" s="136"/>
      <c r="F228" s="136"/>
      <c r="G228" s="136"/>
      <c r="H228" s="136"/>
      <c r="I228" s="136"/>
      <c r="J228" s="136"/>
      <c r="K228" s="136"/>
      <c r="L228" s="136"/>
      <c r="M228" s="136"/>
      <c r="N228" s="136"/>
      <c r="O228" s="136"/>
      <c r="P228" s="136"/>
      <c r="Q228" s="136"/>
      <c r="R228" s="136"/>
      <c r="S228" s="136"/>
      <c r="T228" s="136"/>
      <c r="U228" s="136"/>
      <c r="V228" s="136"/>
    </row>
    <row r="229" spans="1:22">
      <c r="A229" s="136"/>
      <c r="B229" s="136"/>
      <c r="C229" s="136"/>
      <c r="D229" s="136"/>
      <c r="E229" s="136"/>
      <c r="F229" s="136"/>
      <c r="G229" s="136"/>
      <c r="H229" s="136"/>
      <c r="I229" s="136"/>
      <c r="J229" s="136"/>
      <c r="K229" s="136"/>
      <c r="L229" s="136"/>
      <c r="M229" s="136"/>
      <c r="N229" s="136"/>
      <c r="O229" s="136"/>
      <c r="P229" s="136"/>
      <c r="Q229" s="136"/>
      <c r="R229" s="136"/>
      <c r="S229" s="136"/>
      <c r="T229" s="136"/>
      <c r="U229" s="136"/>
      <c r="V229" s="136"/>
    </row>
    <row r="230" spans="1:22">
      <c r="A230" s="137"/>
      <c r="B230" s="137"/>
      <c r="C230" s="137"/>
      <c r="D230" s="137"/>
      <c r="E230" s="137"/>
      <c r="F230" s="137"/>
      <c r="G230" s="137"/>
      <c r="H230" s="137"/>
      <c r="I230" s="137"/>
      <c r="J230" s="137"/>
      <c r="K230" s="137"/>
      <c r="L230" s="137"/>
      <c r="M230" s="137"/>
      <c r="N230" s="137"/>
      <c r="O230" s="137"/>
      <c r="P230" s="137"/>
      <c r="Q230" s="137"/>
      <c r="R230" s="137"/>
      <c r="S230" s="137"/>
      <c r="T230" s="137"/>
      <c r="U230" s="137"/>
      <c r="V230" s="137"/>
    </row>
    <row r="231" spans="1:22">
      <c r="A231" s="137"/>
      <c r="B231" s="137"/>
      <c r="C231" s="137"/>
      <c r="D231" s="137"/>
      <c r="E231" s="137"/>
      <c r="F231" s="137"/>
      <c r="G231" s="137"/>
      <c r="H231" s="137"/>
      <c r="I231" s="137"/>
      <c r="J231" s="137"/>
      <c r="K231" s="137"/>
      <c r="L231" s="137"/>
      <c r="M231" s="137"/>
      <c r="N231" s="137"/>
      <c r="O231" s="137"/>
      <c r="P231" s="137"/>
      <c r="Q231" s="137"/>
      <c r="R231" s="137"/>
      <c r="S231" s="137"/>
      <c r="T231" s="137"/>
      <c r="U231" s="137"/>
      <c r="V231" s="137"/>
    </row>
    <row r="232" spans="1:22">
      <c r="A232" s="137"/>
      <c r="B232" s="137"/>
      <c r="C232" s="137"/>
      <c r="D232" s="137"/>
      <c r="E232" s="137"/>
      <c r="F232" s="137"/>
      <c r="G232" s="137"/>
      <c r="H232" s="137"/>
      <c r="I232" s="137"/>
      <c r="J232" s="137"/>
      <c r="K232" s="137"/>
      <c r="L232" s="137"/>
      <c r="M232" s="137"/>
      <c r="N232" s="137"/>
      <c r="O232" s="137"/>
      <c r="P232" s="137"/>
      <c r="Q232" s="137"/>
      <c r="R232" s="137"/>
      <c r="S232" s="137"/>
      <c r="T232" s="137"/>
      <c r="U232" s="137"/>
      <c r="V232" s="137"/>
    </row>
    <row r="233" spans="1:22">
      <c r="A233" s="137"/>
      <c r="B233" s="137"/>
      <c r="C233" s="137"/>
      <c r="D233" s="137"/>
      <c r="E233" s="137"/>
      <c r="F233" s="137"/>
      <c r="G233" s="137"/>
      <c r="H233" s="137"/>
      <c r="I233" s="137"/>
      <c r="J233" s="137"/>
      <c r="K233" s="137"/>
      <c r="L233" s="137"/>
      <c r="M233" s="137"/>
      <c r="N233" s="137"/>
      <c r="O233" s="137"/>
      <c r="P233" s="137"/>
      <c r="Q233" s="137"/>
      <c r="R233" s="137"/>
      <c r="S233" s="137"/>
      <c r="T233" s="137"/>
      <c r="U233" s="137"/>
      <c r="V233" s="137"/>
    </row>
    <row r="234" spans="1:22">
      <c r="A234" s="137"/>
      <c r="B234" s="137"/>
      <c r="C234" s="137"/>
      <c r="D234" s="137"/>
      <c r="E234" s="137"/>
      <c r="F234" s="137"/>
      <c r="G234" s="137"/>
      <c r="H234" s="137"/>
      <c r="I234" s="137"/>
      <c r="J234" s="137"/>
      <c r="K234" s="137"/>
      <c r="L234" s="137"/>
      <c r="M234" s="137"/>
      <c r="N234" s="137"/>
      <c r="O234" s="137"/>
      <c r="P234" s="137"/>
      <c r="Q234" s="137"/>
      <c r="R234" s="137"/>
      <c r="S234" s="137"/>
      <c r="T234" s="137"/>
      <c r="U234" s="137"/>
      <c r="V234" s="137"/>
    </row>
    <row r="249" spans="23:23">
      <c r="W249" s="1">
        <v>0</v>
      </c>
    </row>
    <row r="250" spans="23:23">
      <c r="W250" s="1" t="s">
        <v>199</v>
      </c>
    </row>
    <row r="251" spans="23:23">
      <c r="W251" s="1" t="s">
        <v>199</v>
      </c>
    </row>
    <row r="252" spans="23:23">
      <c r="W252" s="1" t="s">
        <v>199</v>
      </c>
    </row>
    <row r="253" spans="23:23">
      <c r="W253" s="1" t="s">
        <v>199</v>
      </c>
    </row>
    <row r="254" spans="23:23">
      <c r="W254" s="1" t="s">
        <v>199</v>
      </c>
    </row>
    <row r="255" spans="23:23">
      <c r="W255" s="1" t="s">
        <v>199</v>
      </c>
    </row>
    <row r="256" spans="23:23">
      <c r="W256" s="1" t="s">
        <v>199</v>
      </c>
    </row>
    <row r="257" spans="23:23">
      <c r="W257" s="1" t="s">
        <v>199</v>
      </c>
    </row>
    <row r="258" spans="23:23">
      <c r="W258" s="1" t="s">
        <v>199</v>
      </c>
    </row>
    <row r="259" spans="23:23">
      <c r="W259" s="1" t="s">
        <v>199</v>
      </c>
    </row>
    <row r="260" spans="23:23">
      <c r="W260" s="1" t="s">
        <v>199</v>
      </c>
    </row>
    <row r="261" spans="23:23">
      <c r="W261" s="1" t="s">
        <v>199</v>
      </c>
    </row>
    <row r="262" spans="23:23">
      <c r="W262" s="1" t="s">
        <v>199</v>
      </c>
    </row>
    <row r="263" spans="23:23">
      <c r="W263" s="1" t="s">
        <v>199</v>
      </c>
    </row>
    <row r="264" spans="23:23">
      <c r="W264" s="1" t="s">
        <v>199</v>
      </c>
    </row>
    <row r="265" spans="23:23">
      <c r="W265" s="1" t="s">
        <v>199</v>
      </c>
    </row>
    <row r="266" spans="23:23">
      <c r="W266" s="1" t="s">
        <v>199</v>
      </c>
    </row>
    <row r="267" spans="23:23">
      <c r="W267" s="1" t="s">
        <v>199</v>
      </c>
    </row>
    <row r="268" spans="23:23">
      <c r="W268" s="1" t="s">
        <v>199</v>
      </c>
    </row>
    <row r="269" spans="23:23">
      <c r="W269" s="1">
        <v>0</v>
      </c>
    </row>
  </sheetData>
  <mergeCells count="665">
    <mergeCell ref="J50:V50"/>
    <mergeCell ref="D12:F12"/>
    <mergeCell ref="R12:V12"/>
    <mergeCell ref="A74:D74"/>
    <mergeCell ref="G14:I14"/>
    <mergeCell ref="G15:I15"/>
    <mergeCell ref="G16:I16"/>
    <mergeCell ref="O15:Q15"/>
    <mergeCell ref="R15:V15"/>
    <mergeCell ref="O16:Q16"/>
    <mergeCell ref="R16:V16"/>
    <mergeCell ref="E28:F28"/>
    <mergeCell ref="K21:M21"/>
    <mergeCell ref="Q70:V70"/>
    <mergeCell ref="E73:G73"/>
    <mergeCell ref="H73:J73"/>
    <mergeCell ref="O73:Q73"/>
    <mergeCell ref="R73:T73"/>
    <mergeCell ref="E74:G74"/>
    <mergeCell ref="H74:J74"/>
    <mergeCell ref="O74:Q74"/>
    <mergeCell ref="R74:T74"/>
    <mergeCell ref="F68:G68"/>
    <mergeCell ref="M68:N68"/>
    <mergeCell ref="T170:U170"/>
    <mergeCell ref="G168:H169"/>
    <mergeCell ref="I168:K169"/>
    <mergeCell ref="L168:S168"/>
    <mergeCell ref="T168:U168"/>
    <mergeCell ref="L169:S169"/>
    <mergeCell ref="T169:U169"/>
    <mergeCell ref="A166:F166"/>
    <mergeCell ref="G166:H166"/>
    <mergeCell ref="I166:K166"/>
    <mergeCell ref="L166:S166"/>
    <mergeCell ref="T166:U166"/>
    <mergeCell ref="G167:H167"/>
    <mergeCell ref="I167:K167"/>
    <mergeCell ref="L167:S167"/>
    <mergeCell ref="T167:U167"/>
    <mergeCell ref="A164:F164"/>
    <mergeCell ref="G164:H164"/>
    <mergeCell ref="I164:K164"/>
    <mergeCell ref="L164:S164"/>
    <mergeCell ref="T164:U164"/>
    <mergeCell ref="A165:F165"/>
    <mergeCell ref="G165:H165"/>
    <mergeCell ref="I165:K165"/>
    <mergeCell ref="L165:S165"/>
    <mergeCell ref="T165:U165"/>
    <mergeCell ref="A162:F162"/>
    <mergeCell ref="G162:H162"/>
    <mergeCell ref="I162:K162"/>
    <mergeCell ref="L162:S162"/>
    <mergeCell ref="T162:U162"/>
    <mergeCell ref="A163:F163"/>
    <mergeCell ref="G163:H163"/>
    <mergeCell ref="I163:K163"/>
    <mergeCell ref="L163:S163"/>
    <mergeCell ref="T163:U163"/>
    <mergeCell ref="A160:F160"/>
    <mergeCell ref="G160:H160"/>
    <mergeCell ref="I160:K160"/>
    <mergeCell ref="L160:S160"/>
    <mergeCell ref="T160:U160"/>
    <mergeCell ref="A161:F161"/>
    <mergeCell ref="G161:H161"/>
    <mergeCell ref="I161:K161"/>
    <mergeCell ref="L161:S161"/>
    <mergeCell ref="T161:U161"/>
    <mergeCell ref="A158:F158"/>
    <mergeCell ref="G158:H158"/>
    <mergeCell ref="I158:K158"/>
    <mergeCell ref="L158:S158"/>
    <mergeCell ref="T158:U158"/>
    <mergeCell ref="A159:F159"/>
    <mergeCell ref="G159:H159"/>
    <mergeCell ref="I159:K159"/>
    <mergeCell ref="L159:S159"/>
    <mergeCell ref="T159:U159"/>
    <mergeCell ref="A156:F156"/>
    <mergeCell ref="G156:H156"/>
    <mergeCell ref="I156:K156"/>
    <mergeCell ref="L156:S156"/>
    <mergeCell ref="T156:U156"/>
    <mergeCell ref="A157:F157"/>
    <mergeCell ref="G157:H157"/>
    <mergeCell ref="I157:K157"/>
    <mergeCell ref="L157:S157"/>
    <mergeCell ref="T157:U157"/>
    <mergeCell ref="A154:F154"/>
    <mergeCell ref="G154:H154"/>
    <mergeCell ref="I154:K154"/>
    <mergeCell ref="L154:S154"/>
    <mergeCell ref="T154:U154"/>
    <mergeCell ref="A155:F155"/>
    <mergeCell ref="G155:H155"/>
    <mergeCell ref="I155:K155"/>
    <mergeCell ref="L155:S155"/>
    <mergeCell ref="T155:U155"/>
    <mergeCell ref="A152:F152"/>
    <mergeCell ref="G152:H152"/>
    <mergeCell ref="I152:K152"/>
    <mergeCell ref="L152:S152"/>
    <mergeCell ref="T152:U152"/>
    <mergeCell ref="A153:F153"/>
    <mergeCell ref="G153:H153"/>
    <mergeCell ref="I153:K153"/>
    <mergeCell ref="L153:S153"/>
    <mergeCell ref="T153:U153"/>
    <mergeCell ref="A150:F150"/>
    <mergeCell ref="G150:H150"/>
    <mergeCell ref="I150:K150"/>
    <mergeCell ref="L150:S150"/>
    <mergeCell ref="T150:U150"/>
    <mergeCell ref="A151:F151"/>
    <mergeCell ref="G151:H151"/>
    <mergeCell ref="I151:K151"/>
    <mergeCell ref="L151:S151"/>
    <mergeCell ref="T151:U151"/>
    <mergeCell ref="A148:F148"/>
    <mergeCell ref="G148:H148"/>
    <mergeCell ref="I148:K148"/>
    <mergeCell ref="L148:S148"/>
    <mergeCell ref="T148:U148"/>
    <mergeCell ref="A149:F149"/>
    <mergeCell ref="G149:H149"/>
    <mergeCell ref="I149:K149"/>
    <mergeCell ref="L149:S149"/>
    <mergeCell ref="T149:U149"/>
    <mergeCell ref="A146:F146"/>
    <mergeCell ref="G146:H146"/>
    <mergeCell ref="I146:K146"/>
    <mergeCell ref="L146:S146"/>
    <mergeCell ref="T146:U146"/>
    <mergeCell ref="A147:F147"/>
    <mergeCell ref="G147:H147"/>
    <mergeCell ref="I147:K147"/>
    <mergeCell ref="L147:S147"/>
    <mergeCell ref="T147:U147"/>
    <mergeCell ref="A144:F144"/>
    <mergeCell ref="G144:H144"/>
    <mergeCell ref="I144:K144"/>
    <mergeCell ref="L144:S144"/>
    <mergeCell ref="T144:U144"/>
    <mergeCell ref="A145:F145"/>
    <mergeCell ref="G145:H145"/>
    <mergeCell ref="I145:K145"/>
    <mergeCell ref="L145:S145"/>
    <mergeCell ref="T145:U145"/>
    <mergeCell ref="A142:F142"/>
    <mergeCell ref="G142:H142"/>
    <mergeCell ref="I142:K142"/>
    <mergeCell ref="L142:S142"/>
    <mergeCell ref="T142:U142"/>
    <mergeCell ref="A143:F143"/>
    <mergeCell ref="G143:H143"/>
    <mergeCell ref="I143:K143"/>
    <mergeCell ref="L143:S143"/>
    <mergeCell ref="T143:U143"/>
    <mergeCell ref="A140:K140"/>
    <mergeCell ref="L140:V140"/>
    <mergeCell ref="A141:F141"/>
    <mergeCell ref="G141:H141"/>
    <mergeCell ref="I141:K141"/>
    <mergeCell ref="L141:S141"/>
    <mergeCell ref="T141:U141"/>
    <mergeCell ref="E75:G75"/>
    <mergeCell ref="H75:J75"/>
    <mergeCell ref="O75:Q75"/>
    <mergeCell ref="R75:T75"/>
    <mergeCell ref="A139:V139"/>
    <mergeCell ref="S136:V136"/>
    <mergeCell ref="C137:H137"/>
    <mergeCell ref="I137:K137"/>
    <mergeCell ref="L137:R137"/>
    <mergeCell ref="S137:V137"/>
    <mergeCell ref="C134:H134"/>
    <mergeCell ref="I134:K134"/>
    <mergeCell ref="L134:R134"/>
    <mergeCell ref="S134:V134"/>
    <mergeCell ref="C135:H135"/>
    <mergeCell ref="I135:K135"/>
    <mergeCell ref="C136:H136"/>
    <mergeCell ref="M69:N69"/>
    <mergeCell ref="R64:T64"/>
    <mergeCell ref="F66:G66"/>
    <mergeCell ref="M66:N66"/>
    <mergeCell ref="F67:G67"/>
    <mergeCell ref="M67:N67"/>
    <mergeCell ref="B64:D64"/>
    <mergeCell ref="E64:F64"/>
    <mergeCell ref="G64:H64"/>
    <mergeCell ref="I64:J64"/>
    <mergeCell ref="K64:N64"/>
    <mergeCell ref="O64:Q64"/>
    <mergeCell ref="F69:G69"/>
    <mergeCell ref="R62:T62"/>
    <mergeCell ref="B63:D63"/>
    <mergeCell ref="E63:F63"/>
    <mergeCell ref="G63:H63"/>
    <mergeCell ref="I63:J63"/>
    <mergeCell ref="K63:N63"/>
    <mergeCell ref="O63:Q63"/>
    <mergeCell ref="R63:T63"/>
    <mergeCell ref="B62:D62"/>
    <mergeCell ref="E62:F62"/>
    <mergeCell ref="G62:H62"/>
    <mergeCell ref="I62:J62"/>
    <mergeCell ref="K62:N62"/>
    <mergeCell ref="O62:Q62"/>
    <mergeCell ref="B59:D59"/>
    <mergeCell ref="E59:F59"/>
    <mergeCell ref="G59:H59"/>
    <mergeCell ref="I59:J59"/>
    <mergeCell ref="K59:N59"/>
    <mergeCell ref="O59:Q59"/>
    <mergeCell ref="R59:T59"/>
    <mergeCell ref="R60:T60"/>
    <mergeCell ref="B61:D61"/>
    <mergeCell ref="E61:F61"/>
    <mergeCell ref="G61:H61"/>
    <mergeCell ref="I61:J61"/>
    <mergeCell ref="K61:N61"/>
    <mergeCell ref="O61:Q61"/>
    <mergeCell ref="R61:T61"/>
    <mergeCell ref="B60:D60"/>
    <mergeCell ref="E60:F60"/>
    <mergeCell ref="G60:H60"/>
    <mergeCell ref="I60:J60"/>
    <mergeCell ref="K60:N60"/>
    <mergeCell ref="O60:Q60"/>
    <mergeCell ref="A57:C57"/>
    <mergeCell ref="B58:D58"/>
    <mergeCell ref="E58:F58"/>
    <mergeCell ref="G58:H58"/>
    <mergeCell ref="I58:J58"/>
    <mergeCell ref="K58:N58"/>
    <mergeCell ref="O58:Q58"/>
    <mergeCell ref="B29:C29"/>
    <mergeCell ref="H29:I29"/>
    <mergeCell ref="J40:V40"/>
    <mergeCell ref="J51:V51"/>
    <mergeCell ref="J43:V43"/>
    <mergeCell ref="J44:V44"/>
    <mergeCell ref="J34:V34"/>
    <mergeCell ref="J45:V45"/>
    <mergeCell ref="A48:V48"/>
    <mergeCell ref="B43:C43"/>
    <mergeCell ref="B44:C44"/>
    <mergeCell ref="B45:C45"/>
    <mergeCell ref="A32:V32"/>
    <mergeCell ref="J35:V35"/>
    <mergeCell ref="A47:V47"/>
    <mergeCell ref="R58:T58"/>
    <mergeCell ref="J52:V52"/>
    <mergeCell ref="I136:K136"/>
    <mergeCell ref="L136:R136"/>
    <mergeCell ref="C132:H132"/>
    <mergeCell ref="I132:K132"/>
    <mergeCell ref="L132:R132"/>
    <mergeCell ref="C133:H133"/>
    <mergeCell ref="I133:K133"/>
    <mergeCell ref="C130:H130"/>
    <mergeCell ref="I130:K130"/>
    <mergeCell ref="L130:R130"/>
    <mergeCell ref="C131:H131"/>
    <mergeCell ref="I131:K131"/>
    <mergeCell ref="L131:R131"/>
    <mergeCell ref="C128:H128"/>
    <mergeCell ref="I128:K128"/>
    <mergeCell ref="L128:R128"/>
    <mergeCell ref="C129:H129"/>
    <mergeCell ref="I129:K129"/>
    <mergeCell ref="L129:R129"/>
    <mergeCell ref="C126:H126"/>
    <mergeCell ref="I126:K126"/>
    <mergeCell ref="L126:R126"/>
    <mergeCell ref="C127:H127"/>
    <mergeCell ref="I127:K127"/>
    <mergeCell ref="L127:R127"/>
    <mergeCell ref="C121:H121"/>
    <mergeCell ref="I121:K121"/>
    <mergeCell ref="L121:R121"/>
    <mergeCell ref="S121:V121"/>
    <mergeCell ref="C124:H124"/>
    <mergeCell ref="I124:K124"/>
    <mergeCell ref="L124:R124"/>
    <mergeCell ref="C125:H125"/>
    <mergeCell ref="I125:K125"/>
    <mergeCell ref="C122:H122"/>
    <mergeCell ref="I122:K122"/>
    <mergeCell ref="L122:R122"/>
    <mergeCell ref="C123:H123"/>
    <mergeCell ref="I123:K123"/>
    <mergeCell ref="L123:R123"/>
    <mergeCell ref="C119:H119"/>
    <mergeCell ref="I119:K119"/>
    <mergeCell ref="L119:R119"/>
    <mergeCell ref="S119:T119"/>
    <mergeCell ref="C120:H120"/>
    <mergeCell ref="I120:K120"/>
    <mergeCell ref="L120:R120"/>
    <mergeCell ref="S120:T120"/>
    <mergeCell ref="U120:V120"/>
    <mergeCell ref="U119:V119"/>
    <mergeCell ref="C116:H116"/>
    <mergeCell ref="I116:K116"/>
    <mergeCell ref="L116:R116"/>
    <mergeCell ref="S116:T116"/>
    <mergeCell ref="C117:H117"/>
    <mergeCell ref="I117:K117"/>
    <mergeCell ref="L117:R117"/>
    <mergeCell ref="S117:T117"/>
    <mergeCell ref="C118:H118"/>
    <mergeCell ref="I118:K118"/>
    <mergeCell ref="L118:R118"/>
    <mergeCell ref="S118:T118"/>
    <mergeCell ref="S114:V114"/>
    <mergeCell ref="C115:H115"/>
    <mergeCell ref="I115:K115"/>
    <mergeCell ref="L115:R115"/>
    <mergeCell ref="S115:V115"/>
    <mergeCell ref="L112:R112"/>
    <mergeCell ref="S112:U112"/>
    <mergeCell ref="C113:H113"/>
    <mergeCell ref="I113:K113"/>
    <mergeCell ref="L113:R113"/>
    <mergeCell ref="S113:V113"/>
    <mergeCell ref="A89:B89"/>
    <mergeCell ref="C89:V89"/>
    <mergeCell ref="O28:R28"/>
    <mergeCell ref="K30:N30"/>
    <mergeCell ref="O27:R27"/>
    <mergeCell ref="A109:B137"/>
    <mergeCell ref="C109:H109"/>
    <mergeCell ref="I109:K109"/>
    <mergeCell ref="L109:R109"/>
    <mergeCell ref="C112:H112"/>
    <mergeCell ref="I112:K112"/>
    <mergeCell ref="S27:V27"/>
    <mergeCell ref="A27:C27"/>
    <mergeCell ref="S109:V109"/>
    <mergeCell ref="C110:H110"/>
    <mergeCell ref="I110:K110"/>
    <mergeCell ref="L110:R110"/>
    <mergeCell ref="S110:U110"/>
    <mergeCell ref="C111:H111"/>
    <mergeCell ref="I111:K111"/>
    <mergeCell ref="L111:R111"/>
    <mergeCell ref="S111:U111"/>
    <mergeCell ref="C114:H114"/>
    <mergeCell ref="I114:K114"/>
    <mergeCell ref="U79:V79"/>
    <mergeCell ref="K81:L81"/>
    <mergeCell ref="M81:O81"/>
    <mergeCell ref="P81:R81"/>
    <mergeCell ref="U105:V105"/>
    <mergeCell ref="C106:V107"/>
    <mergeCell ref="I78:J78"/>
    <mergeCell ref="K78:L78"/>
    <mergeCell ref="M78:N78"/>
    <mergeCell ref="P85:Q85"/>
    <mergeCell ref="R85:S85"/>
    <mergeCell ref="T85:U85"/>
    <mergeCell ref="C86:D86"/>
    <mergeCell ref="E86:F86"/>
    <mergeCell ref="G86:H86"/>
    <mergeCell ref="I86:J86"/>
    <mergeCell ref="K86:M86"/>
    <mergeCell ref="N86:O86"/>
    <mergeCell ref="P86:Q86"/>
    <mergeCell ref="R86:S86"/>
    <mergeCell ref="T86:U86"/>
    <mergeCell ref="C87:D87"/>
    <mergeCell ref="E87:F87"/>
    <mergeCell ref="G87:H87"/>
    <mergeCell ref="U91:V91"/>
    <mergeCell ref="C92:D92"/>
    <mergeCell ref="E92:H92"/>
    <mergeCell ref="I92:J92"/>
    <mergeCell ref="K92:M92"/>
    <mergeCell ref="A78:B81"/>
    <mergeCell ref="C78:E78"/>
    <mergeCell ref="F78:H78"/>
    <mergeCell ref="K84:O84"/>
    <mergeCell ref="P84:S84"/>
    <mergeCell ref="T84:V84"/>
    <mergeCell ref="C85:D85"/>
    <mergeCell ref="E85:F85"/>
    <mergeCell ref="G85:H85"/>
    <mergeCell ref="I85:J85"/>
    <mergeCell ref="K85:M85"/>
    <mergeCell ref="N85:O85"/>
    <mergeCell ref="U78:V78"/>
    <mergeCell ref="C79:E79"/>
    <mergeCell ref="F79:H79"/>
    <mergeCell ref="I79:J79"/>
    <mergeCell ref="K79:L79"/>
    <mergeCell ref="M79:N79"/>
    <mergeCell ref="O79:Q79"/>
    <mergeCell ref="K102:L102"/>
    <mergeCell ref="O78:Q78"/>
    <mergeCell ref="R78:T78"/>
    <mergeCell ref="O94:P94"/>
    <mergeCell ref="Q94:R94"/>
    <mergeCell ref="C93:D93"/>
    <mergeCell ref="E93:F93"/>
    <mergeCell ref="G93:H93"/>
    <mergeCell ref="I93:J93"/>
    <mergeCell ref="K93:N93"/>
    <mergeCell ref="O93:P93"/>
    <mergeCell ref="S94:T94"/>
    <mergeCell ref="R79:T79"/>
    <mergeCell ref="I87:J87"/>
    <mergeCell ref="K87:M87"/>
    <mergeCell ref="N87:O87"/>
    <mergeCell ref="P87:Q87"/>
    <mergeCell ref="R87:S87"/>
    <mergeCell ref="T87:U87"/>
    <mergeCell ref="C88:D88"/>
    <mergeCell ref="E88:F88"/>
    <mergeCell ref="G88:H88"/>
    <mergeCell ref="I88:J88"/>
    <mergeCell ref="K88:M88"/>
    <mergeCell ref="A103:B103"/>
    <mergeCell ref="C103:V103"/>
    <mergeCell ref="A105:B107"/>
    <mergeCell ref="C105:D105"/>
    <mergeCell ref="F105:G105"/>
    <mergeCell ref="I105:J105"/>
    <mergeCell ref="K105:M105"/>
    <mergeCell ref="N105:O105"/>
    <mergeCell ref="P105:Q105"/>
    <mergeCell ref="R105:T105"/>
    <mergeCell ref="A82:B82"/>
    <mergeCell ref="C82:E82"/>
    <mergeCell ref="F82:G82"/>
    <mergeCell ref="I82:J82"/>
    <mergeCell ref="A84:B88"/>
    <mergeCell ref="C84:F84"/>
    <mergeCell ref="G84:J84"/>
    <mergeCell ref="S80:U80"/>
    <mergeCell ref="C81:E81"/>
    <mergeCell ref="F81:H81"/>
    <mergeCell ref="I81:J81"/>
    <mergeCell ref="S81:U81"/>
    <mergeCell ref="C80:E80"/>
    <mergeCell ref="F80:H80"/>
    <mergeCell ref="I80:J80"/>
    <mergeCell ref="K80:L80"/>
    <mergeCell ref="M80:O80"/>
    <mergeCell ref="P80:R80"/>
    <mergeCell ref="N88:O88"/>
    <mergeCell ref="P88:Q88"/>
    <mergeCell ref="R88:S88"/>
    <mergeCell ref="T88:U88"/>
    <mergeCell ref="A97:B97"/>
    <mergeCell ref="C97:V97"/>
    <mergeCell ref="A98:V98"/>
    <mergeCell ref="A99:B102"/>
    <mergeCell ref="C99:D99"/>
    <mergeCell ref="E99:H99"/>
    <mergeCell ref="I99:J99"/>
    <mergeCell ref="K99:M99"/>
    <mergeCell ref="N99:Q99"/>
    <mergeCell ref="R99:T99"/>
    <mergeCell ref="C100:D100"/>
    <mergeCell ref="E100:H100"/>
    <mergeCell ref="I100:J100"/>
    <mergeCell ref="K100:M100"/>
    <mergeCell ref="N100:Q100"/>
    <mergeCell ref="R100:T100"/>
    <mergeCell ref="C101:D101"/>
    <mergeCell ref="E101:F101"/>
    <mergeCell ref="G101:H101"/>
    <mergeCell ref="K101:L101"/>
    <mergeCell ref="M101:N102"/>
    <mergeCell ref="C102:D102"/>
    <mergeCell ref="E102:F102"/>
    <mergeCell ref="G102:H102"/>
    <mergeCell ref="A95:B96"/>
    <mergeCell ref="C95:D95"/>
    <mergeCell ref="E95:F95"/>
    <mergeCell ref="G95:H95"/>
    <mergeCell ref="K95:L95"/>
    <mergeCell ref="M95:N96"/>
    <mergeCell ref="C96:D96"/>
    <mergeCell ref="E96:F96"/>
    <mergeCell ref="G96:H96"/>
    <mergeCell ref="K96:L96"/>
    <mergeCell ref="N92:Q92"/>
    <mergeCell ref="R92:T92"/>
    <mergeCell ref="U92:V92"/>
    <mergeCell ref="A31:V31"/>
    <mergeCell ref="A90:V90"/>
    <mergeCell ref="A91:B94"/>
    <mergeCell ref="C91:D91"/>
    <mergeCell ref="E91:H91"/>
    <mergeCell ref="I91:J91"/>
    <mergeCell ref="K91:M91"/>
    <mergeCell ref="N91:Q91"/>
    <mergeCell ref="R91:T91"/>
    <mergeCell ref="Q93:R93"/>
    <mergeCell ref="S93:T93"/>
    <mergeCell ref="C94:D94"/>
    <mergeCell ref="E94:F94"/>
    <mergeCell ref="G94:H94"/>
    <mergeCell ref="I94:J94"/>
    <mergeCell ref="K94:N94"/>
    <mergeCell ref="B35:C35"/>
    <mergeCell ref="B39:C39"/>
    <mergeCell ref="B40:C40"/>
    <mergeCell ref="B41:C41"/>
    <mergeCell ref="B42:C42"/>
    <mergeCell ref="A23:V23"/>
    <mergeCell ref="E24:F24"/>
    <mergeCell ref="D21:E22"/>
    <mergeCell ref="F21:G21"/>
    <mergeCell ref="I21:J21"/>
    <mergeCell ref="F22:G22"/>
    <mergeCell ref="I22:J22"/>
    <mergeCell ref="E30:F30"/>
    <mergeCell ref="K29:M29"/>
    <mergeCell ref="A26:V26"/>
    <mergeCell ref="D27:N27"/>
    <mergeCell ref="G28:I28"/>
    <mergeCell ref="J28:N28"/>
    <mergeCell ref="A28:D28"/>
    <mergeCell ref="A30:B30"/>
    <mergeCell ref="C30:D30"/>
    <mergeCell ref="P7:R7"/>
    <mergeCell ref="J7:M7"/>
    <mergeCell ref="G5:H5"/>
    <mergeCell ref="R5:S5"/>
    <mergeCell ref="T5:U5"/>
    <mergeCell ref="J9:L9"/>
    <mergeCell ref="M9:N9"/>
    <mergeCell ref="O9:Q9"/>
    <mergeCell ref="R9:S9"/>
    <mergeCell ref="T9:U9"/>
    <mergeCell ref="A8:V8"/>
    <mergeCell ref="O5:Q5"/>
    <mergeCell ref="M5:N5"/>
    <mergeCell ref="I5:L5"/>
    <mergeCell ref="E5:F5"/>
    <mergeCell ref="B5:D5"/>
    <mergeCell ref="D9:E9"/>
    <mergeCell ref="B9:C9"/>
    <mergeCell ref="G9:H9"/>
    <mergeCell ref="S132:V132"/>
    <mergeCell ref="S131:V131"/>
    <mergeCell ref="S130:V130"/>
    <mergeCell ref="S129:V129"/>
    <mergeCell ref="S128:V128"/>
    <mergeCell ref="B33:C33"/>
    <mergeCell ref="B34:C34"/>
    <mergeCell ref="A1:V1"/>
    <mergeCell ref="A2:V2"/>
    <mergeCell ref="M3:R3"/>
    <mergeCell ref="S3:V3"/>
    <mergeCell ref="M4:O4"/>
    <mergeCell ref="P4:R4"/>
    <mergeCell ref="B4:C4"/>
    <mergeCell ref="K4:L4"/>
    <mergeCell ref="H4:I4"/>
    <mergeCell ref="E4:F4"/>
    <mergeCell ref="A7:B7"/>
    <mergeCell ref="C7:D7"/>
    <mergeCell ref="A6:V6"/>
    <mergeCell ref="E7:F7"/>
    <mergeCell ref="H7:I7"/>
    <mergeCell ref="S7:U7"/>
    <mergeCell ref="N7:O7"/>
    <mergeCell ref="U118:V118"/>
    <mergeCell ref="U117:V117"/>
    <mergeCell ref="U116:V116"/>
    <mergeCell ref="B36:C36"/>
    <mergeCell ref="B37:C37"/>
    <mergeCell ref="B38:C38"/>
    <mergeCell ref="U69:V69"/>
    <mergeCell ref="U68:V68"/>
    <mergeCell ref="U67:V67"/>
    <mergeCell ref="U66:V66"/>
    <mergeCell ref="U64:V64"/>
    <mergeCell ref="U63:V63"/>
    <mergeCell ref="U62:V62"/>
    <mergeCell ref="U61:V61"/>
    <mergeCell ref="U60:V60"/>
    <mergeCell ref="U59:V59"/>
    <mergeCell ref="U58:V58"/>
    <mergeCell ref="A54:B54"/>
    <mergeCell ref="C54:D54"/>
    <mergeCell ref="H54:V54"/>
    <mergeCell ref="J53:V53"/>
    <mergeCell ref="A46:B46"/>
    <mergeCell ref="C46:D46"/>
    <mergeCell ref="A104:V104"/>
    <mergeCell ref="A77:V77"/>
    <mergeCell ref="A83:V83"/>
    <mergeCell ref="A108:V108"/>
    <mergeCell ref="A25:V25"/>
    <mergeCell ref="A138:V138"/>
    <mergeCell ref="J36:V36"/>
    <mergeCell ref="J37:V37"/>
    <mergeCell ref="J38:V38"/>
    <mergeCell ref="J39:V39"/>
    <mergeCell ref="J41:V41"/>
    <mergeCell ref="J42:V42"/>
    <mergeCell ref="S28:V28"/>
    <mergeCell ref="U100:V100"/>
    <mergeCell ref="U99:V99"/>
    <mergeCell ref="U94:V94"/>
    <mergeCell ref="U93:V93"/>
    <mergeCell ref="A56:V56"/>
    <mergeCell ref="H30:I30"/>
    <mergeCell ref="S127:V127"/>
    <mergeCell ref="S126:V126"/>
    <mergeCell ref="S124:V124"/>
    <mergeCell ref="S123:V123"/>
    <mergeCell ref="S122:V122"/>
    <mergeCell ref="A55:V55"/>
    <mergeCell ref="B10:C10"/>
    <mergeCell ref="D10:E10"/>
    <mergeCell ref="N10:P10"/>
    <mergeCell ref="S10:U10"/>
    <mergeCell ref="G10:H10"/>
    <mergeCell ref="J10:L10"/>
    <mergeCell ref="Q10:R10"/>
    <mergeCell ref="A13:V13"/>
    <mergeCell ref="D16:F16"/>
    <mergeCell ref="J16:N16"/>
    <mergeCell ref="D14:F14"/>
    <mergeCell ref="D15:F15"/>
    <mergeCell ref="J14:N14"/>
    <mergeCell ref="J15:N15"/>
    <mergeCell ref="O14:Q14"/>
    <mergeCell ref="R14:V14"/>
    <mergeCell ref="A14:C14"/>
    <mergeCell ref="A15:C15"/>
    <mergeCell ref="A16:C16"/>
    <mergeCell ref="B49:C49"/>
    <mergeCell ref="B50:C50"/>
    <mergeCell ref="B51:C51"/>
    <mergeCell ref="B52:C52"/>
    <mergeCell ref="B53:C53"/>
    <mergeCell ref="A12:C12"/>
    <mergeCell ref="G12:I12"/>
    <mergeCell ref="O12:Q12"/>
    <mergeCell ref="A11:V11"/>
    <mergeCell ref="A17:V17"/>
    <mergeCell ref="A18:D18"/>
    <mergeCell ref="A19:D19"/>
    <mergeCell ref="E19:V19"/>
    <mergeCell ref="A24:B24"/>
    <mergeCell ref="C24:D24"/>
    <mergeCell ref="G24:H24"/>
    <mergeCell ref="I24:J24"/>
    <mergeCell ref="K24:N24"/>
    <mergeCell ref="O24:Q24"/>
    <mergeCell ref="R24:T24"/>
    <mergeCell ref="U24:V24"/>
    <mergeCell ref="E20:V20"/>
    <mergeCell ref="E18:V18"/>
    <mergeCell ref="A20:D20"/>
  </mergeCells>
  <printOptions horizontalCentered="1"/>
  <pageMargins left="0" right="0" top="0.25" bottom="0.25" header="0" footer="0"/>
  <pageSetup paperSize="9" scale="58" fitToHeight="0" orientation="portrait" horizontalDpi="300" verticalDpi="300" r:id="rId1"/>
  <headerFooter alignWithMargins="0">
    <oddFooter>&amp;L&amp;"Arial,Bold"&amp;8Page &amp;P&amp;R&amp;"Arial,Bold"&amp;8&amp;D</oddFooter>
  </headerFooter>
  <rowBreaks count="2" manualBreakCount="2">
    <brk id="54" max="21" man="1"/>
    <brk id="107" max="21" man="1"/>
  </rowBreaks>
  <ignoredErrors>
    <ignoredError sqref="H4 G5 C7 J7 P7 P4 K4" unlockedFormula="1"/>
    <ignoredError sqref="K100" twoDigitTextYear="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#REF!</xm:f>
          </x14:formula1>
          <xm:sqref>I50:I53 I34:I45</xm:sqref>
        </x14:dataValidation>
        <x14:dataValidation type="list" allowBlank="1" showInputMessage="1" showErrorMessage="1">
          <x14:formula1>
            <xm:f>#REF!</xm:f>
          </x14:formula1>
          <xm:sqref>E50:E53 E34:E45</xm:sqref>
        </x14:dataValidation>
        <x14:dataValidation type="list" allowBlank="1" showInputMessage="1" showErrorMessage="1">
          <x14:formula1>
            <xm:f>#REF!</xm:f>
          </x14:formula1>
          <xm:sqref>F50:F53 F34:F45</xm:sqref>
        </x14:dataValidation>
        <x14:dataValidation type="list" allowBlank="1" showInputMessage="1" showErrorMessage="1">
          <x14:formula1>
            <xm:f>#REF!</xm:f>
          </x14:formula1>
          <xm:sqref>G50:G53 G34:G45</xm:sqref>
        </x14:dataValidation>
        <x14:dataValidation type="list" allowBlank="1" showInputMessage="1" showErrorMessage="1" errorTitle="Wrond Entry" error="Please use Drop-Down List">
          <x14:formula1>
            <xm:f>#REF!</xm:f>
          </x14:formula1>
          <xm:sqref>H50:H53 H34:H45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Y56"/>
  <sheetViews>
    <sheetView view="pageBreakPreview" zoomScaleNormal="100" zoomScaleSheetLayoutView="100" workbookViewId="0">
      <selection activeCell="M36" sqref="M36:Y36"/>
    </sheetView>
  </sheetViews>
  <sheetFormatPr defaultRowHeight="15"/>
  <cols>
    <col min="1" max="1" width="3.5703125" customWidth="1"/>
    <col min="3" max="3" width="9.42578125" bestFit="1" customWidth="1"/>
    <col min="4" max="4" width="6.42578125" bestFit="1" customWidth="1"/>
    <col min="5" max="5" width="5.140625" style="147" customWidth="1"/>
    <col min="6" max="6" width="4.140625" style="147" customWidth="1"/>
    <col min="7" max="7" width="8.7109375" bestFit="1" customWidth="1"/>
  </cols>
  <sheetData>
    <row r="4" spans="2:25">
      <c r="B4" s="11" t="s">
        <v>229</v>
      </c>
      <c r="C4" s="31" t="s">
        <v>228</v>
      </c>
      <c r="D4" s="12" t="s">
        <v>25</v>
      </c>
      <c r="E4" s="165" t="s">
        <v>278</v>
      </c>
      <c r="F4" s="166"/>
      <c r="G4" s="12" t="s">
        <v>26</v>
      </c>
      <c r="H4" s="11" t="s">
        <v>27</v>
      </c>
      <c r="I4" s="11" t="s">
        <v>28</v>
      </c>
      <c r="J4" s="12" t="s">
        <v>200</v>
      </c>
      <c r="K4" s="12" t="s">
        <v>29</v>
      </c>
      <c r="L4" s="12" t="s">
        <v>34</v>
      </c>
      <c r="M4" s="6" t="s">
        <v>30</v>
      </c>
      <c r="N4" s="13"/>
      <c r="O4" s="13"/>
      <c r="P4" s="13"/>
      <c r="Q4" s="13"/>
      <c r="R4" s="13"/>
      <c r="S4" s="13"/>
      <c r="T4" s="13"/>
      <c r="U4" s="13"/>
      <c r="V4" s="13"/>
      <c r="W4" s="13"/>
      <c r="X4" s="13"/>
      <c r="Y4" s="14"/>
    </row>
    <row r="5" spans="2:25" ht="27.75" customHeight="1">
      <c r="B5" s="19">
        <v>1</v>
      </c>
      <c r="C5" s="142">
        <v>41140</v>
      </c>
      <c r="D5" s="144">
        <v>0.5</v>
      </c>
      <c r="E5" s="169">
        <v>0</v>
      </c>
      <c r="F5" s="170"/>
      <c r="G5" s="15">
        <v>12</v>
      </c>
      <c r="H5" s="16" t="s">
        <v>205</v>
      </c>
      <c r="I5" s="17" t="s">
        <v>212</v>
      </c>
      <c r="J5" s="19"/>
      <c r="K5" s="19" t="s">
        <v>203</v>
      </c>
      <c r="L5" s="19"/>
      <c r="M5" s="214" t="s">
        <v>230</v>
      </c>
      <c r="N5" s="215"/>
      <c r="O5" s="215"/>
      <c r="P5" s="215"/>
      <c r="Q5" s="215"/>
      <c r="R5" s="215"/>
      <c r="S5" s="215"/>
      <c r="T5" s="215"/>
      <c r="U5" s="215"/>
      <c r="V5" s="215"/>
      <c r="W5" s="215"/>
      <c r="X5" s="215"/>
      <c r="Y5" s="216"/>
    </row>
    <row r="6" spans="2:25" ht="15" customHeight="1">
      <c r="B6" s="19">
        <v>2</v>
      </c>
      <c r="C6" s="142">
        <v>41141</v>
      </c>
      <c r="D6" s="144">
        <v>1</v>
      </c>
      <c r="E6" s="169">
        <v>0.125</v>
      </c>
      <c r="F6" s="170"/>
      <c r="G6" s="15">
        <v>3</v>
      </c>
      <c r="H6" s="16"/>
      <c r="I6" s="17"/>
      <c r="J6" s="17"/>
      <c r="K6" s="19" t="s">
        <v>203</v>
      </c>
      <c r="L6" s="17"/>
      <c r="M6" s="214" t="s">
        <v>231</v>
      </c>
      <c r="N6" s="215"/>
      <c r="O6" s="215"/>
      <c r="P6" s="215"/>
      <c r="Q6" s="215"/>
      <c r="R6" s="215"/>
      <c r="S6" s="215"/>
      <c r="T6" s="215"/>
      <c r="U6" s="215"/>
      <c r="V6" s="215"/>
      <c r="W6" s="215"/>
      <c r="X6" s="215"/>
      <c r="Y6" s="216"/>
    </row>
    <row r="7" spans="2:25" ht="15" customHeight="1">
      <c r="B7" s="19">
        <v>2</v>
      </c>
      <c r="C7" s="142">
        <v>41141</v>
      </c>
      <c r="D7" s="144">
        <v>0.125</v>
      </c>
      <c r="E7" s="169">
        <v>0.14583333333333334</v>
      </c>
      <c r="F7" s="170"/>
      <c r="G7" s="15">
        <v>0.5</v>
      </c>
      <c r="H7" s="16"/>
      <c r="I7" s="17"/>
      <c r="J7" s="19"/>
      <c r="K7" s="19" t="s">
        <v>203</v>
      </c>
      <c r="L7" s="19"/>
      <c r="M7" s="214" t="s">
        <v>232</v>
      </c>
      <c r="N7" s="215"/>
      <c r="O7" s="215"/>
      <c r="P7" s="215"/>
      <c r="Q7" s="215"/>
      <c r="R7" s="215"/>
      <c r="S7" s="215"/>
      <c r="T7" s="215"/>
      <c r="U7" s="215"/>
      <c r="V7" s="215"/>
      <c r="W7" s="215"/>
      <c r="X7" s="215"/>
      <c r="Y7" s="216"/>
    </row>
    <row r="8" spans="2:25" ht="15" customHeight="1">
      <c r="B8" s="19">
        <v>2</v>
      </c>
      <c r="C8" s="142">
        <v>41141</v>
      </c>
      <c r="D8" s="144">
        <v>0.14583333333333334</v>
      </c>
      <c r="E8" s="169" t="s">
        <v>240</v>
      </c>
      <c r="F8" s="170" t="s">
        <v>240</v>
      </c>
      <c r="G8" s="15">
        <v>14</v>
      </c>
      <c r="H8" s="16" t="s">
        <v>206</v>
      </c>
      <c r="I8" s="17"/>
      <c r="J8" s="19"/>
      <c r="K8" s="19" t="s">
        <v>203</v>
      </c>
      <c r="L8" s="19"/>
      <c r="M8" s="214" t="s">
        <v>233</v>
      </c>
      <c r="N8" s="215"/>
      <c r="O8" s="215"/>
      <c r="P8" s="215"/>
      <c r="Q8" s="215"/>
      <c r="R8" s="215"/>
      <c r="S8" s="215"/>
      <c r="T8" s="215"/>
      <c r="U8" s="215"/>
      <c r="V8" s="215"/>
      <c r="W8" s="215"/>
      <c r="X8" s="215"/>
      <c r="Y8" s="216"/>
    </row>
    <row r="9" spans="2:25">
      <c r="B9" s="19">
        <v>2</v>
      </c>
      <c r="C9" s="142">
        <v>41141</v>
      </c>
      <c r="D9" s="144" t="s">
        <v>240</v>
      </c>
      <c r="E9" s="169" t="s">
        <v>241</v>
      </c>
      <c r="F9" s="170" t="s">
        <v>241</v>
      </c>
      <c r="G9" s="15">
        <v>0.5</v>
      </c>
      <c r="H9" s="16" t="s">
        <v>206</v>
      </c>
      <c r="I9" s="17" t="s">
        <v>211</v>
      </c>
      <c r="J9" s="19" t="s">
        <v>216</v>
      </c>
      <c r="K9" s="19" t="s">
        <v>203</v>
      </c>
      <c r="L9" s="19"/>
      <c r="M9" s="214" t="s">
        <v>234</v>
      </c>
      <c r="N9" s="215"/>
      <c r="O9" s="215"/>
      <c r="P9" s="215"/>
      <c r="Q9" s="215"/>
      <c r="R9" s="215"/>
      <c r="S9" s="215"/>
      <c r="T9" s="215"/>
      <c r="U9" s="215"/>
      <c r="V9" s="215"/>
      <c r="W9" s="215"/>
      <c r="X9" s="215"/>
      <c r="Y9" s="216"/>
    </row>
    <row r="10" spans="2:25">
      <c r="B10" s="19">
        <v>2</v>
      </c>
      <c r="C10" s="142">
        <v>41141</v>
      </c>
      <c r="D10" s="144" t="s">
        <v>241</v>
      </c>
      <c r="E10" s="169" t="s">
        <v>242</v>
      </c>
      <c r="F10" s="170" t="s">
        <v>242</v>
      </c>
      <c r="G10" s="15">
        <v>1.5</v>
      </c>
      <c r="H10" s="16" t="s">
        <v>206</v>
      </c>
      <c r="I10" s="17" t="s">
        <v>211</v>
      </c>
      <c r="J10" s="19" t="s">
        <v>220</v>
      </c>
      <c r="K10" s="19" t="s">
        <v>203</v>
      </c>
      <c r="L10" s="19"/>
      <c r="M10" s="214" t="s">
        <v>235</v>
      </c>
      <c r="N10" s="215"/>
      <c r="O10" s="215"/>
      <c r="P10" s="215"/>
      <c r="Q10" s="215"/>
      <c r="R10" s="215"/>
      <c r="S10" s="215"/>
      <c r="T10" s="215"/>
      <c r="U10" s="215"/>
      <c r="V10" s="215"/>
      <c r="W10" s="215"/>
      <c r="X10" s="215"/>
      <c r="Y10" s="216"/>
    </row>
    <row r="11" spans="2:25">
      <c r="B11" s="19">
        <v>2</v>
      </c>
      <c r="C11" s="142">
        <v>41141</v>
      </c>
      <c r="D11" s="144" t="s">
        <v>242</v>
      </c>
      <c r="E11" s="169" t="s">
        <v>243</v>
      </c>
      <c r="F11" s="170" t="s">
        <v>243</v>
      </c>
      <c r="G11" s="15">
        <v>1.5</v>
      </c>
      <c r="H11" s="16" t="s">
        <v>206</v>
      </c>
      <c r="I11" s="17" t="s">
        <v>211</v>
      </c>
      <c r="J11" s="19" t="s">
        <v>215</v>
      </c>
      <c r="K11" s="19" t="s">
        <v>203</v>
      </c>
      <c r="L11" s="19"/>
      <c r="M11" s="214" t="s">
        <v>236</v>
      </c>
      <c r="N11" s="215"/>
      <c r="O11" s="215"/>
      <c r="P11" s="215"/>
      <c r="Q11" s="215"/>
      <c r="R11" s="215"/>
      <c r="S11" s="215"/>
      <c r="T11" s="215"/>
      <c r="U11" s="215"/>
      <c r="V11" s="215"/>
      <c r="W11" s="215"/>
      <c r="X11" s="215"/>
      <c r="Y11" s="216"/>
    </row>
    <row r="12" spans="2:25">
      <c r="B12" s="19">
        <v>2</v>
      </c>
      <c r="C12" s="142">
        <v>41141</v>
      </c>
      <c r="D12" s="144" t="s">
        <v>243</v>
      </c>
      <c r="E12" s="169" t="s">
        <v>244</v>
      </c>
      <c r="F12" s="170" t="s">
        <v>244</v>
      </c>
      <c r="G12" s="15">
        <v>0.5</v>
      </c>
      <c r="H12" s="16" t="s">
        <v>206</v>
      </c>
      <c r="I12" s="17" t="s">
        <v>211</v>
      </c>
      <c r="J12" s="19" t="s">
        <v>214</v>
      </c>
      <c r="K12" s="19" t="s">
        <v>203</v>
      </c>
      <c r="L12" s="19"/>
      <c r="M12" s="214" t="s">
        <v>237</v>
      </c>
      <c r="N12" s="215"/>
      <c r="O12" s="215"/>
      <c r="P12" s="215"/>
      <c r="Q12" s="215"/>
      <c r="R12" s="215"/>
      <c r="S12" s="215"/>
      <c r="T12" s="215"/>
      <c r="U12" s="215"/>
      <c r="V12" s="215"/>
      <c r="W12" s="215"/>
      <c r="X12" s="215"/>
      <c r="Y12" s="216"/>
    </row>
    <row r="13" spans="2:25">
      <c r="B13" s="19">
        <v>2</v>
      </c>
      <c r="C13" s="142">
        <v>41141</v>
      </c>
      <c r="D13" s="144" t="s">
        <v>244</v>
      </c>
      <c r="E13" s="169" t="s">
        <v>245</v>
      </c>
      <c r="F13" s="170" t="s">
        <v>245</v>
      </c>
      <c r="G13" s="15">
        <v>1</v>
      </c>
      <c r="H13" s="16" t="s">
        <v>206</v>
      </c>
      <c r="I13" s="17" t="s">
        <v>211</v>
      </c>
      <c r="J13" s="19" t="s">
        <v>215</v>
      </c>
      <c r="K13" s="19" t="s">
        <v>203</v>
      </c>
      <c r="L13" s="19"/>
      <c r="M13" s="214" t="s">
        <v>238</v>
      </c>
      <c r="N13" s="215"/>
      <c r="O13" s="215"/>
      <c r="P13" s="215"/>
      <c r="Q13" s="215"/>
      <c r="R13" s="215"/>
      <c r="S13" s="215"/>
      <c r="T13" s="215"/>
      <c r="U13" s="215"/>
      <c r="V13" s="215"/>
      <c r="W13" s="215"/>
      <c r="X13" s="215"/>
      <c r="Y13" s="216"/>
    </row>
    <row r="14" spans="2:25">
      <c r="B14" s="19">
        <v>2</v>
      </c>
      <c r="C14" s="142">
        <v>41141</v>
      </c>
      <c r="D14" s="144" t="s">
        <v>245</v>
      </c>
      <c r="E14" s="169" t="s">
        <v>250</v>
      </c>
      <c r="F14" s="170" t="s">
        <v>250</v>
      </c>
      <c r="G14" s="15">
        <v>1.5</v>
      </c>
      <c r="H14" s="16" t="s">
        <v>206</v>
      </c>
      <c r="I14" s="17" t="s">
        <v>211</v>
      </c>
      <c r="J14" s="19" t="s">
        <v>217</v>
      </c>
      <c r="K14" s="19" t="s">
        <v>203</v>
      </c>
      <c r="L14" s="19"/>
      <c r="M14" s="214" t="s">
        <v>239</v>
      </c>
      <c r="N14" s="215"/>
      <c r="O14" s="215"/>
      <c r="P14" s="215"/>
      <c r="Q14" s="215"/>
      <c r="R14" s="215"/>
      <c r="S14" s="215"/>
      <c r="T14" s="215"/>
      <c r="U14" s="215"/>
      <c r="V14" s="215"/>
      <c r="W14" s="215"/>
      <c r="X14" s="215"/>
      <c r="Y14" s="216"/>
    </row>
    <row r="15" spans="2:25">
      <c r="B15" s="19">
        <v>3</v>
      </c>
      <c r="C15" s="142">
        <v>41142</v>
      </c>
      <c r="D15" s="144" t="s">
        <v>250</v>
      </c>
      <c r="E15" s="169" t="s">
        <v>250</v>
      </c>
      <c r="F15" s="170" t="s">
        <v>250</v>
      </c>
      <c r="G15" s="15">
        <v>24</v>
      </c>
      <c r="H15" s="16" t="s">
        <v>206</v>
      </c>
      <c r="I15" s="17" t="s">
        <v>211</v>
      </c>
      <c r="J15" s="19" t="s">
        <v>217</v>
      </c>
      <c r="K15" s="19" t="s">
        <v>203</v>
      </c>
      <c r="L15" s="19"/>
      <c r="M15" s="214" t="s">
        <v>248</v>
      </c>
      <c r="N15" s="215"/>
      <c r="O15" s="215"/>
      <c r="P15" s="215"/>
      <c r="Q15" s="215"/>
      <c r="R15" s="215"/>
      <c r="S15" s="215"/>
      <c r="T15" s="215"/>
      <c r="U15" s="215"/>
      <c r="V15" s="215"/>
      <c r="W15" s="215"/>
      <c r="X15" s="215"/>
      <c r="Y15" s="216"/>
    </row>
    <row r="16" spans="2:25">
      <c r="B16" s="19">
        <v>4</v>
      </c>
      <c r="C16" s="142">
        <v>41143</v>
      </c>
      <c r="D16" s="144" t="s">
        <v>250</v>
      </c>
      <c r="E16" s="169" t="s">
        <v>246</v>
      </c>
      <c r="F16" s="170" t="s">
        <v>246</v>
      </c>
      <c r="G16" s="15">
        <v>3.5</v>
      </c>
      <c r="H16" s="16" t="s">
        <v>206</v>
      </c>
      <c r="I16" s="17" t="s">
        <v>211</v>
      </c>
      <c r="J16" s="19" t="s">
        <v>217</v>
      </c>
      <c r="K16" s="19" t="s">
        <v>203</v>
      </c>
      <c r="L16" s="19"/>
      <c r="M16" s="214" t="s">
        <v>249</v>
      </c>
      <c r="N16" s="215"/>
      <c r="O16" s="215"/>
      <c r="P16" s="215"/>
      <c r="Q16" s="215"/>
      <c r="R16" s="215"/>
      <c r="S16" s="215"/>
      <c r="T16" s="215"/>
      <c r="U16" s="215"/>
      <c r="V16" s="215"/>
      <c r="W16" s="215"/>
      <c r="X16" s="215"/>
      <c r="Y16" s="216"/>
    </row>
    <row r="17" spans="2:25">
      <c r="B17" s="19">
        <v>4</v>
      </c>
      <c r="C17" s="142">
        <v>41143</v>
      </c>
      <c r="D17" s="144" t="s">
        <v>246</v>
      </c>
      <c r="E17" s="169">
        <v>0.1875</v>
      </c>
      <c r="F17" s="170">
        <v>0.1875</v>
      </c>
      <c r="G17" s="15">
        <v>1</v>
      </c>
      <c r="H17" s="16" t="s">
        <v>206</v>
      </c>
      <c r="I17" s="17" t="s">
        <v>204</v>
      </c>
      <c r="J17" s="19" t="s">
        <v>216</v>
      </c>
      <c r="K17" s="19" t="s">
        <v>203</v>
      </c>
      <c r="L17" s="19"/>
      <c r="M17" s="214" t="s">
        <v>247</v>
      </c>
      <c r="N17" s="215"/>
      <c r="O17" s="215"/>
      <c r="P17" s="215"/>
      <c r="Q17" s="215"/>
      <c r="R17" s="215"/>
      <c r="S17" s="215"/>
      <c r="T17" s="215"/>
      <c r="U17" s="215"/>
      <c r="V17" s="215"/>
      <c r="W17" s="215"/>
      <c r="X17" s="215"/>
      <c r="Y17" s="216"/>
    </row>
    <row r="18" spans="2:25" ht="15" customHeight="1">
      <c r="B18" s="19">
        <v>4</v>
      </c>
      <c r="C18" s="142">
        <v>41143</v>
      </c>
      <c r="D18" s="144">
        <v>0.1875</v>
      </c>
      <c r="E18" s="169">
        <v>0.29166666666666669</v>
      </c>
      <c r="F18" s="170">
        <v>0.29166666666666669</v>
      </c>
      <c r="G18" s="15">
        <v>2.5</v>
      </c>
      <c r="H18" s="16" t="s">
        <v>206</v>
      </c>
      <c r="I18" s="17"/>
      <c r="J18" s="19"/>
      <c r="K18" s="19" t="s">
        <v>203</v>
      </c>
      <c r="L18" s="19"/>
      <c r="M18" s="214" t="s">
        <v>256</v>
      </c>
      <c r="N18" s="215"/>
      <c r="O18" s="215"/>
      <c r="P18" s="215"/>
      <c r="Q18" s="215"/>
      <c r="R18" s="215"/>
      <c r="S18" s="215"/>
      <c r="T18" s="215"/>
      <c r="U18" s="215"/>
      <c r="V18" s="215"/>
      <c r="W18" s="215"/>
      <c r="X18" s="215"/>
      <c r="Y18" s="216"/>
    </row>
    <row r="19" spans="2:25" ht="15" customHeight="1">
      <c r="B19" s="19">
        <v>4</v>
      </c>
      <c r="C19" s="142">
        <v>41143</v>
      </c>
      <c r="D19" s="144">
        <v>0.29166666666666669</v>
      </c>
      <c r="E19" s="169">
        <v>0.375</v>
      </c>
      <c r="F19" s="170">
        <v>0.375</v>
      </c>
      <c r="G19" s="15">
        <v>2</v>
      </c>
      <c r="H19" s="16" t="s">
        <v>206</v>
      </c>
      <c r="I19" s="17"/>
      <c r="J19" s="19"/>
      <c r="K19" s="19" t="s">
        <v>203</v>
      </c>
      <c r="L19" s="19"/>
      <c r="M19" s="214" t="s">
        <v>257</v>
      </c>
      <c r="N19" s="215"/>
      <c r="O19" s="215"/>
      <c r="P19" s="215"/>
      <c r="Q19" s="215"/>
      <c r="R19" s="215"/>
      <c r="S19" s="215"/>
      <c r="T19" s="215"/>
      <c r="U19" s="215"/>
      <c r="V19" s="215"/>
      <c r="W19" s="215"/>
      <c r="X19" s="215"/>
      <c r="Y19" s="216"/>
    </row>
    <row r="20" spans="2:25" ht="15" customHeight="1">
      <c r="B20" s="19">
        <v>4</v>
      </c>
      <c r="C20" s="142">
        <v>41143</v>
      </c>
      <c r="D20" s="144">
        <v>0.375</v>
      </c>
      <c r="E20" s="169">
        <v>0.5</v>
      </c>
      <c r="F20" s="170">
        <v>0.5</v>
      </c>
      <c r="G20" s="15">
        <v>3</v>
      </c>
      <c r="H20" s="16" t="s">
        <v>206</v>
      </c>
      <c r="I20" s="17"/>
      <c r="J20" s="19"/>
      <c r="K20" s="19" t="s">
        <v>203</v>
      </c>
      <c r="L20" s="19"/>
      <c r="M20" s="214" t="s">
        <v>258</v>
      </c>
      <c r="N20" s="215"/>
      <c r="O20" s="215"/>
      <c r="P20" s="215"/>
      <c r="Q20" s="215"/>
      <c r="R20" s="215"/>
      <c r="S20" s="215"/>
      <c r="T20" s="215"/>
      <c r="U20" s="215"/>
      <c r="V20" s="215"/>
      <c r="W20" s="215"/>
      <c r="X20" s="215"/>
      <c r="Y20" s="216"/>
    </row>
    <row r="21" spans="2:25" ht="15" customHeight="1">
      <c r="B21" s="19">
        <v>4</v>
      </c>
      <c r="C21" s="142">
        <v>41143</v>
      </c>
      <c r="D21" s="144">
        <v>0.5</v>
      </c>
      <c r="E21" s="169">
        <v>0.52083333333333337</v>
      </c>
      <c r="F21" s="170">
        <v>0.52083333333333337</v>
      </c>
      <c r="G21" s="15">
        <v>0.5</v>
      </c>
      <c r="H21" s="16" t="s">
        <v>206</v>
      </c>
      <c r="I21" s="17"/>
      <c r="J21" s="19"/>
      <c r="K21" s="19" t="s">
        <v>203</v>
      </c>
      <c r="L21" s="19"/>
      <c r="M21" s="214" t="s">
        <v>259</v>
      </c>
      <c r="N21" s="215"/>
      <c r="O21" s="215"/>
      <c r="P21" s="215"/>
      <c r="Q21" s="215"/>
      <c r="R21" s="215"/>
      <c r="S21" s="215"/>
      <c r="T21" s="215"/>
      <c r="U21" s="215"/>
      <c r="V21" s="215"/>
      <c r="W21" s="215"/>
      <c r="X21" s="215"/>
      <c r="Y21" s="216"/>
    </row>
    <row r="22" spans="2:25" ht="28.5" customHeight="1">
      <c r="B22" s="19">
        <v>4</v>
      </c>
      <c r="C22" s="142">
        <v>41143</v>
      </c>
      <c r="D22" s="144">
        <v>0.52083333333333337</v>
      </c>
      <c r="E22" s="169">
        <v>0.70833333333333337</v>
      </c>
      <c r="F22" s="170">
        <v>0.70833333333333337</v>
      </c>
      <c r="G22" s="15">
        <v>4.5</v>
      </c>
      <c r="H22" s="16" t="s">
        <v>206</v>
      </c>
      <c r="I22" s="17"/>
      <c r="J22" s="19"/>
      <c r="K22" s="19" t="s">
        <v>203</v>
      </c>
      <c r="L22" s="19"/>
      <c r="M22" s="214" t="s">
        <v>262</v>
      </c>
      <c r="N22" s="215"/>
      <c r="O22" s="215"/>
      <c r="P22" s="215"/>
      <c r="Q22" s="215"/>
      <c r="R22" s="215"/>
      <c r="S22" s="215"/>
      <c r="T22" s="215"/>
      <c r="U22" s="215"/>
      <c r="V22" s="215"/>
      <c r="W22" s="215"/>
      <c r="X22" s="215"/>
      <c r="Y22" s="216"/>
    </row>
    <row r="23" spans="2:25" ht="15" customHeight="1">
      <c r="B23" s="19">
        <v>4</v>
      </c>
      <c r="C23" s="142">
        <v>41143</v>
      </c>
      <c r="D23" s="144">
        <v>0.70833333333333337</v>
      </c>
      <c r="E23" s="169">
        <v>0.75</v>
      </c>
      <c r="F23" s="170">
        <v>0.75</v>
      </c>
      <c r="G23" s="15">
        <v>1</v>
      </c>
      <c r="H23" s="16" t="s">
        <v>206</v>
      </c>
      <c r="I23" s="17"/>
      <c r="J23" s="19"/>
      <c r="K23" s="19" t="s">
        <v>203</v>
      </c>
      <c r="L23" s="19"/>
      <c r="M23" s="214" t="s">
        <v>260</v>
      </c>
      <c r="N23" s="215"/>
      <c r="O23" s="215"/>
      <c r="P23" s="215"/>
      <c r="Q23" s="215"/>
      <c r="R23" s="215"/>
      <c r="S23" s="215"/>
      <c r="T23" s="215"/>
      <c r="U23" s="215"/>
      <c r="V23" s="215"/>
      <c r="W23" s="215"/>
      <c r="X23" s="215"/>
      <c r="Y23" s="216"/>
    </row>
    <row r="24" spans="2:25" ht="66" customHeight="1">
      <c r="B24" s="19">
        <v>4</v>
      </c>
      <c r="C24" s="142">
        <v>41143</v>
      </c>
      <c r="D24" s="144">
        <v>0.75</v>
      </c>
      <c r="E24" s="169">
        <v>0.83333333333333337</v>
      </c>
      <c r="F24" s="170">
        <v>0.83333333333333337</v>
      </c>
      <c r="G24" s="15">
        <v>2</v>
      </c>
      <c r="H24" s="16" t="s">
        <v>206</v>
      </c>
      <c r="I24" s="17"/>
      <c r="J24" s="19"/>
      <c r="K24" s="19" t="s">
        <v>203</v>
      </c>
      <c r="L24" s="19"/>
      <c r="M24" s="214" t="s">
        <v>263</v>
      </c>
      <c r="N24" s="215"/>
      <c r="O24" s="215"/>
      <c r="P24" s="215"/>
      <c r="Q24" s="215"/>
      <c r="R24" s="215"/>
      <c r="S24" s="215"/>
      <c r="T24" s="215"/>
      <c r="U24" s="215"/>
      <c r="V24" s="215"/>
      <c r="W24" s="215"/>
      <c r="X24" s="215"/>
      <c r="Y24" s="216"/>
    </row>
    <row r="25" spans="2:25" ht="15" customHeight="1">
      <c r="B25" s="19">
        <v>4</v>
      </c>
      <c r="C25" s="142">
        <v>41143</v>
      </c>
      <c r="D25" s="144">
        <v>0.83333333333333337</v>
      </c>
      <c r="E25" s="169">
        <v>0</v>
      </c>
      <c r="F25" s="170"/>
      <c r="G25" s="15">
        <v>4</v>
      </c>
      <c r="H25" s="16" t="s">
        <v>206</v>
      </c>
      <c r="I25" s="17" t="s">
        <v>209</v>
      </c>
      <c r="J25" s="19" t="s">
        <v>222</v>
      </c>
      <c r="K25" s="19" t="s">
        <v>203</v>
      </c>
      <c r="L25" s="19"/>
      <c r="M25" s="214" t="s">
        <v>261</v>
      </c>
      <c r="N25" s="215"/>
      <c r="O25" s="215"/>
      <c r="P25" s="215"/>
      <c r="Q25" s="215"/>
      <c r="R25" s="215"/>
      <c r="S25" s="215"/>
      <c r="T25" s="215"/>
      <c r="U25" s="215"/>
      <c r="V25" s="215"/>
      <c r="W25" s="215"/>
      <c r="X25" s="215"/>
      <c r="Y25" s="216"/>
    </row>
    <row r="26" spans="2:25" ht="15" customHeight="1">
      <c r="B26" s="19"/>
      <c r="C26" s="142">
        <v>41144</v>
      </c>
      <c r="D26" s="144">
        <v>0</v>
      </c>
      <c r="E26" s="169">
        <v>0.39583333333333331</v>
      </c>
      <c r="F26" s="170"/>
      <c r="G26" s="162">
        <v>9.5</v>
      </c>
      <c r="H26" s="16" t="s">
        <v>206</v>
      </c>
      <c r="I26" s="17" t="s">
        <v>210</v>
      </c>
      <c r="J26" s="19" t="s">
        <v>222</v>
      </c>
      <c r="K26" s="19" t="s">
        <v>203</v>
      </c>
      <c r="L26" s="19"/>
      <c r="M26" s="214" t="s">
        <v>321</v>
      </c>
      <c r="N26" s="215"/>
      <c r="O26" s="215"/>
      <c r="P26" s="215"/>
      <c r="Q26" s="215"/>
      <c r="R26" s="215"/>
      <c r="S26" s="215"/>
      <c r="T26" s="215"/>
      <c r="U26" s="215"/>
      <c r="V26" s="215"/>
      <c r="W26" s="215"/>
      <c r="X26" s="215"/>
      <c r="Y26" s="216"/>
    </row>
    <row r="27" spans="2:25" ht="15" customHeight="1">
      <c r="B27" s="141"/>
      <c r="C27" s="142">
        <v>41144</v>
      </c>
      <c r="D27" s="144">
        <v>0.39583333333333331</v>
      </c>
      <c r="E27" s="169">
        <v>0.5625</v>
      </c>
      <c r="F27" s="170"/>
      <c r="G27" s="162">
        <v>4</v>
      </c>
      <c r="H27" s="16" t="s">
        <v>206</v>
      </c>
      <c r="I27" s="17" t="s">
        <v>213</v>
      </c>
      <c r="J27" s="19" t="s">
        <v>218</v>
      </c>
      <c r="K27" s="19" t="s">
        <v>203</v>
      </c>
      <c r="L27" s="19"/>
      <c r="M27" s="214" t="s">
        <v>322</v>
      </c>
      <c r="N27" s="215"/>
      <c r="O27" s="215"/>
      <c r="P27" s="215"/>
      <c r="Q27" s="215"/>
      <c r="R27" s="215"/>
      <c r="S27" s="215"/>
      <c r="T27" s="215"/>
      <c r="U27" s="215"/>
      <c r="V27" s="215"/>
      <c r="W27" s="215"/>
      <c r="X27" s="215"/>
      <c r="Y27" s="216"/>
    </row>
    <row r="28" spans="2:25" ht="15" customHeight="1">
      <c r="B28" s="19"/>
      <c r="C28" s="142">
        <v>41144</v>
      </c>
      <c r="D28" s="144">
        <v>0.47916666666666669</v>
      </c>
      <c r="E28" s="230" t="s">
        <v>323</v>
      </c>
      <c r="F28" s="231"/>
      <c r="G28" s="162">
        <v>12.5</v>
      </c>
      <c r="H28" s="16" t="s">
        <v>206</v>
      </c>
      <c r="I28" s="17" t="s">
        <v>213</v>
      </c>
      <c r="J28" s="19" t="s">
        <v>219</v>
      </c>
      <c r="K28" s="19" t="s">
        <v>203</v>
      </c>
      <c r="L28" s="19"/>
      <c r="M28" s="214" t="s">
        <v>324</v>
      </c>
      <c r="N28" s="215"/>
      <c r="O28" s="215"/>
      <c r="P28" s="215"/>
      <c r="Q28" s="215"/>
      <c r="R28" s="215"/>
      <c r="S28" s="215"/>
      <c r="T28" s="215"/>
      <c r="U28" s="215"/>
      <c r="V28" s="215"/>
      <c r="W28" s="215"/>
      <c r="X28" s="215"/>
      <c r="Y28" s="216"/>
    </row>
    <row r="29" spans="2:25">
      <c r="B29" s="19"/>
      <c r="C29" s="142">
        <v>41145</v>
      </c>
      <c r="D29" s="144">
        <v>0</v>
      </c>
      <c r="E29" s="167">
        <v>4.1666666666666664E-2</v>
      </c>
      <c r="F29" s="168"/>
      <c r="G29" s="162">
        <v>1</v>
      </c>
      <c r="H29" s="16" t="s">
        <v>206</v>
      </c>
      <c r="I29" s="17" t="s">
        <v>208</v>
      </c>
      <c r="J29" s="19" t="s">
        <v>221</v>
      </c>
      <c r="K29" s="19" t="s">
        <v>203</v>
      </c>
      <c r="L29" s="19"/>
      <c r="M29" s="247" t="s">
        <v>326</v>
      </c>
      <c r="N29" s="248"/>
      <c r="O29" s="248"/>
      <c r="P29" s="248"/>
      <c r="Q29" s="248"/>
      <c r="R29" s="248"/>
      <c r="S29" s="248"/>
      <c r="T29" s="248"/>
      <c r="U29" s="248"/>
      <c r="V29" s="248"/>
      <c r="W29" s="248"/>
      <c r="X29" s="248"/>
      <c r="Y29" s="249"/>
    </row>
    <row r="30" spans="2:25" ht="40.5" customHeight="1">
      <c r="B30" s="141"/>
      <c r="C30" s="142">
        <v>41145</v>
      </c>
      <c r="D30" s="144">
        <v>4.1666666666666664E-2</v>
      </c>
      <c r="E30" s="169">
        <v>0.16666666666666666</v>
      </c>
      <c r="F30" s="170"/>
      <c r="G30" s="162">
        <v>3</v>
      </c>
      <c r="H30" s="16" t="s">
        <v>206</v>
      </c>
      <c r="I30" s="17" t="s">
        <v>208</v>
      </c>
      <c r="J30" s="17" t="s">
        <v>221</v>
      </c>
      <c r="K30" s="17" t="s">
        <v>203</v>
      </c>
      <c r="L30" s="17"/>
      <c r="M30" s="247" t="s">
        <v>325</v>
      </c>
      <c r="N30" s="248"/>
      <c r="O30" s="248"/>
      <c r="P30" s="248"/>
      <c r="Q30" s="248"/>
      <c r="R30" s="248"/>
      <c r="S30" s="248"/>
      <c r="T30" s="248"/>
      <c r="U30" s="248"/>
      <c r="V30" s="248"/>
      <c r="W30" s="248"/>
      <c r="X30" s="248"/>
      <c r="Y30" s="249"/>
    </row>
    <row r="31" spans="2:25">
      <c r="B31" s="19"/>
      <c r="C31" s="142">
        <v>41145</v>
      </c>
      <c r="D31" s="144">
        <v>0.16666666666666666</v>
      </c>
      <c r="E31" s="169">
        <v>0.25</v>
      </c>
      <c r="F31" s="170"/>
      <c r="G31" s="162">
        <v>2</v>
      </c>
      <c r="H31" s="16" t="s">
        <v>206</v>
      </c>
      <c r="I31" s="17" t="s">
        <v>208</v>
      </c>
      <c r="J31" s="19" t="s">
        <v>219</v>
      </c>
      <c r="K31" s="19" t="s">
        <v>203</v>
      </c>
      <c r="L31" s="19"/>
      <c r="M31" s="247" t="s">
        <v>331</v>
      </c>
      <c r="N31" s="248"/>
      <c r="O31" s="248"/>
      <c r="P31" s="248"/>
      <c r="Q31" s="248"/>
      <c r="R31" s="248"/>
      <c r="S31" s="248"/>
      <c r="T31" s="248"/>
      <c r="U31" s="248"/>
      <c r="V31" s="248"/>
      <c r="W31" s="248"/>
      <c r="X31" s="248"/>
      <c r="Y31" s="249"/>
    </row>
    <row r="32" spans="2:25">
      <c r="B32" s="19"/>
      <c r="C32" s="142"/>
      <c r="D32" s="144"/>
      <c r="E32" s="169"/>
      <c r="F32" s="170"/>
      <c r="G32" s="15"/>
      <c r="H32" s="16"/>
      <c r="I32" s="17"/>
      <c r="J32" s="19"/>
      <c r="K32" s="19"/>
      <c r="L32" s="19"/>
      <c r="M32" s="214"/>
      <c r="N32" s="215"/>
      <c r="O32" s="215"/>
      <c r="P32" s="215"/>
      <c r="Q32" s="215"/>
      <c r="R32" s="215"/>
      <c r="S32" s="215"/>
      <c r="T32" s="215"/>
      <c r="U32" s="215"/>
      <c r="V32" s="215"/>
      <c r="W32" s="215"/>
      <c r="X32" s="215"/>
      <c r="Y32" s="216"/>
    </row>
    <row r="33" spans="2:25">
      <c r="B33" s="141"/>
      <c r="C33" s="143"/>
      <c r="D33" s="144"/>
      <c r="E33" s="169"/>
      <c r="F33" s="170"/>
      <c r="G33" s="18"/>
      <c r="H33" s="16"/>
      <c r="I33" s="17"/>
      <c r="J33" s="19"/>
      <c r="K33" s="19"/>
      <c r="L33" s="19"/>
      <c r="M33" s="214"/>
      <c r="N33" s="215"/>
      <c r="O33" s="215"/>
      <c r="P33" s="215"/>
      <c r="Q33" s="215"/>
      <c r="R33" s="215"/>
      <c r="S33" s="215"/>
      <c r="T33" s="215"/>
      <c r="U33" s="215"/>
      <c r="V33" s="215"/>
      <c r="W33" s="215"/>
      <c r="X33" s="215"/>
      <c r="Y33" s="216"/>
    </row>
    <row r="34" spans="2:25">
      <c r="B34" s="19"/>
      <c r="C34" s="142"/>
      <c r="D34" s="144"/>
      <c r="E34" s="169"/>
      <c r="F34" s="170"/>
      <c r="G34" s="15"/>
      <c r="H34" s="16"/>
      <c r="I34" s="17"/>
      <c r="J34" s="19"/>
      <c r="K34" s="19"/>
      <c r="L34" s="19"/>
      <c r="M34" s="214"/>
      <c r="N34" s="215"/>
      <c r="O34" s="215"/>
      <c r="P34" s="215"/>
      <c r="Q34" s="215"/>
      <c r="R34" s="215"/>
      <c r="S34" s="215"/>
      <c r="T34" s="215"/>
      <c r="U34" s="215"/>
      <c r="V34" s="215"/>
      <c r="W34" s="215"/>
      <c r="X34" s="215"/>
      <c r="Y34" s="216"/>
    </row>
    <row r="35" spans="2:25">
      <c r="B35" s="19"/>
      <c r="C35" s="142"/>
      <c r="D35" s="144"/>
      <c r="E35" s="169"/>
      <c r="F35" s="170"/>
      <c r="G35" s="15"/>
      <c r="H35" s="16"/>
      <c r="I35" s="17"/>
      <c r="J35" s="19"/>
      <c r="K35" s="19"/>
      <c r="L35" s="19"/>
      <c r="M35" s="214"/>
      <c r="N35" s="215"/>
      <c r="O35" s="215"/>
      <c r="P35" s="215"/>
      <c r="Q35" s="215"/>
      <c r="R35" s="215"/>
      <c r="S35" s="215"/>
      <c r="T35" s="215"/>
      <c r="U35" s="215"/>
      <c r="V35" s="215"/>
      <c r="W35" s="215"/>
      <c r="X35" s="215"/>
      <c r="Y35" s="216"/>
    </row>
    <row r="36" spans="2:25">
      <c r="B36" s="141"/>
      <c r="C36" s="143"/>
      <c r="D36" s="144"/>
      <c r="E36" s="169"/>
      <c r="F36" s="170"/>
      <c r="G36" s="18"/>
      <c r="H36" s="16"/>
      <c r="I36" s="17"/>
      <c r="J36" s="19"/>
      <c r="K36" s="19"/>
      <c r="L36" s="19"/>
      <c r="M36" s="214"/>
      <c r="N36" s="215"/>
      <c r="O36" s="215"/>
      <c r="P36" s="215"/>
      <c r="Q36" s="215"/>
      <c r="R36" s="215"/>
      <c r="S36" s="215"/>
      <c r="T36" s="215"/>
      <c r="U36" s="215"/>
      <c r="V36" s="215"/>
      <c r="W36" s="215"/>
      <c r="X36" s="215"/>
      <c r="Y36" s="216"/>
    </row>
    <row r="37" spans="2:25">
      <c r="B37" s="19"/>
      <c r="C37" s="142"/>
      <c r="D37" s="144"/>
      <c r="E37" s="169"/>
      <c r="F37" s="170"/>
      <c r="G37" s="15"/>
      <c r="H37" s="16"/>
      <c r="I37" s="17"/>
      <c r="J37" s="19"/>
      <c r="K37" s="19"/>
      <c r="L37" s="19"/>
      <c r="M37" s="214"/>
      <c r="N37" s="215"/>
      <c r="O37" s="215"/>
      <c r="P37" s="215"/>
      <c r="Q37" s="215"/>
      <c r="R37" s="215"/>
      <c r="S37" s="215"/>
      <c r="T37" s="215"/>
      <c r="U37" s="215"/>
      <c r="V37" s="215"/>
      <c r="W37" s="215"/>
      <c r="X37" s="215"/>
      <c r="Y37" s="216"/>
    </row>
    <row r="38" spans="2:25">
      <c r="B38" s="19"/>
      <c r="C38" s="142"/>
      <c r="D38" s="144"/>
      <c r="E38" s="169"/>
      <c r="F38" s="170"/>
      <c r="G38" s="15"/>
      <c r="H38" s="16"/>
      <c r="I38" s="17"/>
      <c r="J38" s="19"/>
      <c r="K38" s="19"/>
      <c r="L38" s="19"/>
      <c r="M38" s="214"/>
      <c r="N38" s="215"/>
      <c r="O38" s="215"/>
      <c r="P38" s="215"/>
      <c r="Q38" s="215"/>
      <c r="R38" s="215"/>
      <c r="S38" s="215"/>
      <c r="T38" s="215"/>
      <c r="U38" s="215"/>
      <c r="V38" s="215"/>
      <c r="W38" s="215"/>
      <c r="X38" s="215"/>
      <c r="Y38" s="216"/>
    </row>
    <row r="39" spans="2:25">
      <c r="B39" s="141"/>
      <c r="C39" s="143"/>
      <c r="D39" s="144"/>
      <c r="E39" s="169"/>
      <c r="F39" s="170"/>
      <c r="G39" s="18"/>
      <c r="H39" s="16"/>
      <c r="I39" s="17"/>
      <c r="J39" s="19"/>
      <c r="K39" s="19"/>
      <c r="L39" s="19"/>
      <c r="M39" s="214"/>
      <c r="N39" s="215"/>
      <c r="O39" s="215"/>
      <c r="P39" s="215"/>
      <c r="Q39" s="215"/>
      <c r="R39" s="215"/>
      <c r="S39" s="215"/>
      <c r="T39" s="215"/>
      <c r="U39" s="215"/>
      <c r="V39" s="215"/>
      <c r="W39" s="215"/>
      <c r="X39" s="215"/>
      <c r="Y39" s="216"/>
    </row>
    <row r="40" spans="2:25">
      <c r="B40" s="19"/>
      <c r="C40" s="142"/>
      <c r="D40" s="144"/>
      <c r="E40" s="169"/>
      <c r="F40" s="170"/>
      <c r="G40" s="15"/>
      <c r="H40" s="16"/>
      <c r="I40" s="17"/>
      <c r="J40" s="19"/>
      <c r="K40" s="19"/>
      <c r="L40" s="19"/>
      <c r="M40" s="214"/>
      <c r="N40" s="215"/>
      <c r="O40" s="215"/>
      <c r="P40" s="215"/>
      <c r="Q40" s="215"/>
      <c r="R40" s="215"/>
      <c r="S40" s="215"/>
      <c r="T40" s="215"/>
      <c r="U40" s="215"/>
      <c r="V40" s="215"/>
      <c r="W40" s="215"/>
      <c r="X40" s="215"/>
      <c r="Y40" s="216"/>
    </row>
    <row r="41" spans="2:25">
      <c r="B41" s="19"/>
      <c r="C41" s="142"/>
      <c r="D41" s="144"/>
      <c r="E41" s="169"/>
      <c r="F41" s="170"/>
      <c r="G41" s="15"/>
      <c r="H41" s="16"/>
      <c r="I41" s="17"/>
      <c r="J41" s="19"/>
      <c r="K41" s="19"/>
      <c r="L41" s="19"/>
      <c r="M41" s="214"/>
      <c r="N41" s="215"/>
      <c r="O41" s="215"/>
      <c r="P41" s="215"/>
      <c r="Q41" s="215"/>
      <c r="R41" s="215"/>
      <c r="S41" s="215"/>
      <c r="T41" s="215"/>
      <c r="U41" s="215"/>
      <c r="V41" s="215"/>
      <c r="W41" s="215"/>
      <c r="X41" s="215"/>
      <c r="Y41" s="216"/>
    </row>
    <row r="42" spans="2:25">
      <c r="B42" s="141"/>
      <c r="C42" s="143"/>
      <c r="D42" s="144"/>
      <c r="E42" s="169"/>
      <c r="F42" s="170"/>
      <c r="G42" s="18"/>
      <c r="H42" s="16"/>
      <c r="I42" s="17"/>
      <c r="J42" s="19"/>
      <c r="K42" s="19"/>
      <c r="L42" s="19"/>
      <c r="M42" s="214"/>
      <c r="N42" s="215"/>
      <c r="O42" s="215"/>
      <c r="P42" s="215"/>
      <c r="Q42" s="215"/>
      <c r="R42" s="215"/>
      <c r="S42" s="215"/>
      <c r="T42" s="215"/>
      <c r="U42" s="215"/>
      <c r="V42" s="215"/>
      <c r="W42" s="215"/>
      <c r="X42" s="215"/>
      <c r="Y42" s="216"/>
    </row>
    <row r="43" spans="2:25">
      <c r="B43" s="19"/>
      <c r="C43" s="142"/>
      <c r="D43" s="144"/>
      <c r="E43" s="169"/>
      <c r="F43" s="170"/>
      <c r="G43" s="15"/>
      <c r="H43" s="16"/>
      <c r="I43" s="17"/>
      <c r="J43" s="19"/>
      <c r="K43" s="19"/>
      <c r="L43" s="19"/>
      <c r="M43" s="214"/>
      <c r="N43" s="215"/>
      <c r="O43" s="215"/>
      <c r="P43" s="215"/>
      <c r="Q43" s="215"/>
      <c r="R43" s="215"/>
      <c r="S43" s="215"/>
      <c r="T43" s="215"/>
      <c r="U43" s="215"/>
      <c r="V43" s="215"/>
      <c r="W43" s="215"/>
      <c r="X43" s="215"/>
      <c r="Y43" s="216"/>
    </row>
    <row r="44" spans="2:25">
      <c r="B44" s="19"/>
      <c r="C44" s="142"/>
      <c r="D44" s="144"/>
      <c r="E44" s="169"/>
      <c r="F44" s="170"/>
      <c r="G44" s="15"/>
      <c r="H44" s="16"/>
      <c r="I44" s="17"/>
      <c r="J44" s="19"/>
      <c r="K44" s="19"/>
      <c r="L44" s="19"/>
      <c r="M44" s="214"/>
      <c r="N44" s="215"/>
      <c r="O44" s="215"/>
      <c r="P44" s="215"/>
      <c r="Q44" s="215"/>
      <c r="R44" s="215"/>
      <c r="S44" s="215"/>
      <c r="T44" s="215"/>
      <c r="U44" s="215"/>
      <c r="V44" s="215"/>
      <c r="W44" s="215"/>
      <c r="X44" s="215"/>
      <c r="Y44" s="216"/>
    </row>
    <row r="45" spans="2:25">
      <c r="B45" s="141"/>
      <c r="C45" s="143"/>
      <c r="D45" s="144"/>
      <c r="E45" s="169"/>
      <c r="F45" s="170"/>
      <c r="G45" s="18"/>
      <c r="H45" s="16"/>
      <c r="I45" s="17"/>
      <c r="J45" s="19"/>
      <c r="K45" s="19"/>
      <c r="L45" s="19"/>
      <c r="M45" s="214"/>
      <c r="N45" s="215"/>
      <c r="O45" s="215"/>
      <c r="P45" s="215"/>
      <c r="Q45" s="215"/>
      <c r="R45" s="215"/>
      <c r="S45" s="215"/>
      <c r="T45" s="215"/>
      <c r="U45" s="215"/>
      <c r="V45" s="215"/>
      <c r="W45" s="215"/>
      <c r="X45" s="215"/>
      <c r="Y45" s="216"/>
    </row>
    <row r="46" spans="2:25">
      <c r="B46" s="19"/>
      <c r="C46" s="142"/>
      <c r="D46" s="144"/>
      <c r="E46" s="169"/>
      <c r="F46" s="170"/>
      <c r="G46" s="15"/>
      <c r="H46" s="16"/>
      <c r="I46" s="17"/>
      <c r="J46" s="19"/>
      <c r="K46" s="19"/>
      <c r="L46" s="19"/>
      <c r="M46" s="214"/>
      <c r="N46" s="215"/>
      <c r="O46" s="215"/>
      <c r="P46" s="215"/>
      <c r="Q46" s="215"/>
      <c r="R46" s="215"/>
      <c r="S46" s="215"/>
      <c r="T46" s="215"/>
      <c r="U46" s="215"/>
      <c r="V46" s="215"/>
      <c r="W46" s="215"/>
      <c r="X46" s="215"/>
      <c r="Y46" s="216"/>
    </row>
    <row r="47" spans="2:25">
      <c r="B47" s="141"/>
      <c r="C47" s="143"/>
      <c r="D47" s="144"/>
      <c r="E47" s="169"/>
      <c r="F47" s="170"/>
      <c r="G47" s="18"/>
      <c r="H47" s="16"/>
      <c r="I47" s="17"/>
      <c r="J47" s="19"/>
      <c r="K47" s="19"/>
      <c r="L47" s="19"/>
      <c r="M47" s="214"/>
      <c r="N47" s="215"/>
      <c r="O47" s="215"/>
      <c r="P47" s="215"/>
      <c r="Q47" s="215"/>
      <c r="R47" s="215"/>
      <c r="S47" s="215"/>
      <c r="T47" s="215"/>
      <c r="U47" s="215"/>
      <c r="V47" s="215"/>
      <c r="W47" s="215"/>
      <c r="X47" s="215"/>
      <c r="Y47" s="216"/>
    </row>
    <row r="48" spans="2:25">
      <c r="B48" s="19"/>
      <c r="C48" s="142"/>
      <c r="D48" s="144"/>
      <c r="E48" s="169"/>
      <c r="F48" s="170"/>
      <c r="G48" s="15"/>
      <c r="H48" s="16"/>
      <c r="I48" s="17"/>
      <c r="J48" s="19"/>
      <c r="K48" s="19"/>
      <c r="L48" s="19"/>
      <c r="M48" s="214"/>
      <c r="N48" s="215"/>
      <c r="O48" s="215"/>
      <c r="P48" s="215"/>
      <c r="Q48" s="215"/>
      <c r="R48" s="215"/>
      <c r="S48" s="215"/>
      <c r="T48" s="215"/>
      <c r="U48" s="215"/>
      <c r="V48" s="215"/>
      <c r="W48" s="215"/>
      <c r="X48" s="215"/>
      <c r="Y48" s="216"/>
    </row>
    <row r="49" spans="2:25">
      <c r="B49" s="19"/>
      <c r="C49" s="142"/>
      <c r="D49" s="144"/>
      <c r="E49" s="169"/>
      <c r="F49" s="170"/>
      <c r="G49" s="15"/>
      <c r="H49" s="16"/>
      <c r="I49" s="17"/>
      <c r="J49" s="19"/>
      <c r="K49" s="19"/>
      <c r="L49" s="19"/>
      <c r="M49" s="214"/>
      <c r="N49" s="215"/>
      <c r="O49" s="215"/>
      <c r="P49" s="215"/>
      <c r="Q49" s="215"/>
      <c r="R49" s="215"/>
      <c r="S49" s="215"/>
      <c r="T49" s="215"/>
      <c r="U49" s="215"/>
      <c r="V49" s="215"/>
      <c r="W49" s="215"/>
      <c r="X49" s="215"/>
      <c r="Y49" s="216"/>
    </row>
    <row r="50" spans="2:25">
      <c r="B50" s="141"/>
      <c r="C50" s="143"/>
      <c r="D50" s="144"/>
      <c r="E50" s="169"/>
      <c r="F50" s="170"/>
      <c r="G50" s="18"/>
      <c r="H50" s="16"/>
      <c r="I50" s="17"/>
      <c r="J50" s="19"/>
      <c r="K50" s="19"/>
      <c r="L50" s="19"/>
      <c r="M50" s="214"/>
      <c r="N50" s="215"/>
      <c r="O50" s="215"/>
      <c r="P50" s="215"/>
      <c r="Q50" s="215"/>
      <c r="R50" s="215"/>
      <c r="S50" s="215"/>
      <c r="T50" s="215"/>
      <c r="U50" s="215"/>
      <c r="V50" s="215"/>
      <c r="W50" s="215"/>
      <c r="X50" s="215"/>
      <c r="Y50" s="216"/>
    </row>
    <row r="51" spans="2:25">
      <c r="B51" s="19"/>
      <c r="C51" s="142"/>
      <c r="D51" s="144"/>
      <c r="E51" s="169"/>
      <c r="F51" s="170"/>
      <c r="G51" s="15"/>
      <c r="H51" s="16"/>
      <c r="I51" s="17"/>
      <c r="J51" s="19"/>
      <c r="K51" s="19"/>
      <c r="L51" s="19"/>
      <c r="M51" s="214"/>
      <c r="N51" s="215"/>
      <c r="O51" s="215"/>
      <c r="P51" s="215"/>
      <c r="Q51" s="215"/>
      <c r="R51" s="215"/>
      <c r="S51" s="215"/>
      <c r="T51" s="215"/>
      <c r="U51" s="215"/>
      <c r="V51" s="215"/>
      <c r="W51" s="215"/>
      <c r="X51" s="215"/>
      <c r="Y51" s="216"/>
    </row>
    <row r="52" spans="2:25">
      <c r="B52" s="19"/>
      <c r="C52" s="142"/>
      <c r="D52" s="144"/>
      <c r="E52" s="169"/>
      <c r="F52" s="170"/>
      <c r="G52" s="15"/>
      <c r="H52" s="16"/>
      <c r="I52" s="17"/>
      <c r="J52" s="19"/>
      <c r="K52" s="19"/>
      <c r="L52" s="19"/>
      <c r="M52" s="214"/>
      <c r="N52" s="215"/>
      <c r="O52" s="215"/>
      <c r="P52" s="215"/>
      <c r="Q52" s="215"/>
      <c r="R52" s="215"/>
      <c r="S52" s="215"/>
      <c r="T52" s="215"/>
      <c r="U52" s="215"/>
      <c r="V52" s="215"/>
      <c r="W52" s="215"/>
      <c r="X52" s="215"/>
      <c r="Y52" s="216"/>
    </row>
    <row r="53" spans="2:25">
      <c r="B53" s="141"/>
      <c r="C53" s="143"/>
      <c r="D53" s="144"/>
      <c r="E53" s="169"/>
      <c r="F53" s="170"/>
      <c r="G53" s="18"/>
      <c r="H53" s="16"/>
      <c r="I53" s="17"/>
      <c r="J53" s="19"/>
      <c r="K53" s="19"/>
      <c r="L53" s="19"/>
      <c r="M53" s="214"/>
      <c r="N53" s="215"/>
      <c r="O53" s="215"/>
      <c r="P53" s="215"/>
      <c r="Q53" s="215"/>
      <c r="R53" s="215"/>
      <c r="S53" s="215"/>
      <c r="T53" s="215"/>
      <c r="U53" s="215"/>
      <c r="V53" s="215"/>
      <c r="W53" s="215"/>
      <c r="X53" s="215"/>
      <c r="Y53" s="216"/>
    </row>
    <row r="54" spans="2:25">
      <c r="B54" s="19"/>
      <c r="C54" s="142"/>
      <c r="D54" s="144"/>
      <c r="E54" s="169"/>
      <c r="F54" s="170"/>
      <c r="G54" s="15"/>
      <c r="H54" s="16"/>
      <c r="I54" s="17"/>
      <c r="J54" s="19"/>
      <c r="K54" s="19"/>
      <c r="L54" s="19"/>
      <c r="M54" s="214"/>
      <c r="N54" s="215"/>
      <c r="O54" s="215"/>
      <c r="P54" s="215"/>
      <c r="Q54" s="215"/>
      <c r="R54" s="215"/>
      <c r="S54" s="215"/>
      <c r="T54" s="215"/>
      <c r="U54" s="215"/>
      <c r="V54" s="215"/>
      <c r="W54" s="215"/>
      <c r="X54" s="215"/>
      <c r="Y54" s="216"/>
    </row>
    <row r="55" spans="2:25">
      <c r="B55" s="19"/>
      <c r="C55" s="142"/>
      <c r="D55" s="144"/>
      <c r="E55" s="169"/>
      <c r="F55" s="170"/>
      <c r="G55" s="15"/>
      <c r="H55" s="16"/>
      <c r="I55" s="17"/>
      <c r="J55" s="19"/>
      <c r="K55" s="19"/>
      <c r="L55" s="19"/>
      <c r="M55" s="214"/>
      <c r="N55" s="215"/>
      <c r="O55" s="215"/>
      <c r="P55" s="215"/>
      <c r="Q55" s="215"/>
      <c r="R55" s="215"/>
      <c r="S55" s="215"/>
      <c r="T55" s="215"/>
      <c r="U55" s="215"/>
      <c r="V55" s="215"/>
      <c r="W55" s="215"/>
      <c r="X55" s="215"/>
      <c r="Y55" s="216"/>
    </row>
    <row r="56" spans="2:25">
      <c r="B56" s="141"/>
      <c r="C56" s="143"/>
      <c r="D56" s="144"/>
      <c r="E56" s="169"/>
      <c r="F56" s="170"/>
      <c r="G56" s="18"/>
      <c r="H56" s="16"/>
      <c r="I56" s="17"/>
      <c r="J56" s="19"/>
      <c r="K56" s="19"/>
      <c r="L56" s="19"/>
      <c r="M56" s="214"/>
      <c r="N56" s="215"/>
      <c r="O56" s="215"/>
      <c r="P56" s="215"/>
      <c r="Q56" s="215"/>
      <c r="R56" s="215"/>
      <c r="S56" s="215"/>
      <c r="T56" s="215"/>
      <c r="U56" s="215"/>
      <c r="V56" s="215"/>
      <c r="W56" s="215"/>
      <c r="X56" s="215"/>
      <c r="Y56" s="216"/>
    </row>
  </sheetData>
  <mergeCells count="105">
    <mergeCell ref="E6:F6"/>
    <mergeCell ref="M6:Y6"/>
    <mergeCell ref="E7:F7"/>
    <mergeCell ref="M7:Y7"/>
    <mergeCell ref="E4:F4"/>
    <mergeCell ref="E5:F5"/>
    <mergeCell ref="M5:Y5"/>
    <mergeCell ref="E12:F12"/>
    <mergeCell ref="M12:Y12"/>
    <mergeCell ref="E13:F13"/>
    <mergeCell ref="M13:Y13"/>
    <mergeCell ref="E10:F10"/>
    <mergeCell ref="M10:Y10"/>
    <mergeCell ref="E11:F11"/>
    <mergeCell ref="M11:Y11"/>
    <mergeCell ref="E8:F8"/>
    <mergeCell ref="M8:Y8"/>
    <mergeCell ref="E9:F9"/>
    <mergeCell ref="M9:Y9"/>
    <mergeCell ref="E56:F56"/>
    <mergeCell ref="M56:Y56"/>
    <mergeCell ref="E18:F18"/>
    <mergeCell ref="M18:Y18"/>
    <mergeCell ref="E19:F19"/>
    <mergeCell ref="M19:Y19"/>
    <mergeCell ref="E20:F20"/>
    <mergeCell ref="M20:Y20"/>
    <mergeCell ref="E21:F21"/>
    <mergeCell ref="E22:F22"/>
    <mergeCell ref="E24:F24"/>
    <mergeCell ref="M24:Y24"/>
    <mergeCell ref="E25:F25"/>
    <mergeCell ref="M25:Y25"/>
    <mergeCell ref="M29:Y29"/>
    <mergeCell ref="M30:Y30"/>
    <mergeCell ref="M31:Y31"/>
    <mergeCell ref="M26:Y26"/>
    <mergeCell ref="M27:Y27"/>
    <mergeCell ref="M28:Y28"/>
    <mergeCell ref="E26:F26"/>
    <mergeCell ref="E29:F29"/>
    <mergeCell ref="E32:F32"/>
    <mergeCell ref="E55:F55"/>
    <mergeCell ref="E14:F14"/>
    <mergeCell ref="E16:F16"/>
    <mergeCell ref="M14:Y14"/>
    <mergeCell ref="M16:Y16"/>
    <mergeCell ref="M21:Y21"/>
    <mergeCell ref="M22:Y22"/>
    <mergeCell ref="M23:Y23"/>
    <mergeCell ref="E15:F15"/>
    <mergeCell ref="M15:Y15"/>
    <mergeCell ref="E17:F17"/>
    <mergeCell ref="M17:Y17"/>
    <mergeCell ref="M55:Y55"/>
    <mergeCell ref="E35:F35"/>
    <mergeCell ref="M35:Y35"/>
    <mergeCell ref="E36:F36"/>
    <mergeCell ref="M36:Y36"/>
    <mergeCell ref="M32:Y32"/>
    <mergeCell ref="M33:Y33"/>
    <mergeCell ref="M34:Y34"/>
    <mergeCell ref="E40:F40"/>
    <mergeCell ref="M40:Y40"/>
    <mergeCell ref="E41:F41"/>
    <mergeCell ref="M41:Y41"/>
    <mergeCell ref="E37:F37"/>
    <mergeCell ref="M37:Y37"/>
    <mergeCell ref="E38:F38"/>
    <mergeCell ref="M38:Y38"/>
    <mergeCell ref="E39:F39"/>
    <mergeCell ref="M39:Y39"/>
    <mergeCell ref="M47:Y47"/>
    <mergeCell ref="E44:F44"/>
    <mergeCell ref="M44:Y44"/>
    <mergeCell ref="E45:F45"/>
    <mergeCell ref="M45:Y45"/>
    <mergeCell ref="E42:F42"/>
    <mergeCell ref="M42:Y42"/>
    <mergeCell ref="E43:F43"/>
    <mergeCell ref="M43:Y43"/>
    <mergeCell ref="E34:F34"/>
    <mergeCell ref="E23:F23"/>
    <mergeCell ref="E27:F27"/>
    <mergeCell ref="E28:F28"/>
    <mergeCell ref="E30:F30"/>
    <mergeCell ref="E31:F31"/>
    <mergeCell ref="E33:F33"/>
    <mergeCell ref="E48:F48"/>
    <mergeCell ref="M48:Y48"/>
    <mergeCell ref="E49:F49"/>
    <mergeCell ref="M49:Y49"/>
    <mergeCell ref="E46:F46"/>
    <mergeCell ref="M46:Y46"/>
    <mergeCell ref="E47:F47"/>
    <mergeCell ref="E54:F54"/>
    <mergeCell ref="M54:Y54"/>
    <mergeCell ref="E52:F52"/>
    <mergeCell ref="M52:Y52"/>
    <mergeCell ref="E53:F53"/>
    <mergeCell ref="M53:Y53"/>
    <mergeCell ref="E50:F50"/>
    <mergeCell ref="M50:Y50"/>
    <mergeCell ref="E51:F51"/>
    <mergeCell ref="M51:Y51"/>
  </mergeCells>
  <pageMargins left="0.7" right="0.7" top="0.75" bottom="0.75" header="0.3" footer="0.3"/>
  <pageSetup scale="42"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Wrond Entry" error="Please use Drop-Down List">
          <x14:formula1>
            <xm:f>#REF!</xm:f>
          </x14:formula1>
          <xm:sqref>K5:K56</xm:sqref>
        </x14:dataValidation>
        <x14:dataValidation type="list" allowBlank="1" showInputMessage="1" showErrorMessage="1">
          <x14:formula1>
            <xm:f>#REF!</xm:f>
          </x14:formula1>
          <xm:sqref>J5:J56</xm:sqref>
        </x14:dataValidation>
        <x14:dataValidation type="list" allowBlank="1" showInputMessage="1" showErrorMessage="1">
          <x14:formula1>
            <xm:f>#REF!</xm:f>
          </x14:formula1>
          <xm:sqref>I5:I56</xm:sqref>
        </x14:dataValidation>
        <x14:dataValidation type="list" allowBlank="1" showInputMessage="1" showErrorMessage="1">
          <x14:formula1>
            <xm:f>#REF!</xm:f>
          </x14:formula1>
          <xm:sqref>H5:H56</xm:sqref>
        </x14:dataValidation>
        <x14:dataValidation type="list" allowBlank="1" showInputMessage="1" showErrorMessage="1">
          <x14:formula1>
            <xm:f>#REF!</xm:f>
          </x14:formula1>
          <xm:sqref>L5:L56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Daily Report</vt:lpstr>
      <vt:lpstr>Time Breakdown</vt:lpstr>
      <vt:lpstr>'Daily Report'!Print_Area</vt:lpstr>
      <vt:lpstr>'Daily Report'!Print_Titles</vt:lpstr>
    </vt:vector>
  </TitlesOfParts>
  <Manager>mamen@baharenergy.az</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Rig Operations Management System</dc:title>
  <dc:creator>samir.gozalov@baharenergy.az</dc:creator>
  <cp:lastModifiedBy>User</cp:lastModifiedBy>
  <cp:lastPrinted>2012-08-24T00:37:17Z</cp:lastPrinted>
  <dcterms:created xsi:type="dcterms:W3CDTF">2012-08-17T05:11:22Z</dcterms:created>
  <dcterms:modified xsi:type="dcterms:W3CDTF">2012-09-06T19:03:16Z</dcterms:modified>
</cp:coreProperties>
</file>