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уб" sheetId="1" r:id="rId1"/>
    <sheet name="Ясень" sheetId="2" r:id="rId2"/>
    <sheet name="Орех" sheetId="3" r:id="rId3"/>
    <sheet name="Кедр" sheetId="4" r:id="rId4"/>
    <sheet name="Рощино" sheetId="5" r:id="rId5"/>
  </sheets>
  <calcPr calcId="125725"/>
</workbook>
</file>

<file path=xl/calcChain.xml><?xml version="1.0" encoding="utf-8"?>
<calcChain xmlns="http://schemas.openxmlformats.org/spreadsheetml/2006/main">
  <c r="F3" i="5"/>
  <c r="D3"/>
  <c r="U42" i="3"/>
  <c r="U39"/>
  <c r="U36"/>
  <c r="U33"/>
  <c r="W33" s="1"/>
  <c r="U30"/>
  <c r="U27"/>
  <c r="W27" s="1"/>
  <c r="U24"/>
  <c r="U21"/>
  <c r="U18"/>
  <c r="U15"/>
  <c r="U12"/>
  <c r="U9"/>
  <c r="U6"/>
  <c r="X42" i="2"/>
  <c r="W42"/>
  <c r="Y42" s="1"/>
  <c r="X39"/>
  <c r="W39"/>
  <c r="Y39" s="1"/>
  <c r="X36"/>
  <c r="W36"/>
  <c r="Y36" s="1"/>
  <c r="X33"/>
  <c r="W33"/>
  <c r="Y33" s="1"/>
  <c r="X30"/>
  <c r="W30"/>
  <c r="Y30" s="1"/>
  <c r="X27"/>
  <c r="W27"/>
  <c r="Y27" s="1"/>
  <c r="X24"/>
  <c r="W24"/>
  <c r="Y24" s="1"/>
  <c r="X21"/>
  <c r="W21"/>
  <c r="Y21" s="1"/>
  <c r="X18"/>
  <c r="W18"/>
  <c r="Y18" s="1"/>
  <c r="X15"/>
  <c r="W15"/>
  <c r="Y15" s="1"/>
  <c r="X12"/>
  <c r="W12"/>
  <c r="Y12" s="1"/>
  <c r="X9"/>
  <c r="X44" s="1"/>
  <c r="W9"/>
  <c r="Y9" s="1"/>
  <c r="X6"/>
  <c r="W6"/>
  <c r="Y6" i="1"/>
  <c r="Z6"/>
  <c r="Y9"/>
  <c r="Z9"/>
  <c r="AA9"/>
  <c r="Y12"/>
  <c r="Z12"/>
  <c r="Y15"/>
  <c r="Z15"/>
  <c r="AA15"/>
  <c r="Y18"/>
  <c r="Z18"/>
  <c r="AA18" s="1"/>
  <c r="Y21"/>
  <c r="Z21"/>
  <c r="AA21"/>
  <c r="Y24"/>
  <c r="Z24"/>
  <c r="Y27"/>
  <c r="Z27"/>
  <c r="AA27"/>
  <c r="Y30"/>
  <c r="Z30"/>
  <c r="K9"/>
  <c r="K30"/>
  <c r="K27"/>
  <c r="K24"/>
  <c r="K21"/>
  <c r="K18"/>
  <c r="K15"/>
  <c r="K12"/>
  <c r="U42" i="4"/>
  <c r="T42"/>
  <c r="V42" s="1"/>
  <c r="U39"/>
  <c r="T39"/>
  <c r="V39" s="1"/>
  <c r="U36"/>
  <c r="T36"/>
  <c r="V36" s="1"/>
  <c r="U33"/>
  <c r="T33"/>
  <c r="V33" s="1"/>
  <c r="U30"/>
  <c r="T30"/>
  <c r="V30" s="1"/>
  <c r="U27"/>
  <c r="T27"/>
  <c r="V27" s="1"/>
  <c r="U24"/>
  <c r="T24"/>
  <c r="V24" s="1"/>
  <c r="U21"/>
  <c r="T21"/>
  <c r="V21" s="1"/>
  <c r="U18"/>
  <c r="T18"/>
  <c r="V18" s="1"/>
  <c r="U15"/>
  <c r="T15"/>
  <c r="V15" s="1"/>
  <c r="U12"/>
  <c r="T12"/>
  <c r="V12" s="1"/>
  <c r="U9"/>
  <c r="T9"/>
  <c r="V9" s="1"/>
  <c r="U6"/>
  <c r="U44" s="1"/>
  <c r="T6"/>
  <c r="V42" i="3"/>
  <c r="W42"/>
  <c r="V39"/>
  <c r="W39"/>
  <c r="V36"/>
  <c r="W36"/>
  <c r="V33"/>
  <c r="V30"/>
  <c r="W30"/>
  <c r="V27"/>
  <c r="V24"/>
  <c r="W24"/>
  <c r="V21"/>
  <c r="W21"/>
  <c r="V18"/>
  <c r="W18"/>
  <c r="V15"/>
  <c r="W15"/>
  <c r="V12"/>
  <c r="W12"/>
  <c r="V9"/>
  <c r="W9"/>
  <c r="V6"/>
  <c r="V44" s="1"/>
  <c r="K42" i="2"/>
  <c r="J42"/>
  <c r="L42" s="1"/>
  <c r="K39"/>
  <c r="J39"/>
  <c r="L39" s="1"/>
  <c r="K36"/>
  <c r="J36"/>
  <c r="L36" s="1"/>
  <c r="K33"/>
  <c r="J33"/>
  <c r="L33" s="1"/>
  <c r="K30"/>
  <c r="J30"/>
  <c r="L30" s="1"/>
  <c r="K27"/>
  <c r="J27"/>
  <c r="L27" s="1"/>
  <c r="K24"/>
  <c r="J24"/>
  <c r="L24" s="1"/>
  <c r="K21"/>
  <c r="J21"/>
  <c r="L21" s="1"/>
  <c r="K18"/>
  <c r="J18"/>
  <c r="L18" s="1"/>
  <c r="K15"/>
  <c r="J15"/>
  <c r="L15" s="1"/>
  <c r="K12"/>
  <c r="J12"/>
  <c r="L12" s="1"/>
  <c r="K9"/>
  <c r="J9"/>
  <c r="L9" s="1"/>
  <c r="K6"/>
  <c r="K44" s="1"/>
  <c r="J6"/>
  <c r="L30" i="1"/>
  <c r="L27"/>
  <c r="L24"/>
  <c r="L21"/>
  <c r="L18"/>
  <c r="L15"/>
  <c r="L12"/>
  <c r="L9"/>
  <c r="L6"/>
  <c r="K6"/>
  <c r="T44" i="4" l="1"/>
  <c r="U44" i="3"/>
  <c r="W44" i="2"/>
  <c r="Y6"/>
  <c r="J44"/>
  <c r="AA6" i="1"/>
  <c r="AA30"/>
  <c r="AA12"/>
  <c r="Y33"/>
  <c r="AA24"/>
  <c r="Z33"/>
  <c r="L33"/>
  <c r="K33"/>
  <c r="M9"/>
  <c r="M12"/>
  <c r="M15"/>
  <c r="M18"/>
  <c r="V6" i="4"/>
  <c r="W6" i="3"/>
  <c r="L6" i="2"/>
  <c r="M30" i="1"/>
  <c r="M27"/>
  <c r="M24"/>
  <c r="M21"/>
  <c r="M6"/>
</calcChain>
</file>

<file path=xl/sharedStrings.xml><?xml version="1.0" encoding="utf-8"?>
<sst xmlns="http://schemas.openxmlformats.org/spreadsheetml/2006/main" count="268" uniqueCount="35">
  <si>
    <t>Кол - во поступившей и отгруженной продукции на складе ( м3 )</t>
  </si>
  <si>
    <t>Дата</t>
  </si>
  <si>
    <t>Дуб</t>
  </si>
  <si>
    <t>Приход</t>
  </si>
  <si>
    <t>Отгрузка</t>
  </si>
  <si>
    <t>Остаток</t>
  </si>
  <si>
    <t>21. 07 - 31.08</t>
  </si>
  <si>
    <t>Размер</t>
  </si>
  <si>
    <t>н/обр.</t>
  </si>
  <si>
    <t>п/обр.</t>
  </si>
  <si>
    <t>Обр</t>
  </si>
  <si>
    <t>0 - 0,6 м</t>
  </si>
  <si>
    <t>0,6 - 1 м</t>
  </si>
  <si>
    <t>1 - 1,5 м</t>
  </si>
  <si>
    <t>1,5 - 2 м</t>
  </si>
  <si>
    <t>2 - 2,2 м</t>
  </si>
  <si>
    <t>2,2 - 2,5 м</t>
  </si>
  <si>
    <t>2,5 - 3 м</t>
  </si>
  <si>
    <t>3 - 3,5 м</t>
  </si>
  <si>
    <t>3,5 - 4 м</t>
  </si>
  <si>
    <t>4 - 4,5 м</t>
  </si>
  <si>
    <t>4,5 - 5 м</t>
  </si>
  <si>
    <t>5 - 6 м</t>
  </si>
  <si>
    <t>6 м</t>
  </si>
  <si>
    <t>Ясень</t>
  </si>
  <si>
    <t>Щит срощенный</t>
  </si>
  <si>
    <t>Цена</t>
  </si>
  <si>
    <t>Орех</t>
  </si>
  <si>
    <t>под вагонку 100мм</t>
  </si>
  <si>
    <t>Кедр</t>
  </si>
  <si>
    <t>Круг</t>
  </si>
  <si>
    <t>м3</t>
  </si>
  <si>
    <t>цена</t>
  </si>
  <si>
    <t>Распиловка</t>
  </si>
  <si>
    <t>Сушка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</si>
</sst>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0.00;[Red]0.00"/>
  </numFmts>
  <fonts count="2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2"/>
      <color rgb="FF33CC3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33CC3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4"/>
      <color theme="4" tint="-0.249977111117893"/>
      <name val="Calibri"/>
      <family val="2"/>
      <charset val="204"/>
      <scheme val="minor"/>
    </font>
    <font>
      <sz val="14"/>
      <color rgb="FF33CC33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 wrapText="1"/>
    </xf>
    <xf numFmtId="165" fontId="12" fillId="2" borderId="16" xfId="0" applyNumberFormat="1" applyFont="1" applyFill="1" applyBorder="1" applyAlignment="1">
      <alignment horizontal="center" vertical="center" wrapText="1"/>
    </xf>
    <xf numFmtId="165" fontId="12" fillId="2" borderId="17" xfId="0" applyNumberFormat="1" applyFont="1" applyFill="1" applyBorder="1" applyAlignment="1">
      <alignment horizontal="center" vertical="center" wrapText="1"/>
    </xf>
    <xf numFmtId="165" fontId="12" fillId="2" borderId="18" xfId="0" applyNumberFormat="1" applyFont="1" applyFill="1" applyBorder="1" applyAlignment="1">
      <alignment horizontal="center" vertical="center" wrapText="1"/>
    </xf>
    <xf numFmtId="165" fontId="16" fillId="2" borderId="19" xfId="0" applyNumberFormat="1" applyFont="1" applyFill="1" applyBorder="1" applyAlignment="1">
      <alignment horizontal="center" vertical="center" wrapText="1"/>
    </xf>
    <xf numFmtId="165" fontId="17" fillId="2" borderId="19" xfId="0" applyNumberFormat="1" applyFont="1" applyFill="1" applyBorder="1" applyAlignment="1">
      <alignment horizontal="center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21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7" fillId="2" borderId="0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5" fontId="12" fillId="2" borderId="25" xfId="0" applyNumberFormat="1" applyFont="1" applyFill="1" applyBorder="1" applyAlignment="1">
      <alignment horizontal="center" vertical="center" wrapText="1"/>
    </xf>
    <xf numFmtId="165" fontId="17" fillId="2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 vertical="center" wrapText="1"/>
    </xf>
    <xf numFmtId="165" fontId="7" fillId="2" borderId="25" xfId="0" applyNumberFormat="1" applyFont="1" applyFill="1" applyBorder="1" applyAlignment="1">
      <alignment horizontal="center" vertical="center" wrapText="1"/>
    </xf>
    <xf numFmtId="165" fontId="16" fillId="2" borderId="25" xfId="0" applyNumberFormat="1" applyFont="1" applyFill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165" fontId="14" fillId="0" borderId="25" xfId="0" applyNumberFormat="1" applyFont="1" applyBorder="1" applyAlignment="1">
      <alignment horizontal="center" vertical="center" wrapText="1"/>
    </xf>
    <xf numFmtId="2" fontId="15" fillId="0" borderId="25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165" fontId="7" fillId="2" borderId="29" xfId="0" applyNumberFormat="1" applyFont="1" applyFill="1" applyBorder="1" applyAlignment="1">
      <alignment horizontal="center" vertical="center" wrapText="1"/>
    </xf>
    <xf numFmtId="165" fontId="16" fillId="2" borderId="29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4" borderId="25" xfId="0" applyFill="1" applyBorder="1"/>
    <xf numFmtId="165" fontId="7" fillId="2" borderId="18" xfId="0" applyNumberFormat="1" applyFont="1" applyFill="1" applyBorder="1" applyAlignment="1">
      <alignment horizontal="center" vertical="center" wrapText="1"/>
    </xf>
    <xf numFmtId="165" fontId="16" fillId="2" borderId="21" xfId="0" applyNumberFormat="1" applyFont="1" applyFill="1" applyBorder="1" applyAlignment="1">
      <alignment horizontal="center" vertical="center" wrapText="1"/>
    </xf>
    <xf numFmtId="165" fontId="17" fillId="2" borderId="16" xfId="0" applyNumberFormat="1" applyFont="1" applyFill="1" applyBorder="1" applyAlignment="1">
      <alignment horizontal="center" vertical="center" wrapText="1"/>
    </xf>
    <xf numFmtId="165" fontId="12" fillId="2" borderId="25" xfId="0" applyNumberFormat="1" applyFont="1" applyFill="1" applyBorder="1" applyAlignment="1">
      <alignment vertical="center" wrapText="1"/>
    </xf>
    <xf numFmtId="165" fontId="17" fillId="2" borderId="17" xfId="0" applyNumberFormat="1" applyFont="1" applyFill="1" applyBorder="1" applyAlignment="1">
      <alignment horizontal="center" vertical="center" wrapText="1"/>
    </xf>
    <xf numFmtId="165" fontId="13" fillId="0" borderId="26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4" fillId="0" borderId="26" xfId="0" applyNumberFormat="1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2" fontId="15" fillId="0" borderId="27" xfId="0" applyNumberFormat="1" applyFont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165" fontId="14" fillId="0" borderId="25" xfId="0" applyNumberFormat="1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5" fontId="13" fillId="0" borderId="5" xfId="0" applyNumberFormat="1" applyFont="1" applyBorder="1" applyAlignment="1">
      <alignment horizontal="center" vertical="center" wrapText="1"/>
    </xf>
    <xf numFmtId="165" fontId="13" fillId="0" borderId="22" xfId="0" applyNumberFormat="1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5" fontId="14" fillId="0" borderId="22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2" fontId="15" fillId="0" borderId="25" xfId="0" applyNumberFormat="1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4"/>
  <sheetViews>
    <sheetView tabSelected="1" topLeftCell="D1" workbookViewId="0">
      <selection activeCell="N9" sqref="N9:N10"/>
    </sheetView>
  </sheetViews>
  <sheetFormatPr defaultRowHeight="15"/>
  <sheetData>
    <row r="1" spans="1:27" ht="18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O1" s="51" t="s">
        <v>0</v>
      </c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 spans="1:27" ht="15.75" customHeight="1">
      <c r="A2" s="24" t="s">
        <v>1</v>
      </c>
      <c r="B2" s="52" t="s">
        <v>2</v>
      </c>
      <c r="C2" s="52"/>
      <c r="D2" s="52"/>
      <c r="E2" s="52"/>
      <c r="F2" s="52"/>
      <c r="G2" s="52"/>
      <c r="H2" s="52"/>
      <c r="I2" s="52"/>
      <c r="J2" s="48"/>
      <c r="K2" s="64" t="s">
        <v>3</v>
      </c>
      <c r="L2" s="66" t="s">
        <v>4</v>
      </c>
      <c r="M2" s="68" t="s">
        <v>5</v>
      </c>
      <c r="O2" s="24" t="s">
        <v>1</v>
      </c>
      <c r="P2" s="52" t="s">
        <v>2</v>
      </c>
      <c r="Q2" s="52"/>
      <c r="R2" s="52"/>
      <c r="S2" s="52"/>
      <c r="T2" s="52"/>
      <c r="U2" s="52"/>
      <c r="V2" s="52"/>
      <c r="W2" s="52"/>
      <c r="X2" s="48"/>
      <c r="Y2" s="53" t="s">
        <v>3</v>
      </c>
      <c r="Z2" s="56" t="s">
        <v>4</v>
      </c>
      <c r="AA2" s="59" t="s">
        <v>5</v>
      </c>
    </row>
    <row r="3" spans="1:27" ht="24">
      <c r="A3" s="25" t="s">
        <v>6</v>
      </c>
      <c r="B3" s="52"/>
      <c r="C3" s="52"/>
      <c r="D3" s="52"/>
      <c r="E3" s="52"/>
      <c r="F3" s="52"/>
      <c r="G3" s="52"/>
      <c r="H3" s="52"/>
      <c r="I3" s="52"/>
      <c r="J3" s="48"/>
      <c r="K3" s="65"/>
      <c r="L3" s="67"/>
      <c r="M3" s="69"/>
      <c r="O3" s="25" t="s">
        <v>6</v>
      </c>
      <c r="P3" s="52"/>
      <c r="Q3" s="52"/>
      <c r="R3" s="52"/>
      <c r="S3" s="52"/>
      <c r="T3" s="52"/>
      <c r="U3" s="52"/>
      <c r="V3" s="52"/>
      <c r="W3" s="52"/>
      <c r="X3" s="48"/>
      <c r="Y3" s="54"/>
      <c r="Z3" s="57"/>
      <c r="AA3" s="60"/>
    </row>
    <row r="4" spans="1:27" ht="15.75">
      <c r="A4" s="50" t="s">
        <v>7</v>
      </c>
      <c r="B4" s="50">
        <v>25</v>
      </c>
      <c r="C4" s="50"/>
      <c r="D4" s="50">
        <v>30</v>
      </c>
      <c r="E4" s="50"/>
      <c r="F4" s="50">
        <v>35</v>
      </c>
      <c r="G4" s="50"/>
      <c r="H4" s="50">
        <v>50</v>
      </c>
      <c r="I4" s="50"/>
      <c r="J4" s="72" t="s">
        <v>25</v>
      </c>
      <c r="K4" s="65"/>
      <c r="L4" s="67"/>
      <c r="M4" s="70"/>
      <c r="N4" s="80" t="s">
        <v>26</v>
      </c>
      <c r="O4" s="78" t="s">
        <v>7</v>
      </c>
      <c r="P4" s="50">
        <v>25</v>
      </c>
      <c r="Q4" s="50"/>
      <c r="R4" s="50">
        <v>30</v>
      </c>
      <c r="S4" s="50"/>
      <c r="T4" s="50">
        <v>35</v>
      </c>
      <c r="U4" s="50"/>
      <c r="V4" s="50">
        <v>50</v>
      </c>
      <c r="W4" s="50"/>
      <c r="X4" s="72" t="s">
        <v>25</v>
      </c>
      <c r="Y4" s="54"/>
      <c r="Z4" s="57"/>
      <c r="AA4" s="60"/>
    </row>
    <row r="5" spans="1:27" ht="15" customHeight="1">
      <c r="A5" s="71"/>
      <c r="B5" s="21" t="s">
        <v>9</v>
      </c>
      <c r="C5" s="21" t="s">
        <v>10</v>
      </c>
      <c r="D5" s="21" t="s">
        <v>9</v>
      </c>
      <c r="E5" s="21" t="s">
        <v>10</v>
      </c>
      <c r="F5" s="21" t="s">
        <v>9</v>
      </c>
      <c r="G5" s="21" t="s">
        <v>10</v>
      </c>
      <c r="H5" s="21" t="s">
        <v>9</v>
      </c>
      <c r="I5" s="21" t="s">
        <v>10</v>
      </c>
      <c r="J5" s="73"/>
      <c r="K5" s="65"/>
      <c r="L5" s="67"/>
      <c r="M5" s="70"/>
      <c r="N5" s="80"/>
      <c r="O5" s="79"/>
      <c r="P5" s="21" t="s">
        <v>9</v>
      </c>
      <c r="Q5" s="21" t="s">
        <v>10</v>
      </c>
      <c r="R5" s="21" t="s">
        <v>9</v>
      </c>
      <c r="S5" s="21" t="s">
        <v>10</v>
      </c>
      <c r="T5" s="21" t="s">
        <v>9</v>
      </c>
      <c r="U5" s="21" t="s">
        <v>10</v>
      </c>
      <c r="V5" s="21" t="s">
        <v>9</v>
      </c>
      <c r="W5" s="21" t="s">
        <v>10</v>
      </c>
      <c r="X5" s="73"/>
      <c r="Y5" s="55"/>
      <c r="Z5" s="58"/>
      <c r="AA5" s="61"/>
    </row>
    <row r="6" spans="1:27" ht="15.75" customHeight="1">
      <c r="A6" s="26" t="s">
        <v>11</v>
      </c>
      <c r="B6" s="22"/>
      <c r="C6" s="22"/>
      <c r="D6" s="22"/>
      <c r="E6" s="22"/>
      <c r="F6" s="22"/>
      <c r="G6" s="22"/>
      <c r="H6" s="22"/>
      <c r="I6" s="22"/>
      <c r="J6" s="73"/>
      <c r="K6" s="75">
        <f>SUM(B6:I6)</f>
        <v>0</v>
      </c>
      <c r="L6" s="76">
        <f>SUM(B7:I7)</f>
        <v>0</v>
      </c>
      <c r="M6" s="77">
        <f>K6-L6</f>
        <v>0</v>
      </c>
      <c r="N6" s="81"/>
      <c r="O6" s="32" t="s">
        <v>11</v>
      </c>
      <c r="P6" s="22"/>
      <c r="Q6" s="23">
        <v>42</v>
      </c>
      <c r="R6" s="22"/>
      <c r="S6" s="23">
        <v>11</v>
      </c>
      <c r="T6" s="22"/>
      <c r="U6" s="22"/>
      <c r="V6" s="22"/>
      <c r="W6" s="22"/>
      <c r="X6" s="73"/>
      <c r="Y6" s="41">
        <f>SUM(P6:W6)</f>
        <v>53</v>
      </c>
      <c r="Z6" s="43">
        <f>SUM(P7:W7)</f>
        <v>0</v>
      </c>
      <c r="AA6" s="45">
        <f>Y6-Z6</f>
        <v>53</v>
      </c>
    </row>
    <row r="7" spans="1:27" ht="15.75" customHeight="1">
      <c r="A7" s="27" t="s">
        <v>11</v>
      </c>
      <c r="B7" s="23"/>
      <c r="C7" s="23"/>
      <c r="D7" s="23"/>
      <c r="E7" s="23"/>
      <c r="F7" s="23"/>
      <c r="G7" s="23"/>
      <c r="H7" s="23"/>
      <c r="I7" s="23"/>
      <c r="J7" s="74"/>
      <c r="K7" s="75"/>
      <c r="L7" s="76"/>
      <c r="M7" s="77"/>
      <c r="N7" s="82"/>
      <c r="O7" s="33" t="s">
        <v>11</v>
      </c>
      <c r="P7" s="23"/>
      <c r="Q7" s="23"/>
      <c r="R7" s="23"/>
      <c r="S7" s="23"/>
      <c r="T7" s="23"/>
      <c r="U7" s="23"/>
      <c r="V7" s="23"/>
      <c r="W7" s="23"/>
      <c r="X7" s="74"/>
      <c r="Y7" s="42"/>
      <c r="Z7" s="44"/>
      <c r="AA7" s="46"/>
    </row>
    <row r="8" spans="1:27">
      <c r="A8" s="6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63"/>
      <c r="N8" s="35"/>
      <c r="O8" s="47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5.75" customHeight="1">
      <c r="A9" s="26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75">
        <f>SUM(B9:J9)</f>
        <v>0</v>
      </c>
      <c r="L9" s="76">
        <f>SUM(B10:I10)</f>
        <v>0</v>
      </c>
      <c r="M9" s="77">
        <f>K9-L9</f>
        <v>0</v>
      </c>
      <c r="N9" s="81"/>
      <c r="O9" s="32" t="s">
        <v>12</v>
      </c>
      <c r="P9" s="22"/>
      <c r="Q9" s="22"/>
      <c r="R9" s="22"/>
      <c r="S9" s="22"/>
      <c r="T9" s="22"/>
      <c r="U9" s="22"/>
      <c r="V9" s="22"/>
      <c r="W9" s="22"/>
      <c r="X9" s="23">
        <v>17</v>
      </c>
      <c r="Y9" s="41">
        <f>SUM(P9:X9)</f>
        <v>17</v>
      </c>
      <c r="Z9" s="43">
        <f>SUM(P10:W10)</f>
        <v>0</v>
      </c>
      <c r="AA9" s="45">
        <f>Y9-Z9</f>
        <v>17</v>
      </c>
    </row>
    <row r="10" spans="1:27" ht="15.75" customHeight="1">
      <c r="A10" s="27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75"/>
      <c r="L10" s="76"/>
      <c r="M10" s="77"/>
      <c r="N10" s="82"/>
      <c r="O10" s="33" t="s">
        <v>12</v>
      </c>
      <c r="P10" s="23"/>
      <c r="Q10" s="23"/>
      <c r="R10" s="23"/>
      <c r="S10" s="23"/>
      <c r="T10" s="23"/>
      <c r="U10" s="23"/>
      <c r="V10" s="23"/>
      <c r="W10" s="23"/>
      <c r="X10" s="23"/>
      <c r="Y10" s="42"/>
      <c r="Z10" s="44"/>
      <c r="AA10" s="46"/>
    </row>
    <row r="11" spans="1:27">
      <c r="A11" s="6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63"/>
      <c r="N11" s="35"/>
      <c r="O11" s="47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5.75" customHeight="1">
      <c r="A12" s="26" t="s">
        <v>13</v>
      </c>
      <c r="B12" s="22"/>
      <c r="C12" s="22"/>
      <c r="D12" s="22"/>
      <c r="E12" s="22"/>
      <c r="F12" s="22"/>
      <c r="G12" s="22"/>
      <c r="H12" s="22">
        <v>5</v>
      </c>
      <c r="I12" s="22"/>
      <c r="J12" s="22"/>
      <c r="K12" s="75">
        <f>SUM(B12:J12)</f>
        <v>5</v>
      </c>
      <c r="L12" s="76">
        <f>SUM(B13:I13)</f>
        <v>0</v>
      </c>
      <c r="M12" s="77">
        <f>K12-L12</f>
        <v>5</v>
      </c>
      <c r="N12" s="81"/>
      <c r="O12" s="32" t="s">
        <v>13</v>
      </c>
      <c r="P12" s="22"/>
      <c r="Q12" s="22"/>
      <c r="R12" s="22"/>
      <c r="S12" s="23">
        <v>6</v>
      </c>
      <c r="T12" s="22"/>
      <c r="U12" s="22"/>
      <c r="V12" s="22"/>
      <c r="W12" s="22"/>
      <c r="X12" s="22"/>
      <c r="Y12" s="41">
        <f>SUM(P12:X12)</f>
        <v>6</v>
      </c>
      <c r="Z12" s="43">
        <f>SUM(P13:W13)</f>
        <v>0</v>
      </c>
      <c r="AA12" s="45">
        <f>Y12-Z12</f>
        <v>6</v>
      </c>
    </row>
    <row r="13" spans="1:27" ht="15.75" customHeight="1">
      <c r="A13" s="27" t="s">
        <v>13</v>
      </c>
      <c r="B13" s="23"/>
      <c r="C13" s="23"/>
      <c r="D13" s="23"/>
      <c r="E13" s="23"/>
      <c r="F13" s="23"/>
      <c r="G13" s="23"/>
      <c r="H13" s="23"/>
      <c r="I13" s="23"/>
      <c r="J13" s="23"/>
      <c r="K13" s="75"/>
      <c r="L13" s="76"/>
      <c r="M13" s="77"/>
      <c r="N13" s="82"/>
      <c r="O13" s="33" t="s">
        <v>13</v>
      </c>
      <c r="P13" s="23"/>
      <c r="Q13" s="23"/>
      <c r="R13" s="23"/>
      <c r="S13" s="23"/>
      <c r="T13" s="23"/>
      <c r="U13" s="23"/>
      <c r="V13" s="23"/>
      <c r="W13" s="23"/>
      <c r="X13" s="23"/>
      <c r="Y13" s="42"/>
      <c r="Z13" s="44"/>
      <c r="AA13" s="46"/>
    </row>
    <row r="14" spans="1:27">
      <c r="A14" s="6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3"/>
      <c r="N14" s="35"/>
      <c r="O14" s="47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spans="1:27" ht="15.75" customHeight="1">
      <c r="A15" s="26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75">
        <f>SUM(B15:J15)</f>
        <v>0</v>
      </c>
      <c r="L15" s="76">
        <f>SUM(B16:I16)</f>
        <v>0</v>
      </c>
      <c r="M15" s="77">
        <f>K15-L15</f>
        <v>0</v>
      </c>
      <c r="N15" s="81"/>
      <c r="O15" s="32" t="s">
        <v>14</v>
      </c>
      <c r="P15" s="22"/>
      <c r="Q15" s="22"/>
      <c r="R15" s="22"/>
      <c r="S15" s="22"/>
      <c r="T15" s="22"/>
      <c r="U15" s="22"/>
      <c r="V15" s="22"/>
      <c r="W15" s="22"/>
      <c r="X15" s="22"/>
      <c r="Y15" s="41">
        <f>SUM(P15:X15)</f>
        <v>0</v>
      </c>
      <c r="Z15" s="43">
        <f>SUM(P16:W16)</f>
        <v>0</v>
      </c>
      <c r="AA15" s="45">
        <f>Y15-Z15</f>
        <v>0</v>
      </c>
    </row>
    <row r="16" spans="1:27" ht="15.75" customHeight="1">
      <c r="A16" s="27" t="s">
        <v>14</v>
      </c>
      <c r="B16" s="23"/>
      <c r="C16" s="23"/>
      <c r="D16" s="23"/>
      <c r="E16" s="23"/>
      <c r="F16" s="23"/>
      <c r="G16" s="23"/>
      <c r="H16" s="23"/>
      <c r="I16" s="23"/>
      <c r="J16" s="23"/>
      <c r="K16" s="75"/>
      <c r="L16" s="76"/>
      <c r="M16" s="77"/>
      <c r="N16" s="82"/>
      <c r="O16" s="33" t="s">
        <v>14</v>
      </c>
      <c r="P16" s="23"/>
      <c r="Q16" s="23"/>
      <c r="R16" s="23"/>
      <c r="S16" s="23"/>
      <c r="T16" s="23"/>
      <c r="U16" s="23"/>
      <c r="V16" s="23"/>
      <c r="W16" s="23"/>
      <c r="X16" s="23"/>
      <c r="Y16" s="42"/>
      <c r="Z16" s="44"/>
      <c r="AA16" s="46"/>
    </row>
    <row r="17" spans="1:27">
      <c r="A17" s="62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63"/>
      <c r="N17" s="35"/>
      <c r="O17" s="47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spans="1:27" ht="15.75" customHeight="1">
      <c r="A18" s="26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75">
        <f>SUM(B18:J18)</f>
        <v>0</v>
      </c>
      <c r="L18" s="76">
        <f>SUM(B19:I19)</f>
        <v>0</v>
      </c>
      <c r="M18" s="77">
        <f>K18-L18</f>
        <v>0</v>
      </c>
      <c r="N18" s="81"/>
      <c r="O18" s="32" t="s">
        <v>15</v>
      </c>
      <c r="P18" s="22"/>
      <c r="Q18" s="22"/>
      <c r="R18" s="22"/>
      <c r="S18" s="22"/>
      <c r="T18" s="22"/>
      <c r="U18" s="22"/>
      <c r="V18" s="22"/>
      <c r="W18" s="23">
        <v>23</v>
      </c>
      <c r="X18" s="22"/>
      <c r="Y18" s="41">
        <f>SUM(P18:X18)</f>
        <v>23</v>
      </c>
      <c r="Z18" s="43">
        <f>SUM(P19:W19)</f>
        <v>0</v>
      </c>
      <c r="AA18" s="45">
        <f>Y18-Z18</f>
        <v>23</v>
      </c>
    </row>
    <row r="19" spans="1:27" ht="15.75" customHeight="1">
      <c r="A19" s="27" t="s">
        <v>15</v>
      </c>
      <c r="B19" s="23"/>
      <c r="C19" s="23"/>
      <c r="D19" s="23"/>
      <c r="E19" s="23"/>
      <c r="F19" s="23"/>
      <c r="G19" s="23"/>
      <c r="H19" s="23"/>
      <c r="I19" s="23"/>
      <c r="J19" s="23"/>
      <c r="K19" s="75"/>
      <c r="L19" s="76"/>
      <c r="M19" s="77"/>
      <c r="N19" s="82"/>
      <c r="O19" s="33" t="s">
        <v>15</v>
      </c>
      <c r="P19" s="23"/>
      <c r="Q19" s="23"/>
      <c r="R19" s="23"/>
      <c r="S19" s="23"/>
      <c r="T19" s="23"/>
      <c r="U19" s="23"/>
      <c r="V19" s="23"/>
      <c r="W19" s="23"/>
      <c r="X19" s="23"/>
      <c r="Y19" s="42"/>
      <c r="Z19" s="44"/>
      <c r="AA19" s="46"/>
    </row>
    <row r="20" spans="1:27">
      <c r="A20" s="6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3"/>
      <c r="N20" s="35"/>
      <c r="O20" s="47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1:27" ht="23.25" customHeight="1">
      <c r="A21" s="26" t="s">
        <v>16</v>
      </c>
      <c r="B21" s="22"/>
      <c r="C21" s="22"/>
      <c r="D21" s="22"/>
      <c r="E21" s="22"/>
      <c r="F21" s="22"/>
      <c r="G21" s="22"/>
      <c r="H21" s="22">
        <v>17</v>
      </c>
      <c r="I21" s="22"/>
      <c r="J21" s="22"/>
      <c r="K21" s="75">
        <f>SUM(B21:J21)</f>
        <v>17</v>
      </c>
      <c r="L21" s="76">
        <f>SUM(B22:I22)</f>
        <v>0</v>
      </c>
      <c r="M21" s="77">
        <f>K21-L21</f>
        <v>17</v>
      </c>
      <c r="N21" s="81"/>
      <c r="O21" s="32" t="s">
        <v>16</v>
      </c>
      <c r="P21" s="22"/>
      <c r="Q21" s="22"/>
      <c r="R21" s="22"/>
      <c r="S21" s="22"/>
      <c r="T21" s="22"/>
      <c r="U21" s="22"/>
      <c r="V21" s="22"/>
      <c r="W21" s="22"/>
      <c r="X21" s="22"/>
      <c r="Y21" s="41">
        <f>SUM(P21:X21)</f>
        <v>0</v>
      </c>
      <c r="Z21" s="43">
        <f>SUM(P22:W22)</f>
        <v>0</v>
      </c>
      <c r="AA21" s="45">
        <f>Y21-Z21</f>
        <v>0</v>
      </c>
    </row>
    <row r="22" spans="1:27" ht="21.75" customHeight="1">
      <c r="A22" s="27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75"/>
      <c r="L22" s="76"/>
      <c r="M22" s="77"/>
      <c r="N22" s="82"/>
      <c r="O22" s="33" t="s">
        <v>16</v>
      </c>
      <c r="P22" s="23"/>
      <c r="Q22" s="23"/>
      <c r="R22" s="23"/>
      <c r="S22" s="23"/>
      <c r="T22" s="23"/>
      <c r="U22" s="23"/>
      <c r="V22" s="23"/>
      <c r="W22" s="23"/>
      <c r="X22" s="23"/>
      <c r="Y22" s="42"/>
      <c r="Z22" s="44"/>
      <c r="AA22" s="46"/>
    </row>
    <row r="23" spans="1:27">
      <c r="A23" s="62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63"/>
      <c r="N23" s="35"/>
      <c r="O23" s="47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</row>
    <row r="24" spans="1:27" ht="15.75" customHeight="1">
      <c r="A24" s="26" t="s">
        <v>17</v>
      </c>
      <c r="B24" s="22"/>
      <c r="C24" s="22"/>
      <c r="D24" s="22"/>
      <c r="E24" s="22"/>
      <c r="F24" s="22"/>
      <c r="G24" s="22"/>
      <c r="H24" s="22"/>
      <c r="I24" s="22">
        <v>4.3</v>
      </c>
      <c r="J24" s="22"/>
      <c r="K24" s="75">
        <f>SUM(B24:J24)</f>
        <v>4.3</v>
      </c>
      <c r="L24" s="76">
        <f>SUM(B25:I25)</f>
        <v>0</v>
      </c>
      <c r="M24" s="77">
        <f>K24-L24</f>
        <v>4.3</v>
      </c>
      <c r="N24" s="81"/>
      <c r="O24" s="32" t="s">
        <v>17</v>
      </c>
      <c r="P24" s="22"/>
      <c r="Q24" s="22"/>
      <c r="R24" s="22"/>
      <c r="S24" s="22"/>
      <c r="T24" s="22"/>
      <c r="U24" s="22"/>
      <c r="V24" s="22"/>
      <c r="W24" s="22"/>
      <c r="X24" s="22"/>
      <c r="Y24" s="41">
        <f>SUM(P24:X24)</f>
        <v>0</v>
      </c>
      <c r="Z24" s="43">
        <f>SUM(P25:W25)</f>
        <v>0</v>
      </c>
      <c r="AA24" s="45">
        <f>Y24-Z24</f>
        <v>0</v>
      </c>
    </row>
    <row r="25" spans="1:27" ht="15.75" customHeight="1">
      <c r="A25" s="27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75"/>
      <c r="L25" s="76"/>
      <c r="M25" s="77"/>
      <c r="N25" s="82"/>
      <c r="O25" s="33" t="s">
        <v>17</v>
      </c>
      <c r="P25" s="23"/>
      <c r="Q25" s="23"/>
      <c r="R25" s="23"/>
      <c r="S25" s="23"/>
      <c r="T25" s="23"/>
      <c r="U25" s="23"/>
      <c r="V25" s="23"/>
      <c r="W25" s="23"/>
      <c r="X25" s="23"/>
      <c r="Y25" s="42"/>
      <c r="Z25" s="44"/>
      <c r="AA25" s="46"/>
    </row>
    <row r="26" spans="1:27">
      <c r="A26" s="6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63"/>
      <c r="N26" s="35"/>
      <c r="O26" s="47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</row>
    <row r="27" spans="1:27" ht="15.75" customHeight="1">
      <c r="A27" s="26" t="s">
        <v>18</v>
      </c>
      <c r="B27" s="22"/>
      <c r="C27" s="22"/>
      <c r="D27" s="22"/>
      <c r="E27" s="22"/>
      <c r="F27" s="22"/>
      <c r="G27" s="22"/>
      <c r="H27" s="22"/>
      <c r="I27" s="22"/>
      <c r="J27" s="22"/>
      <c r="K27" s="75">
        <f>SUM(B27:J27)</f>
        <v>0</v>
      </c>
      <c r="L27" s="76">
        <f>SUM(B28:I28)</f>
        <v>0</v>
      </c>
      <c r="M27" s="77">
        <f>K27-L27</f>
        <v>0</v>
      </c>
      <c r="N27" s="81"/>
      <c r="O27" s="32" t="s">
        <v>18</v>
      </c>
      <c r="P27" s="22"/>
      <c r="Q27" s="22"/>
      <c r="R27" s="22"/>
      <c r="S27" s="22"/>
      <c r="T27" s="22"/>
      <c r="U27" s="22"/>
      <c r="V27" s="22"/>
      <c r="W27" s="23">
        <v>18</v>
      </c>
      <c r="X27" s="22"/>
      <c r="Y27" s="41">
        <f>SUM(P27:X27)</f>
        <v>18</v>
      </c>
      <c r="Z27" s="43">
        <f>SUM(P28:W28)</f>
        <v>0</v>
      </c>
      <c r="AA27" s="45">
        <f>Y27-Z27</f>
        <v>18</v>
      </c>
    </row>
    <row r="28" spans="1:27" ht="15.75" customHeight="1">
      <c r="A28" s="27" t="s">
        <v>18</v>
      </c>
      <c r="B28" s="23"/>
      <c r="C28" s="23"/>
      <c r="D28" s="23"/>
      <c r="E28" s="23"/>
      <c r="F28" s="23"/>
      <c r="G28" s="23"/>
      <c r="H28" s="23"/>
      <c r="I28" s="23"/>
      <c r="J28" s="23"/>
      <c r="K28" s="75"/>
      <c r="L28" s="76"/>
      <c r="M28" s="77"/>
      <c r="N28" s="82"/>
      <c r="O28" s="33" t="s">
        <v>18</v>
      </c>
      <c r="P28" s="23"/>
      <c r="Q28" s="23"/>
      <c r="R28" s="23"/>
      <c r="S28" s="23"/>
      <c r="T28" s="23"/>
      <c r="U28" s="23"/>
      <c r="V28" s="23"/>
      <c r="W28" s="23"/>
      <c r="X28" s="23"/>
      <c r="Y28" s="42"/>
      <c r="Z28" s="44"/>
      <c r="AA28" s="46"/>
    </row>
    <row r="29" spans="1:27">
      <c r="A29" s="6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63"/>
      <c r="N29" s="35"/>
      <c r="O29" s="47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</row>
    <row r="30" spans="1:27" ht="15.75" customHeight="1">
      <c r="A30" s="26" t="s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75">
        <f>SUM(B30:J30)</f>
        <v>0</v>
      </c>
      <c r="L30" s="76">
        <f>SUM(B31:I31)</f>
        <v>0</v>
      </c>
      <c r="M30" s="77">
        <f>K30-L30</f>
        <v>0</v>
      </c>
      <c r="N30" s="81"/>
      <c r="O30" s="32" t="s">
        <v>19</v>
      </c>
      <c r="P30" s="22"/>
      <c r="Q30" s="22"/>
      <c r="R30" s="22"/>
      <c r="S30" s="22"/>
      <c r="T30" s="23">
        <v>8</v>
      </c>
      <c r="U30" s="22"/>
      <c r="V30" s="22"/>
      <c r="W30" s="22"/>
      <c r="X30" s="22"/>
      <c r="Y30" s="41">
        <f>SUM(P30:X30)</f>
        <v>8</v>
      </c>
      <c r="Z30" s="43">
        <f>SUM(P31:W31)</f>
        <v>0</v>
      </c>
      <c r="AA30" s="45">
        <f>Y30-Z30</f>
        <v>8</v>
      </c>
    </row>
    <row r="31" spans="1:27" ht="15.75" customHeight="1">
      <c r="A31" s="27" t="s">
        <v>19</v>
      </c>
      <c r="B31" s="23"/>
      <c r="C31" s="23"/>
      <c r="D31" s="23"/>
      <c r="E31" s="23"/>
      <c r="F31" s="23"/>
      <c r="G31" s="23"/>
      <c r="H31" s="23"/>
      <c r="I31" s="23"/>
      <c r="J31" s="23"/>
      <c r="K31" s="75"/>
      <c r="L31" s="76"/>
      <c r="M31" s="77"/>
      <c r="N31" s="82"/>
      <c r="O31" s="33" t="s">
        <v>19</v>
      </c>
      <c r="P31" s="23"/>
      <c r="Q31" s="23"/>
      <c r="R31" s="23"/>
      <c r="S31" s="23"/>
      <c r="T31" s="23"/>
      <c r="U31" s="23"/>
      <c r="V31" s="23"/>
      <c r="W31" s="23"/>
      <c r="X31" s="23"/>
      <c r="Y31" s="42"/>
      <c r="Z31" s="44"/>
      <c r="AA31" s="46"/>
    </row>
    <row r="32" spans="1:27">
      <c r="A32" s="6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3"/>
      <c r="N32" s="35"/>
      <c r="O32" s="47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1:27" ht="18.75">
      <c r="A33" s="27"/>
      <c r="B33" s="23"/>
      <c r="C33" s="23"/>
      <c r="D33" s="23"/>
      <c r="E33" s="23"/>
      <c r="F33" s="23"/>
      <c r="G33" s="23"/>
      <c r="H33" s="23"/>
      <c r="I33" s="23"/>
      <c r="J33" s="23"/>
      <c r="K33" s="28">
        <f>K6+K9+K12+K15+K18+K21+K24+K27+K30</f>
        <v>26.3</v>
      </c>
      <c r="L33" s="29">
        <f>L6+L9+L12+L15+L18+L21+L24+L27+L30</f>
        <v>0</v>
      </c>
      <c r="M33" s="31"/>
      <c r="N33" s="34"/>
      <c r="O33" s="33"/>
      <c r="P33" s="23"/>
      <c r="Q33" s="23"/>
      <c r="R33" s="23"/>
      <c r="S33" s="23"/>
      <c r="T33" s="23"/>
      <c r="U33" s="23"/>
      <c r="V33" s="23"/>
      <c r="W33" s="23"/>
      <c r="X33" s="23"/>
      <c r="Y33" s="28">
        <f>Y6+Y9+Y12+Y15+Y18+Y21+Y24+Y27+Y30</f>
        <v>125</v>
      </c>
      <c r="Z33" s="29">
        <f>Z6+Z9+Z12+Z15+Z18+Z21+Z24+Z27+Z30</f>
        <v>0</v>
      </c>
      <c r="AA33" s="30"/>
    </row>
    <row r="34" spans="1:27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34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</sheetData>
  <mergeCells count="106">
    <mergeCell ref="A32:M32"/>
    <mergeCell ref="A34:M34"/>
    <mergeCell ref="N4:N5"/>
    <mergeCell ref="N6:N7"/>
    <mergeCell ref="N9:N10"/>
    <mergeCell ref="N12:N13"/>
    <mergeCell ref="N15:N16"/>
    <mergeCell ref="N18:N19"/>
    <mergeCell ref="N21:N22"/>
    <mergeCell ref="N24:N25"/>
    <mergeCell ref="N27:N28"/>
    <mergeCell ref="N30:N31"/>
    <mergeCell ref="K30:K31"/>
    <mergeCell ref="L30:L31"/>
    <mergeCell ref="M30:M31"/>
    <mergeCell ref="A20:M20"/>
    <mergeCell ref="K21:K22"/>
    <mergeCell ref="L21:L22"/>
    <mergeCell ref="M21:M22"/>
    <mergeCell ref="A23:M23"/>
    <mergeCell ref="K24:K25"/>
    <mergeCell ref="L24:L25"/>
    <mergeCell ref="M24:M25"/>
    <mergeCell ref="A26:M26"/>
    <mergeCell ref="K27:K28"/>
    <mergeCell ref="L27:L28"/>
    <mergeCell ref="M27:M28"/>
    <mergeCell ref="A29:M29"/>
    <mergeCell ref="K18:K19"/>
    <mergeCell ref="L18:L19"/>
    <mergeCell ref="M18:M19"/>
    <mergeCell ref="K9:K10"/>
    <mergeCell ref="L9:L10"/>
    <mergeCell ref="M9:M10"/>
    <mergeCell ref="A11:M11"/>
    <mergeCell ref="K12:K13"/>
    <mergeCell ref="L12:L13"/>
    <mergeCell ref="M12:M13"/>
    <mergeCell ref="A14:M14"/>
    <mergeCell ref="K15:K16"/>
    <mergeCell ref="L15:L16"/>
    <mergeCell ref="M15:M16"/>
    <mergeCell ref="A17:M17"/>
    <mergeCell ref="O1:AA1"/>
    <mergeCell ref="P2:X3"/>
    <mergeCell ref="Y2:Y5"/>
    <mergeCell ref="Z2:Z5"/>
    <mergeCell ref="AA2:AA5"/>
    <mergeCell ref="A8:M8"/>
    <mergeCell ref="A1:M1"/>
    <mergeCell ref="K2:K5"/>
    <mergeCell ref="L2:L5"/>
    <mergeCell ref="M2:M5"/>
    <mergeCell ref="A4:A5"/>
    <mergeCell ref="B4:C4"/>
    <mergeCell ref="D4:E4"/>
    <mergeCell ref="F4:G4"/>
    <mergeCell ref="B2:J3"/>
    <mergeCell ref="J4:J7"/>
    <mergeCell ref="X4:X7"/>
    <mergeCell ref="H4:I4"/>
    <mergeCell ref="K6:K7"/>
    <mergeCell ref="L6:L7"/>
    <mergeCell ref="M6:M7"/>
    <mergeCell ref="O4:O5"/>
    <mergeCell ref="P4:Q4"/>
    <mergeCell ref="R4:S4"/>
    <mergeCell ref="T4:U4"/>
    <mergeCell ref="V4:W4"/>
    <mergeCell ref="Z21:Z22"/>
    <mergeCell ref="AA21:AA22"/>
    <mergeCell ref="O8:AA8"/>
    <mergeCell ref="Y9:Y10"/>
    <mergeCell ref="Z9:Z10"/>
    <mergeCell ref="AA9:AA10"/>
    <mergeCell ref="O11:AA11"/>
    <mergeCell ref="Y12:Y13"/>
    <mergeCell ref="Z12:Z13"/>
    <mergeCell ref="AA12:AA13"/>
    <mergeCell ref="O14:AA14"/>
    <mergeCell ref="AA6:AA7"/>
    <mergeCell ref="Z6:Z7"/>
    <mergeCell ref="Y6:Y7"/>
    <mergeCell ref="O23:AA23"/>
    <mergeCell ref="Y24:Y25"/>
    <mergeCell ref="Z24:Z25"/>
    <mergeCell ref="AA24:AA25"/>
    <mergeCell ref="Y15:Y16"/>
    <mergeCell ref="Z15:Z16"/>
    <mergeCell ref="AA15:AA16"/>
    <mergeCell ref="O17:AA17"/>
    <mergeCell ref="Y18:Y19"/>
    <mergeCell ref="Z18:Z19"/>
    <mergeCell ref="AA18:AA19"/>
    <mergeCell ref="O20:AA20"/>
    <mergeCell ref="Y21:Y22"/>
    <mergeCell ref="Y30:Y31"/>
    <mergeCell ref="Z30:Z31"/>
    <mergeCell ref="AA30:AA31"/>
    <mergeCell ref="O32:AA32"/>
    <mergeCell ref="O34:AA34"/>
    <mergeCell ref="O26:AA26"/>
    <mergeCell ref="Y27:Y28"/>
    <mergeCell ref="Z27:Z28"/>
    <mergeCell ref="AA27:AA28"/>
    <mergeCell ref="O29:AA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4"/>
  <sheetViews>
    <sheetView topLeftCell="B20" workbookViewId="0">
      <selection activeCell="T47" sqref="T47"/>
    </sheetView>
  </sheetViews>
  <sheetFormatPr defaultRowHeight="15"/>
  <sheetData>
    <row r="1" spans="1:25" ht="19.5" thickBo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  <c r="N1" s="91" t="s">
        <v>0</v>
      </c>
      <c r="O1" s="92"/>
      <c r="P1" s="92"/>
      <c r="Q1" s="92"/>
      <c r="R1" s="92"/>
      <c r="S1" s="92"/>
      <c r="T1" s="92"/>
      <c r="U1" s="92"/>
      <c r="V1" s="92"/>
      <c r="W1" s="92"/>
      <c r="X1" s="92"/>
      <c r="Y1" s="93"/>
    </row>
    <row r="2" spans="1:25" ht="16.5" thickBot="1">
      <c r="A2" s="1" t="s">
        <v>1</v>
      </c>
      <c r="B2" s="94" t="s">
        <v>24</v>
      </c>
      <c r="C2" s="94"/>
      <c r="D2" s="94"/>
      <c r="E2" s="94"/>
      <c r="F2" s="94"/>
      <c r="G2" s="94"/>
      <c r="H2" s="94"/>
      <c r="I2" s="95"/>
      <c r="J2" s="98" t="s">
        <v>3</v>
      </c>
      <c r="K2" s="100" t="s">
        <v>4</v>
      </c>
      <c r="L2" s="102" t="s">
        <v>5</v>
      </c>
      <c r="N2" s="1" t="s">
        <v>1</v>
      </c>
      <c r="O2" s="94" t="s">
        <v>24</v>
      </c>
      <c r="P2" s="94"/>
      <c r="Q2" s="94"/>
      <c r="R2" s="94"/>
      <c r="S2" s="94"/>
      <c r="T2" s="94"/>
      <c r="U2" s="94"/>
      <c r="V2" s="95"/>
      <c r="W2" s="98" t="s">
        <v>3</v>
      </c>
      <c r="X2" s="100" t="s">
        <v>4</v>
      </c>
      <c r="Y2" s="102" t="s">
        <v>5</v>
      </c>
    </row>
    <row r="3" spans="1:25" ht="15.75" thickBot="1">
      <c r="A3" s="2">
        <v>41162</v>
      </c>
      <c r="B3" s="96"/>
      <c r="C3" s="96"/>
      <c r="D3" s="96"/>
      <c r="E3" s="96"/>
      <c r="F3" s="96"/>
      <c r="G3" s="96"/>
      <c r="H3" s="96"/>
      <c r="I3" s="97"/>
      <c r="J3" s="99"/>
      <c r="K3" s="101"/>
      <c r="L3" s="103"/>
      <c r="N3" s="2">
        <v>41162</v>
      </c>
      <c r="O3" s="96"/>
      <c r="P3" s="96"/>
      <c r="Q3" s="96"/>
      <c r="R3" s="96"/>
      <c r="S3" s="96"/>
      <c r="T3" s="96"/>
      <c r="U3" s="96"/>
      <c r="V3" s="97"/>
      <c r="W3" s="99"/>
      <c r="X3" s="101"/>
      <c r="Y3" s="103"/>
    </row>
    <row r="4" spans="1:25" ht="16.5" thickBot="1">
      <c r="A4" s="104" t="s">
        <v>7</v>
      </c>
      <c r="B4" s="106">
        <v>25</v>
      </c>
      <c r="C4" s="107"/>
      <c r="D4" s="106">
        <v>30</v>
      </c>
      <c r="E4" s="107"/>
      <c r="F4" s="106">
        <v>35</v>
      </c>
      <c r="G4" s="107"/>
      <c r="H4" s="106">
        <v>50</v>
      </c>
      <c r="I4" s="107"/>
      <c r="J4" s="99"/>
      <c r="K4" s="101"/>
      <c r="L4" s="103"/>
      <c r="M4" s="111" t="s">
        <v>26</v>
      </c>
      <c r="N4" s="104" t="s">
        <v>7</v>
      </c>
      <c r="O4" s="106">
        <v>25</v>
      </c>
      <c r="P4" s="107"/>
      <c r="Q4" s="106">
        <v>30</v>
      </c>
      <c r="R4" s="107"/>
      <c r="S4" s="106">
        <v>35</v>
      </c>
      <c r="T4" s="107"/>
      <c r="U4" s="106">
        <v>50</v>
      </c>
      <c r="V4" s="107"/>
      <c r="W4" s="99"/>
      <c r="X4" s="101"/>
      <c r="Y4" s="103"/>
    </row>
    <row r="5" spans="1:25" ht="15.75" thickBot="1">
      <c r="A5" s="105"/>
      <c r="B5" s="4" t="s">
        <v>9</v>
      </c>
      <c r="C5" s="4" t="s">
        <v>10</v>
      </c>
      <c r="D5" s="5" t="s">
        <v>9</v>
      </c>
      <c r="E5" s="4" t="s">
        <v>10</v>
      </c>
      <c r="F5" s="4" t="s">
        <v>9</v>
      </c>
      <c r="G5" s="4" t="s">
        <v>10</v>
      </c>
      <c r="H5" s="4" t="s">
        <v>9</v>
      </c>
      <c r="I5" s="4" t="s">
        <v>10</v>
      </c>
      <c r="J5" s="99"/>
      <c r="K5" s="101"/>
      <c r="L5" s="103"/>
      <c r="M5" s="111"/>
      <c r="N5" s="105"/>
      <c r="O5" s="4" t="s">
        <v>9</v>
      </c>
      <c r="P5" s="4" t="s">
        <v>10</v>
      </c>
      <c r="Q5" s="5" t="s">
        <v>9</v>
      </c>
      <c r="R5" s="4" t="s">
        <v>10</v>
      </c>
      <c r="S5" s="4" t="s">
        <v>9</v>
      </c>
      <c r="T5" s="4" t="s">
        <v>10</v>
      </c>
      <c r="U5" s="4" t="s">
        <v>9</v>
      </c>
      <c r="V5" s="4" t="s">
        <v>10</v>
      </c>
      <c r="W5" s="99"/>
      <c r="X5" s="101"/>
      <c r="Y5" s="103"/>
    </row>
    <row r="6" spans="1:25" ht="15.75">
      <c r="A6" s="6" t="s">
        <v>11</v>
      </c>
      <c r="B6" s="7"/>
      <c r="C6" s="7"/>
      <c r="D6" s="7"/>
      <c r="E6" s="9"/>
      <c r="F6" s="7"/>
      <c r="G6" s="7"/>
      <c r="H6" s="7"/>
      <c r="I6" s="8"/>
      <c r="J6" s="83">
        <f>SUM(B6:I6)</f>
        <v>0</v>
      </c>
      <c r="K6" s="85">
        <f>SUM(B7:I7)</f>
        <v>0</v>
      </c>
      <c r="L6" s="87">
        <f>J6-K6</f>
        <v>0</v>
      </c>
      <c r="M6" s="81"/>
      <c r="N6" s="36" t="s">
        <v>11</v>
      </c>
      <c r="O6" s="7"/>
      <c r="P6" s="7"/>
      <c r="Q6" s="7"/>
      <c r="R6" s="9"/>
      <c r="S6" s="7"/>
      <c r="T6" s="7"/>
      <c r="U6" s="7"/>
      <c r="V6" s="8"/>
      <c r="W6" s="83">
        <f>SUM(O6:V6)</f>
        <v>0</v>
      </c>
      <c r="X6" s="85">
        <f>SUM(O7:V7)</f>
        <v>0</v>
      </c>
      <c r="Y6" s="108">
        <f>W6-X6</f>
        <v>0</v>
      </c>
    </row>
    <row r="7" spans="1:25" ht="16.5" thickBot="1">
      <c r="A7" s="10" t="s">
        <v>11</v>
      </c>
      <c r="B7" s="11"/>
      <c r="C7" s="11"/>
      <c r="D7" s="11"/>
      <c r="E7" s="13"/>
      <c r="F7" s="11"/>
      <c r="G7" s="11"/>
      <c r="H7" s="11"/>
      <c r="I7" s="12"/>
      <c r="J7" s="84"/>
      <c r="K7" s="86"/>
      <c r="L7" s="88"/>
      <c r="M7" s="82"/>
      <c r="N7" s="37" t="s">
        <v>11</v>
      </c>
      <c r="O7" s="11"/>
      <c r="P7" s="11"/>
      <c r="Q7" s="11"/>
      <c r="R7" s="13"/>
      <c r="S7" s="11"/>
      <c r="T7" s="11"/>
      <c r="U7" s="11"/>
      <c r="V7" s="12"/>
      <c r="W7" s="84"/>
      <c r="X7" s="86"/>
      <c r="Y7" s="109"/>
    </row>
    <row r="8" spans="1:25" ht="15.75" thickBo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35"/>
      <c r="N8" s="49"/>
      <c r="O8" s="90"/>
      <c r="P8" s="90"/>
      <c r="Q8" s="90"/>
      <c r="R8" s="90"/>
      <c r="S8" s="90"/>
      <c r="T8" s="90"/>
      <c r="U8" s="90"/>
      <c r="V8" s="90"/>
      <c r="W8" s="90"/>
      <c r="X8" s="90"/>
      <c r="Y8" s="110"/>
    </row>
    <row r="9" spans="1:25" ht="15.75">
      <c r="A9" s="6" t="s">
        <v>12</v>
      </c>
      <c r="B9" s="7"/>
      <c r="C9" s="7"/>
      <c r="D9" s="7"/>
      <c r="E9" s="7"/>
      <c r="F9" s="7"/>
      <c r="G9" s="7"/>
      <c r="H9" s="7"/>
      <c r="I9" s="8"/>
      <c r="J9" s="83">
        <f>SUM(B9:I9)</f>
        <v>0</v>
      </c>
      <c r="K9" s="85">
        <f>SUM(B10:I10)</f>
        <v>0</v>
      </c>
      <c r="L9" s="87">
        <f>J9-K9</f>
        <v>0</v>
      </c>
      <c r="M9" s="81"/>
      <c r="N9" s="36" t="s">
        <v>12</v>
      </c>
      <c r="O9" s="7"/>
      <c r="P9" s="7"/>
      <c r="Q9" s="7"/>
      <c r="R9" s="7"/>
      <c r="S9" s="7"/>
      <c r="T9" s="7"/>
      <c r="U9" s="7"/>
      <c r="V9" s="8"/>
      <c r="W9" s="83">
        <f>SUM(O9:V9)</f>
        <v>0</v>
      </c>
      <c r="X9" s="85">
        <f>SUM(O10:V10)</f>
        <v>0</v>
      </c>
      <c r="Y9" s="108">
        <f>W9-X9</f>
        <v>0</v>
      </c>
    </row>
    <row r="10" spans="1:25" ht="16.5" thickBot="1">
      <c r="A10" s="10" t="s">
        <v>12</v>
      </c>
      <c r="B10" s="11"/>
      <c r="C10" s="11"/>
      <c r="D10" s="11"/>
      <c r="E10" s="11"/>
      <c r="F10" s="11"/>
      <c r="G10" s="11"/>
      <c r="H10" s="11"/>
      <c r="I10" s="12"/>
      <c r="J10" s="84"/>
      <c r="K10" s="86"/>
      <c r="L10" s="88"/>
      <c r="M10" s="82"/>
      <c r="N10" s="37" t="s">
        <v>12</v>
      </c>
      <c r="O10" s="11"/>
      <c r="P10" s="11"/>
      <c r="Q10" s="11"/>
      <c r="R10" s="11"/>
      <c r="S10" s="11"/>
      <c r="T10" s="11"/>
      <c r="U10" s="11"/>
      <c r="V10" s="12"/>
      <c r="W10" s="84"/>
      <c r="X10" s="86"/>
      <c r="Y10" s="109"/>
    </row>
    <row r="11" spans="1:25" ht="15.75" thickBot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35"/>
      <c r="N11" s="4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10"/>
    </row>
    <row r="12" spans="1:25" ht="15.75">
      <c r="A12" s="6" t="s">
        <v>13</v>
      </c>
      <c r="B12" s="7"/>
      <c r="C12" s="7"/>
      <c r="D12" s="7"/>
      <c r="E12" s="7">
        <v>11.6</v>
      </c>
      <c r="F12" s="7"/>
      <c r="G12" s="7"/>
      <c r="H12" s="7"/>
      <c r="I12" s="8"/>
      <c r="J12" s="83">
        <f>SUM(B12:I12)</f>
        <v>11.6</v>
      </c>
      <c r="K12" s="85">
        <f>SUM(B13:I13)</f>
        <v>0</v>
      </c>
      <c r="L12" s="87">
        <f>J12-K12</f>
        <v>11.6</v>
      </c>
      <c r="M12" s="81"/>
      <c r="N12" s="36" t="s">
        <v>13</v>
      </c>
      <c r="O12" s="7"/>
      <c r="P12" s="7"/>
      <c r="Q12" s="7"/>
      <c r="R12" s="38">
        <v>9.8000000000000007</v>
      </c>
      <c r="S12" s="7"/>
      <c r="T12" s="7"/>
      <c r="U12" s="7"/>
      <c r="V12" s="8"/>
      <c r="W12" s="83">
        <f>SUM(O12:V12)</f>
        <v>9.8000000000000007</v>
      </c>
      <c r="X12" s="85">
        <f>SUM(O13:V13)</f>
        <v>0</v>
      </c>
      <c r="Y12" s="108">
        <f>W12-X12</f>
        <v>9.8000000000000007</v>
      </c>
    </row>
    <row r="13" spans="1:25" ht="16.5" thickBot="1">
      <c r="A13" s="10" t="s">
        <v>13</v>
      </c>
      <c r="B13" s="11"/>
      <c r="C13" s="11"/>
      <c r="D13" s="11"/>
      <c r="E13" s="11"/>
      <c r="F13" s="11"/>
      <c r="G13" s="11"/>
      <c r="H13" s="11"/>
      <c r="I13" s="12"/>
      <c r="J13" s="84"/>
      <c r="K13" s="86"/>
      <c r="L13" s="88"/>
      <c r="M13" s="82"/>
      <c r="N13" s="37" t="s">
        <v>13</v>
      </c>
      <c r="O13" s="11"/>
      <c r="P13" s="11"/>
      <c r="Q13" s="11"/>
      <c r="R13" s="11"/>
      <c r="S13" s="11"/>
      <c r="T13" s="11"/>
      <c r="U13" s="11"/>
      <c r="V13" s="12"/>
      <c r="W13" s="84"/>
      <c r="X13" s="86"/>
      <c r="Y13" s="109"/>
    </row>
    <row r="14" spans="1:25" ht="15.75" thickBo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35"/>
      <c r="N14" s="49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110"/>
    </row>
    <row r="15" spans="1:25" ht="15.75">
      <c r="A15" s="6" t="s">
        <v>14</v>
      </c>
      <c r="B15" s="7"/>
      <c r="C15" s="7"/>
      <c r="D15" s="7"/>
      <c r="E15" s="9">
        <v>8.1999999999999993</v>
      </c>
      <c r="F15" s="7"/>
      <c r="G15" s="7"/>
      <c r="H15" s="7"/>
      <c r="I15" s="8">
        <v>4.7</v>
      </c>
      <c r="J15" s="83">
        <f>SUM(B15:I15)</f>
        <v>12.899999999999999</v>
      </c>
      <c r="K15" s="85">
        <f>SUM(B16:I16)</f>
        <v>0</v>
      </c>
      <c r="L15" s="87">
        <f>J15-K15</f>
        <v>12.899999999999999</v>
      </c>
      <c r="M15" s="81"/>
      <c r="N15" s="36" t="s">
        <v>14</v>
      </c>
      <c r="O15" s="7"/>
      <c r="P15" s="7"/>
      <c r="Q15" s="7"/>
      <c r="R15" s="9"/>
      <c r="S15" s="7"/>
      <c r="T15" s="7"/>
      <c r="U15" s="7"/>
      <c r="V15" s="8"/>
      <c r="W15" s="83">
        <f>SUM(O15:V15)</f>
        <v>0</v>
      </c>
      <c r="X15" s="85">
        <f>SUM(O16:V16)</f>
        <v>0</v>
      </c>
      <c r="Y15" s="108">
        <f>W15-X15</f>
        <v>0</v>
      </c>
    </row>
    <row r="16" spans="1:25" ht="16.5" thickBot="1">
      <c r="A16" s="10" t="s">
        <v>14</v>
      </c>
      <c r="B16" s="11"/>
      <c r="C16" s="11"/>
      <c r="D16" s="11"/>
      <c r="E16" s="13"/>
      <c r="F16" s="11"/>
      <c r="G16" s="11"/>
      <c r="H16" s="11"/>
      <c r="I16" s="12"/>
      <c r="J16" s="84"/>
      <c r="K16" s="86"/>
      <c r="L16" s="88"/>
      <c r="M16" s="82"/>
      <c r="N16" s="37" t="s">
        <v>14</v>
      </c>
      <c r="O16" s="11"/>
      <c r="P16" s="11"/>
      <c r="Q16" s="11"/>
      <c r="R16" s="13"/>
      <c r="S16" s="11"/>
      <c r="T16" s="11"/>
      <c r="U16" s="11"/>
      <c r="V16" s="12"/>
      <c r="W16" s="84"/>
      <c r="X16" s="86"/>
      <c r="Y16" s="109"/>
    </row>
    <row r="17" spans="1:25" ht="15.75" thickBo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35"/>
      <c r="N17" s="49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110"/>
    </row>
    <row r="18" spans="1:25" ht="15.75">
      <c r="A18" s="6" t="s">
        <v>15</v>
      </c>
      <c r="B18" s="7"/>
      <c r="C18" s="7"/>
      <c r="D18" s="7"/>
      <c r="E18" s="7"/>
      <c r="F18" s="7"/>
      <c r="G18" s="7"/>
      <c r="H18" s="7"/>
      <c r="I18" s="8">
        <v>42.5</v>
      </c>
      <c r="J18" s="83">
        <f>SUM(B18:I18)</f>
        <v>42.5</v>
      </c>
      <c r="K18" s="85">
        <f>SUM(B19:I19)</f>
        <v>0</v>
      </c>
      <c r="L18" s="87">
        <f>J18-K18</f>
        <v>42.5</v>
      </c>
      <c r="M18" s="81"/>
      <c r="N18" s="36" t="s">
        <v>15</v>
      </c>
      <c r="O18" s="7"/>
      <c r="P18" s="38">
        <v>18</v>
      </c>
      <c r="Q18" s="7"/>
      <c r="R18" s="7"/>
      <c r="S18" s="7"/>
      <c r="T18" s="7"/>
      <c r="U18" s="7"/>
      <c r="V18" s="8"/>
      <c r="W18" s="83">
        <f>SUM(O18:V18)</f>
        <v>18</v>
      </c>
      <c r="X18" s="85">
        <f>SUM(O19:V19)</f>
        <v>0</v>
      </c>
      <c r="Y18" s="108">
        <f>W18-X18</f>
        <v>18</v>
      </c>
    </row>
    <row r="19" spans="1:25" ht="16.5" thickBot="1">
      <c r="A19" s="10" t="s">
        <v>15</v>
      </c>
      <c r="B19" s="11"/>
      <c r="C19" s="11"/>
      <c r="D19" s="11"/>
      <c r="E19" s="11"/>
      <c r="F19" s="11"/>
      <c r="G19" s="11"/>
      <c r="H19" s="11"/>
      <c r="I19" s="12"/>
      <c r="J19" s="84"/>
      <c r="K19" s="86"/>
      <c r="L19" s="88"/>
      <c r="M19" s="82"/>
      <c r="N19" s="37" t="s">
        <v>15</v>
      </c>
      <c r="O19" s="11"/>
      <c r="P19" s="11"/>
      <c r="Q19" s="11"/>
      <c r="R19" s="11"/>
      <c r="S19" s="11"/>
      <c r="T19" s="11"/>
      <c r="U19" s="11"/>
      <c r="V19" s="12"/>
      <c r="W19" s="84"/>
      <c r="X19" s="86"/>
      <c r="Y19" s="109"/>
    </row>
    <row r="20" spans="1:25" ht="15.75" thickBot="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35"/>
      <c r="N20" s="4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10"/>
    </row>
    <row r="21" spans="1:25" ht="31.5">
      <c r="A21" s="6" t="s">
        <v>16</v>
      </c>
      <c r="B21" s="7"/>
      <c r="C21" s="7"/>
      <c r="D21" s="7"/>
      <c r="E21" s="7">
        <v>19.649999999999999</v>
      </c>
      <c r="F21" s="7"/>
      <c r="G21" s="7"/>
      <c r="H21" s="7"/>
      <c r="I21" s="8">
        <v>3.6</v>
      </c>
      <c r="J21" s="83">
        <f>SUM(B21:I21)</f>
        <v>23.25</v>
      </c>
      <c r="K21" s="85">
        <f>SUM(B22:I22)</f>
        <v>0</v>
      </c>
      <c r="L21" s="87">
        <f>J21-K21</f>
        <v>23.25</v>
      </c>
      <c r="M21" s="81"/>
      <c r="N21" s="36" t="s">
        <v>16</v>
      </c>
      <c r="O21" s="7"/>
      <c r="P21" s="7"/>
      <c r="Q21" s="7"/>
      <c r="R21" s="7"/>
      <c r="S21" s="7"/>
      <c r="T21" s="7"/>
      <c r="U21" s="7"/>
      <c r="V21" s="8"/>
      <c r="W21" s="83">
        <f>SUM(O21:V21)</f>
        <v>0</v>
      </c>
      <c r="X21" s="85">
        <f>SUM(O22:V22)</f>
        <v>0</v>
      </c>
      <c r="Y21" s="108">
        <f>W21-X21</f>
        <v>0</v>
      </c>
    </row>
    <row r="22" spans="1:25" ht="32.25" thickBot="1">
      <c r="A22" s="10" t="s">
        <v>16</v>
      </c>
      <c r="B22" s="11"/>
      <c r="C22" s="11"/>
      <c r="D22" s="11"/>
      <c r="E22" s="11"/>
      <c r="F22" s="11"/>
      <c r="G22" s="11"/>
      <c r="H22" s="11"/>
      <c r="I22" s="12"/>
      <c r="J22" s="84"/>
      <c r="K22" s="86"/>
      <c r="L22" s="88"/>
      <c r="M22" s="82"/>
      <c r="N22" s="37" t="s">
        <v>16</v>
      </c>
      <c r="O22" s="11"/>
      <c r="P22" s="11"/>
      <c r="Q22" s="11"/>
      <c r="R22" s="11"/>
      <c r="S22" s="11"/>
      <c r="T22" s="11"/>
      <c r="U22" s="11"/>
      <c r="V22" s="12"/>
      <c r="W22" s="84"/>
      <c r="X22" s="86"/>
      <c r="Y22" s="109"/>
    </row>
    <row r="23" spans="1:25" ht="15.75" thickBo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35"/>
      <c r="N23" s="49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10"/>
    </row>
    <row r="24" spans="1:25" ht="15.75">
      <c r="A24" s="6" t="s">
        <v>17</v>
      </c>
      <c r="B24" s="7"/>
      <c r="C24" s="7"/>
      <c r="D24" s="7"/>
      <c r="E24" s="7">
        <v>9.86</v>
      </c>
      <c r="F24" s="7"/>
      <c r="G24" s="7"/>
      <c r="H24" s="7"/>
      <c r="I24" s="8">
        <v>7.8</v>
      </c>
      <c r="J24" s="83">
        <f>SUM(B24:I24)</f>
        <v>17.66</v>
      </c>
      <c r="K24" s="85">
        <f>SUM(B25:I25)</f>
        <v>0</v>
      </c>
      <c r="L24" s="87">
        <f>J24-K24</f>
        <v>17.66</v>
      </c>
      <c r="M24" s="81"/>
      <c r="N24" s="36" t="s">
        <v>17</v>
      </c>
      <c r="O24" s="7"/>
      <c r="P24" s="7"/>
      <c r="Q24" s="7"/>
      <c r="R24" s="7"/>
      <c r="S24" s="7"/>
      <c r="T24" s="7"/>
      <c r="U24" s="7"/>
      <c r="V24" s="8"/>
      <c r="W24" s="83">
        <f>SUM(O24:V24)</f>
        <v>0</v>
      </c>
      <c r="X24" s="85">
        <f>SUM(O25:V25)</f>
        <v>0</v>
      </c>
      <c r="Y24" s="108">
        <f>W24-X24</f>
        <v>0</v>
      </c>
    </row>
    <row r="25" spans="1:25" ht="16.5" thickBot="1">
      <c r="A25" s="10" t="s">
        <v>17</v>
      </c>
      <c r="B25" s="11"/>
      <c r="C25" s="11"/>
      <c r="D25" s="11"/>
      <c r="E25" s="11"/>
      <c r="F25" s="11"/>
      <c r="G25" s="11"/>
      <c r="H25" s="11"/>
      <c r="I25" s="12"/>
      <c r="J25" s="84"/>
      <c r="K25" s="86"/>
      <c r="L25" s="88"/>
      <c r="M25" s="82"/>
      <c r="N25" s="37" t="s">
        <v>17</v>
      </c>
      <c r="O25" s="11"/>
      <c r="P25" s="11"/>
      <c r="Q25" s="11"/>
      <c r="R25" s="11"/>
      <c r="S25" s="11"/>
      <c r="T25" s="11"/>
      <c r="U25" s="11"/>
      <c r="V25" s="12"/>
      <c r="W25" s="84"/>
      <c r="X25" s="86"/>
      <c r="Y25" s="109"/>
    </row>
    <row r="26" spans="1:25" ht="15.75" thickBo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35"/>
      <c r="N26" s="4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110"/>
    </row>
    <row r="27" spans="1:25" ht="15.75">
      <c r="A27" s="6" t="s">
        <v>18</v>
      </c>
      <c r="B27" s="7"/>
      <c r="C27" s="7"/>
      <c r="D27" s="7"/>
      <c r="E27" s="7">
        <v>18.3</v>
      </c>
      <c r="F27" s="7"/>
      <c r="G27" s="7"/>
      <c r="H27" s="7"/>
      <c r="I27" s="8">
        <v>38</v>
      </c>
      <c r="J27" s="83">
        <f>SUM(B27:I27)</f>
        <v>56.3</v>
      </c>
      <c r="K27" s="85">
        <f>SUM(B28:I28)</f>
        <v>0</v>
      </c>
      <c r="L27" s="87">
        <f>J27-K27</f>
        <v>56.3</v>
      </c>
      <c r="M27" s="81"/>
      <c r="N27" s="36" t="s">
        <v>18</v>
      </c>
      <c r="O27" s="7"/>
      <c r="P27" s="7"/>
      <c r="Q27" s="7"/>
      <c r="R27" s="7"/>
      <c r="S27" s="7"/>
      <c r="T27" s="7"/>
      <c r="U27" s="7"/>
      <c r="V27" s="8"/>
      <c r="W27" s="83">
        <f>SUM(O27:V27)</f>
        <v>0</v>
      </c>
      <c r="X27" s="85">
        <f>SUM(O28:V28)</f>
        <v>0</v>
      </c>
      <c r="Y27" s="108">
        <f>W27-X27</f>
        <v>0</v>
      </c>
    </row>
    <row r="28" spans="1:25" ht="16.5" thickBot="1">
      <c r="A28" s="10" t="s">
        <v>18</v>
      </c>
      <c r="B28" s="11"/>
      <c r="C28" s="11"/>
      <c r="D28" s="11"/>
      <c r="E28" s="11"/>
      <c r="F28" s="11"/>
      <c r="G28" s="11"/>
      <c r="H28" s="11"/>
      <c r="I28" s="12"/>
      <c r="J28" s="84"/>
      <c r="K28" s="86"/>
      <c r="L28" s="88"/>
      <c r="M28" s="82"/>
      <c r="N28" s="37" t="s">
        <v>18</v>
      </c>
      <c r="O28" s="11"/>
      <c r="P28" s="11"/>
      <c r="Q28" s="11"/>
      <c r="R28" s="11"/>
      <c r="S28" s="11"/>
      <c r="T28" s="11"/>
      <c r="U28" s="11"/>
      <c r="V28" s="12"/>
      <c r="W28" s="84"/>
      <c r="X28" s="86"/>
      <c r="Y28" s="109"/>
    </row>
    <row r="29" spans="1:25" ht="15.75" thickBot="1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35"/>
      <c r="N29" s="49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110"/>
    </row>
    <row r="30" spans="1:25" ht="15.75">
      <c r="A30" s="6" t="s">
        <v>19</v>
      </c>
      <c r="B30" s="7"/>
      <c r="C30" s="7"/>
      <c r="D30" s="7"/>
      <c r="E30" s="7">
        <v>10.5</v>
      </c>
      <c r="F30" s="7"/>
      <c r="G30" s="7"/>
      <c r="H30" s="7"/>
      <c r="I30" s="8"/>
      <c r="J30" s="83">
        <f>SUM(B30:I30)</f>
        <v>10.5</v>
      </c>
      <c r="K30" s="85">
        <f>SUM(B31:I31)</f>
        <v>0</v>
      </c>
      <c r="L30" s="87">
        <f>J30-K30</f>
        <v>10.5</v>
      </c>
      <c r="M30" s="81"/>
      <c r="N30" s="36" t="s">
        <v>19</v>
      </c>
      <c r="O30" s="7"/>
      <c r="P30" s="7"/>
      <c r="Q30" s="7"/>
      <c r="R30" s="7"/>
      <c r="S30" s="7"/>
      <c r="T30" s="7"/>
      <c r="U30" s="7"/>
      <c r="V30" s="8"/>
      <c r="W30" s="83">
        <f>SUM(O30:V30)</f>
        <v>0</v>
      </c>
      <c r="X30" s="85">
        <f>SUM(O31:V31)</f>
        <v>0</v>
      </c>
      <c r="Y30" s="108">
        <f>W30-X30</f>
        <v>0</v>
      </c>
    </row>
    <row r="31" spans="1:25" ht="16.5" thickBot="1">
      <c r="A31" s="10" t="s">
        <v>19</v>
      </c>
      <c r="B31" s="11"/>
      <c r="C31" s="11"/>
      <c r="D31" s="11"/>
      <c r="E31" s="11"/>
      <c r="F31" s="11"/>
      <c r="G31" s="11"/>
      <c r="H31" s="11"/>
      <c r="I31" s="12"/>
      <c r="J31" s="84"/>
      <c r="K31" s="86"/>
      <c r="L31" s="88"/>
      <c r="M31" s="82"/>
      <c r="N31" s="37" t="s">
        <v>19</v>
      </c>
      <c r="O31" s="11"/>
      <c r="P31" s="11"/>
      <c r="Q31" s="11"/>
      <c r="R31" s="11"/>
      <c r="S31" s="11"/>
      <c r="T31" s="11"/>
      <c r="U31" s="11"/>
      <c r="V31" s="12"/>
      <c r="W31" s="84"/>
      <c r="X31" s="86"/>
      <c r="Y31" s="109"/>
    </row>
    <row r="32" spans="1:25" ht="15.75" thickBo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35"/>
      <c r="N32" s="49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10"/>
    </row>
    <row r="33" spans="1:25" ht="15.75">
      <c r="A33" s="6" t="s">
        <v>20</v>
      </c>
      <c r="B33" s="7"/>
      <c r="C33" s="7"/>
      <c r="D33" s="7"/>
      <c r="E33" s="7"/>
      <c r="F33" s="7"/>
      <c r="G33" s="7"/>
      <c r="H33" s="7">
        <v>12.3</v>
      </c>
      <c r="I33" s="8">
        <v>40</v>
      </c>
      <c r="J33" s="83">
        <f>SUM(B33:I33)</f>
        <v>52.3</v>
      </c>
      <c r="K33" s="85">
        <f>SUM(B34:I34)</f>
        <v>0</v>
      </c>
      <c r="L33" s="87">
        <f>J33-K33</f>
        <v>52.3</v>
      </c>
      <c r="M33" s="81"/>
      <c r="N33" s="36" t="s">
        <v>20</v>
      </c>
      <c r="O33" s="7"/>
      <c r="P33" s="7"/>
      <c r="Q33" s="7"/>
      <c r="R33" s="7"/>
      <c r="S33" s="7"/>
      <c r="T33" s="7"/>
      <c r="U33" s="7"/>
      <c r="V33" s="8"/>
      <c r="W33" s="83">
        <f>SUM(O33:V33)</f>
        <v>0</v>
      </c>
      <c r="X33" s="85">
        <f>SUM(O34:V34)</f>
        <v>0</v>
      </c>
      <c r="Y33" s="108">
        <f>W33-X33</f>
        <v>0</v>
      </c>
    </row>
    <row r="34" spans="1:25" ht="16.5" thickBot="1">
      <c r="A34" s="10" t="s">
        <v>20</v>
      </c>
      <c r="B34" s="11"/>
      <c r="C34" s="11"/>
      <c r="D34" s="11"/>
      <c r="E34" s="11"/>
      <c r="F34" s="11"/>
      <c r="G34" s="11"/>
      <c r="H34" s="11"/>
      <c r="I34" s="12"/>
      <c r="J34" s="84"/>
      <c r="K34" s="86"/>
      <c r="L34" s="88"/>
      <c r="M34" s="82"/>
      <c r="N34" s="37" t="s">
        <v>20</v>
      </c>
      <c r="O34" s="11"/>
      <c r="P34" s="11"/>
      <c r="Q34" s="11"/>
      <c r="R34" s="11"/>
      <c r="S34" s="11"/>
      <c r="T34" s="11"/>
      <c r="U34" s="11"/>
      <c r="V34" s="12"/>
      <c r="W34" s="84"/>
      <c r="X34" s="86"/>
      <c r="Y34" s="109"/>
    </row>
    <row r="35" spans="1:25" ht="15.75" thickBot="1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35"/>
      <c r="N35" s="49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10"/>
    </row>
    <row r="36" spans="1:25" ht="15.75">
      <c r="A36" s="6" t="s">
        <v>21</v>
      </c>
      <c r="B36" s="7"/>
      <c r="C36" s="7"/>
      <c r="D36" s="7"/>
      <c r="E36" s="7"/>
      <c r="F36" s="7"/>
      <c r="G36" s="7"/>
      <c r="H36" s="7"/>
      <c r="I36" s="8"/>
      <c r="J36" s="83">
        <f>SUM(B36:I36)</f>
        <v>0</v>
      </c>
      <c r="K36" s="85">
        <f>SUM(B37:I37)</f>
        <v>0</v>
      </c>
      <c r="L36" s="87">
        <f>J36-K36</f>
        <v>0</v>
      </c>
      <c r="M36" s="81"/>
      <c r="N36" s="36" t="s">
        <v>21</v>
      </c>
      <c r="O36" s="7"/>
      <c r="P36" s="7"/>
      <c r="Q36" s="7"/>
      <c r="R36" s="7"/>
      <c r="S36" s="7"/>
      <c r="T36" s="7"/>
      <c r="U36" s="7"/>
      <c r="V36" s="8"/>
      <c r="W36" s="83">
        <f>SUM(O36:V36)</f>
        <v>0</v>
      </c>
      <c r="X36" s="85">
        <f>SUM(O37:V37)</f>
        <v>0</v>
      </c>
      <c r="Y36" s="108">
        <f>W36-X36</f>
        <v>0</v>
      </c>
    </row>
    <row r="37" spans="1:25" ht="16.5" thickBot="1">
      <c r="A37" s="10" t="s">
        <v>21</v>
      </c>
      <c r="B37" s="11"/>
      <c r="C37" s="11"/>
      <c r="D37" s="11"/>
      <c r="E37" s="11"/>
      <c r="F37" s="11"/>
      <c r="G37" s="11"/>
      <c r="H37" s="11"/>
      <c r="I37" s="12"/>
      <c r="J37" s="84"/>
      <c r="K37" s="86"/>
      <c r="L37" s="88"/>
      <c r="M37" s="82"/>
      <c r="N37" s="37" t="s">
        <v>21</v>
      </c>
      <c r="O37" s="11"/>
      <c r="P37" s="11"/>
      <c r="Q37" s="11"/>
      <c r="R37" s="11"/>
      <c r="S37" s="11"/>
      <c r="T37" s="11"/>
      <c r="U37" s="11"/>
      <c r="V37" s="12"/>
      <c r="W37" s="84"/>
      <c r="X37" s="86"/>
      <c r="Y37" s="109"/>
    </row>
    <row r="38" spans="1:25" ht="15.75" thickBot="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35"/>
      <c r="N38" s="49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110"/>
    </row>
    <row r="39" spans="1:25" ht="15.75">
      <c r="A39" s="6" t="s">
        <v>22</v>
      </c>
      <c r="B39" s="7"/>
      <c r="C39" s="7"/>
      <c r="D39" s="7"/>
      <c r="E39" s="7"/>
      <c r="F39" s="7"/>
      <c r="G39" s="7"/>
      <c r="H39" s="7"/>
      <c r="I39" s="8"/>
      <c r="J39" s="83">
        <f>SUM(B39:I39)</f>
        <v>0</v>
      </c>
      <c r="K39" s="85">
        <f>SUM(B40:I40)</f>
        <v>0</v>
      </c>
      <c r="L39" s="87">
        <f>J39-K39</f>
        <v>0</v>
      </c>
      <c r="M39" s="81"/>
      <c r="N39" s="36" t="s">
        <v>22</v>
      </c>
      <c r="O39" s="7"/>
      <c r="P39" s="7"/>
      <c r="Q39" s="7"/>
      <c r="R39" s="7"/>
      <c r="S39" s="7"/>
      <c r="T39" s="7"/>
      <c r="U39" s="7"/>
      <c r="V39" s="8"/>
      <c r="W39" s="83">
        <f>SUM(O39:V39)</f>
        <v>0</v>
      </c>
      <c r="X39" s="85">
        <f>SUM(O40:V40)</f>
        <v>0</v>
      </c>
      <c r="Y39" s="108">
        <f>W39-X39</f>
        <v>0</v>
      </c>
    </row>
    <row r="40" spans="1:25" ht="16.5" thickBot="1">
      <c r="A40" s="10" t="s">
        <v>22</v>
      </c>
      <c r="B40" s="11"/>
      <c r="C40" s="11"/>
      <c r="D40" s="11"/>
      <c r="E40" s="11"/>
      <c r="F40" s="11"/>
      <c r="G40" s="11"/>
      <c r="H40" s="11"/>
      <c r="I40" s="12"/>
      <c r="J40" s="84"/>
      <c r="K40" s="86"/>
      <c r="L40" s="88"/>
      <c r="M40" s="82"/>
      <c r="N40" s="37" t="s">
        <v>22</v>
      </c>
      <c r="O40" s="11"/>
      <c r="P40" s="11"/>
      <c r="Q40" s="11"/>
      <c r="R40" s="11"/>
      <c r="S40" s="11"/>
      <c r="T40" s="11"/>
      <c r="U40" s="11"/>
      <c r="V40" s="12"/>
      <c r="W40" s="84"/>
      <c r="X40" s="86"/>
      <c r="Y40" s="109"/>
    </row>
    <row r="41" spans="1:25" ht="15.75" thickBo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35"/>
      <c r="N41" s="49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110"/>
    </row>
    <row r="42" spans="1:25" ht="15.75">
      <c r="A42" s="6" t="s">
        <v>23</v>
      </c>
      <c r="B42" s="7"/>
      <c r="C42" s="7"/>
      <c r="D42" s="7"/>
      <c r="E42" s="7"/>
      <c r="F42" s="7"/>
      <c r="G42" s="7"/>
      <c r="H42" s="7"/>
      <c r="I42" s="8"/>
      <c r="J42" s="83">
        <f>SUM(B42:I42)</f>
        <v>0</v>
      </c>
      <c r="K42" s="85">
        <f>SUM(B43:I43)</f>
        <v>0</v>
      </c>
      <c r="L42" s="87">
        <f>J42-K42</f>
        <v>0</v>
      </c>
      <c r="M42" s="81"/>
      <c r="N42" s="36" t="s">
        <v>23</v>
      </c>
      <c r="O42" s="7"/>
      <c r="P42" s="7"/>
      <c r="Q42" s="7"/>
      <c r="R42" s="7"/>
      <c r="S42" s="7"/>
      <c r="T42" s="7"/>
      <c r="U42" s="7"/>
      <c r="V42" s="8"/>
      <c r="W42" s="83">
        <f>SUM(O42:V42)</f>
        <v>0</v>
      </c>
      <c r="X42" s="85">
        <f>SUM(O43:V43)</f>
        <v>0</v>
      </c>
      <c r="Y42" s="108">
        <f>W42-X42</f>
        <v>0</v>
      </c>
    </row>
    <row r="43" spans="1:25" ht="16.5" thickBot="1">
      <c r="A43" s="10" t="s">
        <v>23</v>
      </c>
      <c r="B43" s="11"/>
      <c r="C43" s="11"/>
      <c r="D43" s="11"/>
      <c r="E43" s="11"/>
      <c r="F43" s="11"/>
      <c r="G43" s="11"/>
      <c r="H43" s="11"/>
      <c r="I43" s="12"/>
      <c r="J43" s="84"/>
      <c r="K43" s="86"/>
      <c r="L43" s="88"/>
      <c r="M43" s="82"/>
      <c r="N43" s="37" t="s">
        <v>23</v>
      </c>
      <c r="O43" s="11"/>
      <c r="P43" s="11"/>
      <c r="Q43" s="11"/>
      <c r="R43" s="11"/>
      <c r="S43" s="11"/>
      <c r="T43" s="11"/>
      <c r="U43" s="11"/>
      <c r="V43" s="12"/>
      <c r="W43" s="84"/>
      <c r="X43" s="86"/>
      <c r="Y43" s="109"/>
    </row>
    <row r="44" spans="1:25" ht="19.5" thickBot="1">
      <c r="A44" s="15"/>
      <c r="B44" s="16"/>
      <c r="C44" s="16"/>
      <c r="D44" s="16"/>
      <c r="E44" s="16"/>
      <c r="F44" s="16"/>
      <c r="G44" s="16"/>
      <c r="H44" s="16"/>
      <c r="I44" s="16"/>
      <c r="J44" s="17">
        <f>J6+J9+J12+J15+J18+J21+J24+J27+J30+J33+J36+J39+J42</f>
        <v>227.01</v>
      </c>
      <c r="K44" s="18">
        <f>-K6+K9+K12+K15+K18+K21+K24+K27+K30+K33+K36+K39+K42</f>
        <v>0</v>
      </c>
      <c r="L44" s="19"/>
      <c r="N44" s="15"/>
      <c r="O44" s="16"/>
      <c r="P44" s="16"/>
      <c r="Q44" s="16"/>
      <c r="R44" s="16"/>
      <c r="S44" s="16"/>
      <c r="T44" s="16"/>
      <c r="U44" s="16"/>
      <c r="V44" s="16"/>
      <c r="W44" s="17">
        <f>W6+W9+W12+W15+W18+W21+W24+W27+W30+W33+W36+W39+W42</f>
        <v>27.8</v>
      </c>
      <c r="X44" s="18">
        <f>-X6+X9+X12+X15+X18+X21+X24+X27+X30+X33+X36+X39+X42</f>
        <v>0</v>
      </c>
      <c r="Y44" s="19"/>
    </row>
  </sheetData>
  <mergeCells count="136">
    <mergeCell ref="M42:M43"/>
    <mergeCell ref="W42:W43"/>
    <mergeCell ref="X42:X43"/>
    <mergeCell ref="Y42:Y43"/>
    <mergeCell ref="M4:M5"/>
    <mergeCell ref="M6:M7"/>
    <mergeCell ref="M9:M10"/>
    <mergeCell ref="M12:M13"/>
    <mergeCell ref="M15:M16"/>
    <mergeCell ref="M18:M19"/>
    <mergeCell ref="M21:M22"/>
    <mergeCell ref="M24:M25"/>
    <mergeCell ref="M27:M28"/>
    <mergeCell ref="M30:M31"/>
    <mergeCell ref="M33:M34"/>
    <mergeCell ref="M36:M37"/>
    <mergeCell ref="M39:M40"/>
    <mergeCell ref="N38:Y38"/>
    <mergeCell ref="W39:W40"/>
    <mergeCell ref="X39:X40"/>
    <mergeCell ref="Y39:Y40"/>
    <mergeCell ref="N41:Y41"/>
    <mergeCell ref="W33:W34"/>
    <mergeCell ref="X33:X34"/>
    <mergeCell ref="Y33:Y34"/>
    <mergeCell ref="N35:Y35"/>
    <mergeCell ref="W36:W37"/>
    <mergeCell ref="X36:X37"/>
    <mergeCell ref="Y36:Y37"/>
    <mergeCell ref="N29:Y29"/>
    <mergeCell ref="W30:W31"/>
    <mergeCell ref="X30:X31"/>
    <mergeCell ref="Y30:Y31"/>
    <mergeCell ref="N32:Y32"/>
    <mergeCell ref="W24:W25"/>
    <mergeCell ref="X24:X25"/>
    <mergeCell ref="Y24:Y25"/>
    <mergeCell ref="N26:Y26"/>
    <mergeCell ref="W27:W28"/>
    <mergeCell ref="X27:X28"/>
    <mergeCell ref="Y27:Y28"/>
    <mergeCell ref="N20:Y20"/>
    <mergeCell ref="W21:W22"/>
    <mergeCell ref="X21:X22"/>
    <mergeCell ref="Y21:Y22"/>
    <mergeCell ref="N23:Y23"/>
    <mergeCell ref="W15:W16"/>
    <mergeCell ref="X15:X16"/>
    <mergeCell ref="Y15:Y16"/>
    <mergeCell ref="N17:Y17"/>
    <mergeCell ref="W18:W19"/>
    <mergeCell ref="X18:X19"/>
    <mergeCell ref="Y18:Y19"/>
    <mergeCell ref="N11:Y11"/>
    <mergeCell ref="W12:W13"/>
    <mergeCell ref="X12:X13"/>
    <mergeCell ref="Y12:Y13"/>
    <mergeCell ref="N14:Y14"/>
    <mergeCell ref="W6:W7"/>
    <mergeCell ref="X6:X7"/>
    <mergeCell ref="Y6:Y7"/>
    <mergeCell ref="N8:Y8"/>
    <mergeCell ref="W9:W10"/>
    <mergeCell ref="X9:X10"/>
    <mergeCell ref="Y9:Y10"/>
    <mergeCell ref="N1:Y1"/>
    <mergeCell ref="O2:V3"/>
    <mergeCell ref="W2:W5"/>
    <mergeCell ref="X2:X5"/>
    <mergeCell ref="Y2:Y5"/>
    <mergeCell ref="N4:N5"/>
    <mergeCell ref="O4:P4"/>
    <mergeCell ref="Q4:R4"/>
    <mergeCell ref="S4:T4"/>
    <mergeCell ref="U4:V4"/>
    <mergeCell ref="A8:L8"/>
    <mergeCell ref="A1:L1"/>
    <mergeCell ref="B2:I3"/>
    <mergeCell ref="J2:J5"/>
    <mergeCell ref="K2:K5"/>
    <mergeCell ref="L2:L5"/>
    <mergeCell ref="A4:A5"/>
    <mergeCell ref="B4:C4"/>
    <mergeCell ref="D4:E4"/>
    <mergeCell ref="F4:G4"/>
    <mergeCell ref="H4:I4"/>
    <mergeCell ref="J6:J7"/>
    <mergeCell ref="K6:K7"/>
    <mergeCell ref="L6:L7"/>
    <mergeCell ref="J18:J19"/>
    <mergeCell ref="K18:K19"/>
    <mergeCell ref="L18:L19"/>
    <mergeCell ref="J9:J10"/>
    <mergeCell ref="K9:K10"/>
    <mergeCell ref="L9:L10"/>
    <mergeCell ref="A11:L11"/>
    <mergeCell ref="J12:J13"/>
    <mergeCell ref="K12:K13"/>
    <mergeCell ref="L12:L13"/>
    <mergeCell ref="A14:L14"/>
    <mergeCell ref="J15:J16"/>
    <mergeCell ref="K15:K16"/>
    <mergeCell ref="L15:L16"/>
    <mergeCell ref="A17:L17"/>
    <mergeCell ref="J30:J31"/>
    <mergeCell ref="K30:K31"/>
    <mergeCell ref="L30:L31"/>
    <mergeCell ref="A20:L20"/>
    <mergeCell ref="J21:J22"/>
    <mergeCell ref="K21:K22"/>
    <mergeCell ref="L21:L22"/>
    <mergeCell ref="A23:L23"/>
    <mergeCell ref="J24:J25"/>
    <mergeCell ref="K24:K25"/>
    <mergeCell ref="L24:L25"/>
    <mergeCell ref="A26:L26"/>
    <mergeCell ref="J27:J28"/>
    <mergeCell ref="K27:K28"/>
    <mergeCell ref="L27:L28"/>
    <mergeCell ref="A29:L29"/>
    <mergeCell ref="J42:J43"/>
    <mergeCell ref="K42:K43"/>
    <mergeCell ref="L42:L43"/>
    <mergeCell ref="A32:L32"/>
    <mergeCell ref="J33:J34"/>
    <mergeCell ref="K33:K34"/>
    <mergeCell ref="L33:L34"/>
    <mergeCell ref="A35:L35"/>
    <mergeCell ref="J36:J37"/>
    <mergeCell ref="K36:K37"/>
    <mergeCell ref="L36:L37"/>
    <mergeCell ref="A38:L38"/>
    <mergeCell ref="J39:J40"/>
    <mergeCell ref="K39:K40"/>
    <mergeCell ref="L39:L40"/>
    <mergeCell ref="A41:L4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5"/>
  <sheetViews>
    <sheetView workbookViewId="0">
      <selection sqref="A1:W1"/>
    </sheetView>
  </sheetViews>
  <sheetFormatPr defaultRowHeight="15"/>
  <cols>
    <col min="1" max="19" width="9.140625" style="34"/>
    <col min="20" max="20" width="17.85546875" style="34" customWidth="1"/>
    <col min="21" max="23" width="9.140625" style="34"/>
  </cols>
  <sheetData>
    <row r="1" spans="1:23" ht="18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7" customHeight="1">
      <c r="A2" s="24" t="s">
        <v>1</v>
      </c>
      <c r="B2" s="52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4" t="s">
        <v>3</v>
      </c>
      <c r="V2" s="66" t="s">
        <v>4</v>
      </c>
      <c r="W2" s="68" t="s">
        <v>5</v>
      </c>
    </row>
    <row r="3" spans="1:23" ht="24">
      <c r="A3" s="25" t="s">
        <v>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65"/>
      <c r="V3" s="67"/>
      <c r="W3" s="69"/>
    </row>
    <row r="4" spans="1:23" ht="15.75">
      <c r="A4" s="50" t="s">
        <v>7</v>
      </c>
      <c r="B4" s="50">
        <v>20</v>
      </c>
      <c r="C4" s="50"/>
      <c r="D4" s="50"/>
      <c r="E4" s="50">
        <v>25</v>
      </c>
      <c r="F4" s="50"/>
      <c r="G4" s="50"/>
      <c r="H4" s="50">
        <v>30</v>
      </c>
      <c r="I4" s="50"/>
      <c r="J4" s="50"/>
      <c r="K4" s="50">
        <v>35</v>
      </c>
      <c r="L4" s="50"/>
      <c r="M4" s="50"/>
      <c r="N4" s="50">
        <v>40</v>
      </c>
      <c r="O4" s="50"/>
      <c r="P4" s="50"/>
      <c r="Q4" s="50">
        <v>50</v>
      </c>
      <c r="R4" s="50"/>
      <c r="S4" s="50"/>
      <c r="T4" s="20">
        <v>20</v>
      </c>
      <c r="U4" s="65"/>
      <c r="V4" s="67"/>
      <c r="W4" s="69"/>
    </row>
    <row r="5" spans="1:23">
      <c r="A5" s="71"/>
      <c r="B5" s="21" t="s">
        <v>8</v>
      </c>
      <c r="C5" s="21" t="s">
        <v>9</v>
      </c>
      <c r="D5" s="21" t="s">
        <v>10</v>
      </c>
      <c r="E5" s="21" t="s">
        <v>8</v>
      </c>
      <c r="F5" s="21" t="s">
        <v>9</v>
      </c>
      <c r="G5" s="21" t="s">
        <v>10</v>
      </c>
      <c r="H5" s="21" t="s">
        <v>8</v>
      </c>
      <c r="I5" s="21" t="s">
        <v>9</v>
      </c>
      <c r="J5" s="21" t="s">
        <v>10</v>
      </c>
      <c r="K5" s="21" t="s">
        <v>8</v>
      </c>
      <c r="L5" s="21" t="s">
        <v>9</v>
      </c>
      <c r="M5" s="21" t="s">
        <v>10</v>
      </c>
      <c r="N5" s="21" t="s">
        <v>8</v>
      </c>
      <c r="O5" s="21" t="s">
        <v>9</v>
      </c>
      <c r="P5" s="21" t="s">
        <v>10</v>
      </c>
      <c r="Q5" s="21" t="s">
        <v>8</v>
      </c>
      <c r="R5" s="21" t="s">
        <v>9</v>
      </c>
      <c r="S5" s="21" t="s">
        <v>10</v>
      </c>
      <c r="T5" s="21" t="s">
        <v>28</v>
      </c>
      <c r="U5" s="65"/>
      <c r="V5" s="67"/>
      <c r="W5" s="69"/>
    </row>
    <row r="6" spans="1:23" ht="15.75">
      <c r="A6" s="26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39"/>
      <c r="U6" s="75">
        <f>SUM(B6:S6)+T6</f>
        <v>0</v>
      </c>
      <c r="V6" s="76">
        <f>SUM(B7:S7)</f>
        <v>0</v>
      </c>
      <c r="W6" s="112">
        <f>U6-V6</f>
        <v>0</v>
      </c>
    </row>
    <row r="7" spans="1:23" ht="15.75">
      <c r="A7" s="27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39"/>
      <c r="U7" s="75"/>
      <c r="V7" s="76"/>
      <c r="W7" s="112"/>
    </row>
    <row r="8" spans="1:23">
      <c r="A8" s="6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15.75">
      <c r="A9" s="26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75">
        <f>SUM(B9:S9)+T9</f>
        <v>0</v>
      </c>
      <c r="V9" s="76">
        <f>SUM(B10:S10)</f>
        <v>0</v>
      </c>
      <c r="W9" s="112">
        <f>U9-V9</f>
        <v>0</v>
      </c>
    </row>
    <row r="10" spans="1:23" ht="15.75">
      <c r="A10" s="27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75"/>
      <c r="V10" s="76"/>
      <c r="W10" s="112"/>
    </row>
    <row r="11" spans="1:23">
      <c r="A11" s="62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5.75">
      <c r="A12" s="26" t="s">
        <v>13</v>
      </c>
      <c r="B12" s="22"/>
      <c r="C12" s="22"/>
      <c r="D12" s="22"/>
      <c r="E12" s="22"/>
      <c r="F12" s="22"/>
      <c r="G12" s="22"/>
      <c r="H12" s="22"/>
      <c r="I12" s="22"/>
      <c r="J12" s="23">
        <v>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75">
        <f>SUM(B12:S12)+T12</f>
        <v>1</v>
      </c>
      <c r="V12" s="76">
        <f>SUM(B13:S13)</f>
        <v>0</v>
      </c>
      <c r="W12" s="112">
        <f>U12-V12</f>
        <v>1</v>
      </c>
    </row>
    <row r="13" spans="1:23" ht="15.75">
      <c r="A13" s="27" t="s">
        <v>13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75"/>
      <c r="V13" s="76"/>
      <c r="W13" s="112"/>
    </row>
    <row r="14" spans="1:23">
      <c r="A14" s="6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ht="15.75">
      <c r="A15" s="26" t="s">
        <v>14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75">
        <f>SUM(B15:S15)+T15</f>
        <v>0</v>
      </c>
      <c r="V15" s="76">
        <f>SUM(B16:S16)</f>
        <v>0</v>
      </c>
      <c r="W15" s="112">
        <f>U15-V15</f>
        <v>0</v>
      </c>
    </row>
    <row r="16" spans="1:23" ht="15.75">
      <c r="A16" s="27" t="s">
        <v>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75"/>
      <c r="V16" s="76"/>
      <c r="W16" s="112"/>
    </row>
    <row r="17" spans="1:23">
      <c r="A17" s="62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.75">
      <c r="A18" s="26" t="s">
        <v>15</v>
      </c>
      <c r="B18" s="22"/>
      <c r="C18" s="22"/>
      <c r="D18" s="22"/>
      <c r="E18" s="22"/>
      <c r="F18" s="22"/>
      <c r="G18" s="22"/>
      <c r="H18" s="22"/>
      <c r="I18" s="22"/>
      <c r="J18" s="23">
        <v>1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75">
        <f>SUM(B18:S18)+T18</f>
        <v>1</v>
      </c>
      <c r="V18" s="76">
        <f>SUM(B19:S19)</f>
        <v>0</v>
      </c>
      <c r="W18" s="112">
        <f>U18-V18</f>
        <v>1</v>
      </c>
    </row>
    <row r="19" spans="1:23" ht="15.75">
      <c r="A19" s="27" t="s">
        <v>15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75"/>
      <c r="V19" s="76"/>
      <c r="W19" s="112"/>
    </row>
    <row r="20" spans="1:23">
      <c r="A20" s="62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ht="31.5">
      <c r="A21" s="26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75">
        <f>SUM(B21:S21)+T21</f>
        <v>0</v>
      </c>
      <c r="V21" s="76">
        <f>SUM(B22:S22)</f>
        <v>0</v>
      </c>
      <c r="W21" s="112">
        <f>U21-V21</f>
        <v>0</v>
      </c>
    </row>
    <row r="22" spans="1:23" ht="31.5">
      <c r="A22" s="27" t="s">
        <v>16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75"/>
      <c r="V22" s="76"/>
      <c r="W22" s="112"/>
    </row>
    <row r="23" spans="1:23">
      <c r="A23" s="62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ht="15.75">
      <c r="A24" s="26" t="s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75">
        <f>SUM(B24:S24)+T24</f>
        <v>0</v>
      </c>
      <c r="V24" s="76">
        <f>SUM(B25:S25)</f>
        <v>0</v>
      </c>
      <c r="W24" s="112">
        <f>U24-V24</f>
        <v>0</v>
      </c>
    </row>
    <row r="25" spans="1:23" ht="15.75">
      <c r="A25" s="27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75"/>
      <c r="V25" s="76"/>
      <c r="W25" s="112"/>
    </row>
    <row r="26" spans="1:23">
      <c r="A26" s="6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ht="15.75">
      <c r="A27" s="26" t="s">
        <v>18</v>
      </c>
      <c r="B27" s="22"/>
      <c r="C27" s="22"/>
      <c r="D27" s="22"/>
      <c r="E27" s="22"/>
      <c r="F27" s="22"/>
      <c r="G27" s="22"/>
      <c r="H27" s="22"/>
      <c r="I27" s="22"/>
      <c r="J27" s="23">
        <v>2</v>
      </c>
      <c r="K27" s="22"/>
      <c r="L27" s="22"/>
      <c r="M27" s="22"/>
      <c r="N27" s="22"/>
      <c r="O27" s="22"/>
      <c r="P27" s="22"/>
      <c r="Q27" s="22"/>
      <c r="R27" s="22"/>
      <c r="S27" s="23">
        <v>27.16</v>
      </c>
      <c r="T27" s="22"/>
      <c r="U27" s="75">
        <f>SUM(B27:S27)+T27</f>
        <v>29.16</v>
      </c>
      <c r="V27" s="76">
        <f>SUM(B28:S28)</f>
        <v>0</v>
      </c>
      <c r="W27" s="112">
        <f>U27-V27</f>
        <v>29.16</v>
      </c>
    </row>
    <row r="28" spans="1:23" ht="15.75">
      <c r="A28" s="27" t="s">
        <v>18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75"/>
      <c r="V28" s="76"/>
      <c r="W28" s="112"/>
    </row>
    <row r="29" spans="1:23">
      <c r="A29" s="6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ht="15.75">
      <c r="A30" s="26" t="s">
        <v>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75">
        <f>SUM(B30:S30)+T30</f>
        <v>0</v>
      </c>
      <c r="V30" s="76">
        <f>SUM(B31:S31)</f>
        <v>0</v>
      </c>
      <c r="W30" s="112">
        <f>U30-V30</f>
        <v>0</v>
      </c>
    </row>
    <row r="31" spans="1:23" ht="15.75">
      <c r="A31" s="27" t="s">
        <v>19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75"/>
      <c r="V31" s="76"/>
      <c r="W31" s="112"/>
    </row>
    <row r="32" spans="1:23">
      <c r="A32" s="62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15.75">
      <c r="A33" s="26" t="s">
        <v>20</v>
      </c>
      <c r="B33" s="22"/>
      <c r="C33" s="22"/>
      <c r="D33" s="22"/>
      <c r="E33" s="22"/>
      <c r="F33" s="22"/>
      <c r="G33" s="22"/>
      <c r="H33" s="22"/>
      <c r="I33" s="22"/>
      <c r="J33" s="23">
        <v>2</v>
      </c>
      <c r="K33" s="22"/>
      <c r="L33" s="22"/>
      <c r="M33" s="22"/>
      <c r="N33" s="22"/>
      <c r="O33" s="22"/>
      <c r="P33" s="22"/>
      <c r="Q33" s="22"/>
      <c r="R33" s="22"/>
      <c r="S33" s="22"/>
      <c r="T33" s="23">
        <v>8</v>
      </c>
      <c r="U33" s="75">
        <f>SUM(B33:S33)+T33</f>
        <v>10</v>
      </c>
      <c r="V33" s="76">
        <f>SUM(B34:S34)</f>
        <v>0</v>
      </c>
      <c r="W33" s="112">
        <f>U33-V33</f>
        <v>10</v>
      </c>
    </row>
    <row r="34" spans="1:23" ht="15.75">
      <c r="A34" s="27" t="s">
        <v>20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75"/>
      <c r="V34" s="76"/>
      <c r="W34" s="112"/>
    </row>
    <row r="35" spans="1:23">
      <c r="A35" s="62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23" ht="15.75">
      <c r="A36" s="26" t="s">
        <v>21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75">
        <f>SUM(B36:S36)+T36</f>
        <v>0</v>
      </c>
      <c r="V36" s="76">
        <f>SUM(B37:S37)</f>
        <v>0</v>
      </c>
      <c r="W36" s="112">
        <f>U36-V36</f>
        <v>0</v>
      </c>
    </row>
    <row r="37" spans="1:23" ht="15.75">
      <c r="A37" s="27" t="s">
        <v>21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75"/>
      <c r="V37" s="76"/>
      <c r="W37" s="112"/>
    </row>
    <row r="38" spans="1:23">
      <c r="A38" s="62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3" ht="15.75">
      <c r="A39" s="26" t="s">
        <v>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75">
        <f>SUM(B39:S39)+T39</f>
        <v>0</v>
      </c>
      <c r="V39" s="76">
        <f>SUM(B40:S40)</f>
        <v>0</v>
      </c>
      <c r="W39" s="112">
        <f>U39-V39</f>
        <v>0</v>
      </c>
    </row>
    <row r="40" spans="1:23" ht="15.75">
      <c r="A40" s="27" t="s">
        <v>22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75"/>
      <c r="V40" s="76"/>
      <c r="W40" s="112"/>
    </row>
    <row r="41" spans="1:23">
      <c r="A41" s="62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23" ht="15.75">
      <c r="A42" s="26" t="s">
        <v>23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75">
        <f>SUM(B42:S42)+T42</f>
        <v>0</v>
      </c>
      <c r="V42" s="76">
        <f>SUM(B43:S43)</f>
        <v>0</v>
      </c>
      <c r="W42" s="112">
        <f>U42-V42</f>
        <v>0</v>
      </c>
    </row>
    <row r="43" spans="1:23" ht="15.75">
      <c r="A43" s="27" t="s">
        <v>23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75"/>
      <c r="V43" s="76"/>
      <c r="W43" s="112"/>
    </row>
    <row r="44" spans="1:23" ht="18.75">
      <c r="A44" s="27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8">
        <f>U6+U9+U12+U15+U18+U21+U24+U27+U30+U33+U36+U39+U42</f>
        <v>41.16</v>
      </c>
      <c r="V44" s="29">
        <f>-V6+V9+V12+V15+V18+V21+V24+V27+V30+V33+V36+V39+V42</f>
        <v>0</v>
      </c>
      <c r="W44" s="30"/>
    </row>
    <row r="45" spans="1:23" s="115" customFormat="1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</sheetData>
  <mergeCells count="64">
    <mergeCell ref="A45:XFD45"/>
    <mergeCell ref="A8:W8"/>
    <mergeCell ref="A1:W1"/>
    <mergeCell ref="U2:U5"/>
    <mergeCell ref="V2:V5"/>
    <mergeCell ref="W2:W5"/>
    <mergeCell ref="A4:A5"/>
    <mergeCell ref="B4:D4"/>
    <mergeCell ref="E4:G4"/>
    <mergeCell ref="H4:J4"/>
    <mergeCell ref="K4:M4"/>
    <mergeCell ref="B2:T3"/>
    <mergeCell ref="N4:P4"/>
    <mergeCell ref="Q4:S4"/>
    <mergeCell ref="U6:U7"/>
    <mergeCell ref="V6:V7"/>
    <mergeCell ref="W6:W7"/>
    <mergeCell ref="U18:U19"/>
    <mergeCell ref="V18:V19"/>
    <mergeCell ref="W18:W19"/>
    <mergeCell ref="U9:U10"/>
    <mergeCell ref="V9:V10"/>
    <mergeCell ref="W9:W10"/>
    <mergeCell ref="A11:W11"/>
    <mergeCell ref="U12:U13"/>
    <mergeCell ref="V12:V13"/>
    <mergeCell ref="W12:W13"/>
    <mergeCell ref="A14:W14"/>
    <mergeCell ref="U15:U16"/>
    <mergeCell ref="V15:V16"/>
    <mergeCell ref="W15:W16"/>
    <mergeCell ref="A17:W17"/>
    <mergeCell ref="U30:U31"/>
    <mergeCell ref="V30:V31"/>
    <mergeCell ref="W30:W31"/>
    <mergeCell ref="A20:W20"/>
    <mergeCell ref="U21:U22"/>
    <mergeCell ref="V21:V22"/>
    <mergeCell ref="W21:W22"/>
    <mergeCell ref="A23:W23"/>
    <mergeCell ref="U24:U25"/>
    <mergeCell ref="V24:V25"/>
    <mergeCell ref="W24:W25"/>
    <mergeCell ref="A26:W26"/>
    <mergeCell ref="U27:U28"/>
    <mergeCell ref="V27:V28"/>
    <mergeCell ref="W27:W28"/>
    <mergeCell ref="A29:W29"/>
    <mergeCell ref="U42:U43"/>
    <mergeCell ref="V42:V43"/>
    <mergeCell ref="W42:W43"/>
    <mergeCell ref="A32:W32"/>
    <mergeCell ref="U33:U34"/>
    <mergeCell ref="V33:V34"/>
    <mergeCell ref="W33:W34"/>
    <mergeCell ref="A35:W35"/>
    <mergeCell ref="U36:U37"/>
    <mergeCell ref="V36:V37"/>
    <mergeCell ref="W36:W37"/>
    <mergeCell ref="A38:W38"/>
    <mergeCell ref="U39:U40"/>
    <mergeCell ref="V39:V40"/>
    <mergeCell ref="W39:W40"/>
    <mergeCell ref="A41:W4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44"/>
  <sheetViews>
    <sheetView topLeftCell="A13" workbookViewId="0">
      <selection activeCell="E39" sqref="E39"/>
    </sheetView>
  </sheetViews>
  <sheetFormatPr defaultRowHeight="15"/>
  <sheetData>
    <row r="1" spans="1:22" ht="19.5" thickBo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</row>
    <row r="2" spans="1:22" ht="16.5" thickBot="1">
      <c r="A2" s="1" t="s">
        <v>1</v>
      </c>
      <c r="B2" s="116" t="s">
        <v>29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  <c r="T2" s="98" t="s">
        <v>3</v>
      </c>
      <c r="U2" s="100" t="s">
        <v>4</v>
      </c>
      <c r="V2" s="102" t="s">
        <v>5</v>
      </c>
    </row>
    <row r="3" spans="1:22" ht="24.75" thickBot="1">
      <c r="A3" s="2" t="s">
        <v>6</v>
      </c>
      <c r="B3" s="117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  <c r="T3" s="99"/>
      <c r="U3" s="101"/>
      <c r="V3" s="103"/>
    </row>
    <row r="4" spans="1:22" ht="16.5" thickBot="1">
      <c r="A4" s="104" t="s">
        <v>7</v>
      </c>
      <c r="B4" s="118">
        <v>20</v>
      </c>
      <c r="C4" s="119"/>
      <c r="D4" s="120"/>
      <c r="E4" s="121">
        <v>25</v>
      </c>
      <c r="F4" s="106"/>
      <c r="G4" s="107"/>
      <c r="H4" s="121">
        <v>30</v>
      </c>
      <c r="I4" s="106"/>
      <c r="J4" s="107"/>
      <c r="K4" s="121">
        <v>35</v>
      </c>
      <c r="L4" s="106"/>
      <c r="M4" s="107"/>
      <c r="N4" s="121">
        <v>40</v>
      </c>
      <c r="O4" s="106"/>
      <c r="P4" s="107"/>
      <c r="Q4" s="121">
        <v>50</v>
      </c>
      <c r="R4" s="106"/>
      <c r="S4" s="107"/>
      <c r="T4" s="99"/>
      <c r="U4" s="101"/>
      <c r="V4" s="103"/>
    </row>
    <row r="5" spans="1:22" ht="15.75" thickBot="1">
      <c r="A5" s="105"/>
      <c r="B5" s="3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5" t="s">
        <v>9</v>
      </c>
      <c r="J5" s="4" t="s">
        <v>10</v>
      </c>
      <c r="K5" s="4" t="s">
        <v>8</v>
      </c>
      <c r="L5" s="4" t="s">
        <v>9</v>
      </c>
      <c r="M5" s="4" t="s">
        <v>10</v>
      </c>
      <c r="N5" s="4" t="s">
        <v>8</v>
      </c>
      <c r="O5" s="4" t="s">
        <v>9</v>
      </c>
      <c r="P5" s="4" t="s">
        <v>10</v>
      </c>
      <c r="Q5" s="4" t="s">
        <v>8</v>
      </c>
      <c r="R5" s="4" t="s">
        <v>9</v>
      </c>
      <c r="S5" s="4" t="s">
        <v>10</v>
      </c>
      <c r="T5" s="99"/>
      <c r="U5" s="101"/>
      <c r="V5" s="103"/>
    </row>
    <row r="6" spans="1:22" ht="15.75">
      <c r="A6" s="6" t="s">
        <v>11</v>
      </c>
      <c r="B6" s="7"/>
      <c r="C6" s="7"/>
      <c r="D6" s="7"/>
      <c r="E6" s="7"/>
      <c r="F6" s="7"/>
      <c r="G6" s="7"/>
      <c r="H6" s="8"/>
      <c r="I6" s="7"/>
      <c r="J6" s="9"/>
      <c r="K6" s="7"/>
      <c r="L6" s="7"/>
      <c r="M6" s="7"/>
      <c r="N6" s="7"/>
      <c r="O6" s="7"/>
      <c r="P6" s="7"/>
      <c r="Q6" s="7"/>
      <c r="R6" s="7"/>
      <c r="S6" s="8"/>
      <c r="T6" s="83">
        <f>SUM(B6:S6)</f>
        <v>0</v>
      </c>
      <c r="U6" s="85">
        <f>SUM(B7:S7)</f>
        <v>0</v>
      </c>
      <c r="V6" s="108">
        <f>T6-U6</f>
        <v>0</v>
      </c>
    </row>
    <row r="7" spans="1:22" ht="16.5" thickBot="1">
      <c r="A7" s="10" t="s">
        <v>11</v>
      </c>
      <c r="B7" s="11"/>
      <c r="C7" s="11"/>
      <c r="D7" s="11"/>
      <c r="E7" s="11"/>
      <c r="F7" s="11"/>
      <c r="G7" s="11"/>
      <c r="H7" s="12"/>
      <c r="I7" s="11"/>
      <c r="J7" s="13"/>
      <c r="K7" s="11"/>
      <c r="L7" s="11"/>
      <c r="M7" s="11"/>
      <c r="N7" s="11"/>
      <c r="O7" s="11"/>
      <c r="P7" s="11"/>
      <c r="Q7" s="11"/>
      <c r="R7" s="11"/>
      <c r="S7" s="12"/>
      <c r="T7" s="84"/>
      <c r="U7" s="86"/>
      <c r="V7" s="109"/>
    </row>
    <row r="8" spans="1:22" ht="15.75" thickBo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110"/>
    </row>
    <row r="9" spans="1:22" ht="15.75">
      <c r="A9" s="6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83">
        <f>SUM(B9:S9)</f>
        <v>0</v>
      </c>
      <c r="U9" s="85">
        <f>SUM(B10:S10)</f>
        <v>0</v>
      </c>
      <c r="V9" s="108">
        <f>T9-U9</f>
        <v>0</v>
      </c>
    </row>
    <row r="10" spans="1:22" ht="16.5" thickBot="1">
      <c r="A10" s="10" t="s">
        <v>12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84"/>
      <c r="U10" s="86"/>
      <c r="V10" s="109"/>
    </row>
    <row r="11" spans="1:22" ht="15.75" thickBot="1">
      <c r="A11" s="89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110"/>
    </row>
    <row r="12" spans="1:22" ht="15.75">
      <c r="A12" s="6" t="s">
        <v>13</v>
      </c>
      <c r="B12" s="7"/>
      <c r="C12" s="7"/>
      <c r="D12" s="7"/>
      <c r="E12" s="7"/>
      <c r="F12" s="7"/>
      <c r="G12" s="38">
        <v>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83">
        <f>SUM(B12:S12)</f>
        <v>4</v>
      </c>
      <c r="U12" s="85">
        <f>SUM(B13:S13)</f>
        <v>0</v>
      </c>
      <c r="V12" s="108">
        <f>T12-U12</f>
        <v>4</v>
      </c>
    </row>
    <row r="13" spans="1:22" ht="16.5" thickBot="1">
      <c r="A13" s="10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84"/>
      <c r="U13" s="86"/>
      <c r="V13" s="109"/>
    </row>
    <row r="14" spans="1:22" ht="15.75" thickBot="1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110"/>
    </row>
    <row r="15" spans="1:22" ht="15.75">
      <c r="A15" s="6" t="s">
        <v>14</v>
      </c>
      <c r="B15" s="7"/>
      <c r="C15" s="7"/>
      <c r="D15" s="7"/>
      <c r="E15" s="14"/>
      <c r="F15" s="7"/>
      <c r="G15" s="7"/>
      <c r="H15" s="8"/>
      <c r="I15" s="7"/>
      <c r="J15" s="9"/>
      <c r="K15" s="7"/>
      <c r="L15" s="7"/>
      <c r="M15" s="7"/>
      <c r="N15" s="7"/>
      <c r="O15" s="7"/>
      <c r="P15" s="7"/>
      <c r="Q15" s="7"/>
      <c r="R15" s="7"/>
      <c r="S15" s="8"/>
      <c r="T15" s="83">
        <f>SUM(B15:S15)</f>
        <v>0</v>
      </c>
      <c r="U15" s="85">
        <f>SUM(B16:S16)</f>
        <v>0</v>
      </c>
      <c r="V15" s="108">
        <f>T15-U15</f>
        <v>0</v>
      </c>
    </row>
    <row r="16" spans="1:22" ht="16.5" thickBot="1">
      <c r="A16" s="10" t="s">
        <v>14</v>
      </c>
      <c r="B16" s="11"/>
      <c r="C16" s="11"/>
      <c r="D16" s="11"/>
      <c r="E16" s="11"/>
      <c r="F16" s="11"/>
      <c r="G16" s="11"/>
      <c r="H16" s="12"/>
      <c r="I16" s="11"/>
      <c r="J16" s="13"/>
      <c r="K16" s="11"/>
      <c r="L16" s="11"/>
      <c r="M16" s="11"/>
      <c r="N16" s="11"/>
      <c r="O16" s="11"/>
      <c r="P16" s="11"/>
      <c r="Q16" s="11"/>
      <c r="R16" s="11"/>
      <c r="S16" s="12"/>
      <c r="T16" s="84"/>
      <c r="U16" s="86"/>
      <c r="V16" s="109"/>
    </row>
    <row r="17" spans="1:22" ht="15.75" thickBot="1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110"/>
    </row>
    <row r="18" spans="1:22" ht="15.75">
      <c r="A18" s="6" t="s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8">
        <v>6</v>
      </c>
      <c r="Q18" s="7"/>
      <c r="R18" s="7"/>
      <c r="S18" s="8"/>
      <c r="T18" s="83">
        <f>SUM(B18:S18)</f>
        <v>6</v>
      </c>
      <c r="U18" s="85">
        <f>SUM(B19:S19)</f>
        <v>0</v>
      </c>
      <c r="V18" s="108">
        <f>T18-U18</f>
        <v>6</v>
      </c>
    </row>
    <row r="19" spans="1:22" ht="16.5" thickBot="1">
      <c r="A19" s="10" t="s">
        <v>15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84"/>
      <c r="U19" s="86"/>
      <c r="V19" s="109"/>
    </row>
    <row r="20" spans="1:22" ht="15.75" thickBot="1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110"/>
    </row>
    <row r="21" spans="1:22" ht="21.75" customHeight="1">
      <c r="A21" s="6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  <c r="T21" s="83">
        <f>SUM(B21:S21)</f>
        <v>0</v>
      </c>
      <c r="U21" s="85">
        <f>SUM(B22:S22)</f>
        <v>0</v>
      </c>
      <c r="V21" s="108">
        <f>T21-U21</f>
        <v>0</v>
      </c>
    </row>
    <row r="22" spans="1:22" ht="21.75" customHeight="1" thickBot="1">
      <c r="A22" s="10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2"/>
      <c r="T22" s="84"/>
      <c r="U22" s="86"/>
      <c r="V22" s="109"/>
    </row>
    <row r="23" spans="1:22" ht="15.75" thickBot="1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110"/>
    </row>
    <row r="24" spans="1:22" ht="15.75">
      <c r="A24" s="6" t="s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83">
        <f>SUM(B24:S24)</f>
        <v>0</v>
      </c>
      <c r="U24" s="85">
        <f>SUM(B25:S25)</f>
        <v>0</v>
      </c>
      <c r="V24" s="108">
        <f>T24-U24</f>
        <v>0</v>
      </c>
    </row>
    <row r="25" spans="1:22" ht="16.5" thickBot="1">
      <c r="A25" s="10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2"/>
      <c r="T25" s="84"/>
      <c r="U25" s="86"/>
      <c r="V25" s="109"/>
    </row>
    <row r="26" spans="1:22" ht="15.75" thickBo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110"/>
    </row>
    <row r="27" spans="1:22" ht="15.75">
      <c r="A27" s="6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8"/>
      <c r="T27" s="83">
        <f>SUM(B27:S27)</f>
        <v>0</v>
      </c>
      <c r="U27" s="85">
        <f>SUM(B28:S28)</f>
        <v>0</v>
      </c>
      <c r="V27" s="108">
        <f>T27-U27</f>
        <v>0</v>
      </c>
    </row>
    <row r="28" spans="1:22" ht="16.5" thickBot="1">
      <c r="A28" s="10" t="s">
        <v>18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2"/>
      <c r="T28" s="84"/>
      <c r="U28" s="86"/>
      <c r="V28" s="109"/>
    </row>
    <row r="29" spans="1:22" ht="15.75" thickBot="1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110"/>
    </row>
    <row r="30" spans="1:22" ht="15.75">
      <c r="A30" s="6" t="s">
        <v>19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83">
        <f>SUM(B30:S30)</f>
        <v>0</v>
      </c>
      <c r="U30" s="85">
        <f>SUM(B31:S31)</f>
        <v>0</v>
      </c>
      <c r="V30" s="108">
        <f>T30-U30</f>
        <v>0</v>
      </c>
    </row>
    <row r="31" spans="1:22" ht="16.5" thickBot="1">
      <c r="A31" s="10" t="s">
        <v>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  <c r="T31" s="84"/>
      <c r="U31" s="86"/>
      <c r="V31" s="109"/>
    </row>
    <row r="32" spans="1:22" ht="15.75" thickBot="1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110"/>
    </row>
    <row r="33" spans="1:22" ht="15.75">
      <c r="A33" s="6" t="s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40">
        <v>9</v>
      </c>
      <c r="T33" s="83">
        <f>SUM(B33:S33)</f>
        <v>9</v>
      </c>
      <c r="U33" s="85">
        <f>SUM(B34:S34)</f>
        <v>0</v>
      </c>
      <c r="V33" s="108">
        <f>T33-U33</f>
        <v>9</v>
      </c>
    </row>
    <row r="34" spans="1:22" ht="16.5" thickBot="1">
      <c r="A34" s="10" t="s">
        <v>20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84"/>
      <c r="U34" s="86"/>
      <c r="V34" s="109"/>
    </row>
    <row r="35" spans="1:22" ht="15.75" thickBot="1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110"/>
    </row>
    <row r="36" spans="1:22" ht="15.75">
      <c r="A36" s="6" t="s">
        <v>21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8"/>
      <c r="T36" s="83">
        <f>SUM(B36:S36)</f>
        <v>0</v>
      </c>
      <c r="U36" s="85">
        <f>SUM(B37:S37)</f>
        <v>0</v>
      </c>
      <c r="V36" s="108">
        <f>T36-U36</f>
        <v>0</v>
      </c>
    </row>
    <row r="37" spans="1:22" ht="16.5" thickBot="1">
      <c r="A37" s="10" t="s">
        <v>21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"/>
      <c r="T37" s="84"/>
      <c r="U37" s="86"/>
      <c r="V37" s="109"/>
    </row>
    <row r="38" spans="1:22" ht="15.75" thickBot="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110"/>
    </row>
    <row r="39" spans="1:22" ht="15.75">
      <c r="A39" s="6" t="s">
        <v>22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3">
        <f>SUM(B39:S39)</f>
        <v>0</v>
      </c>
      <c r="U39" s="85">
        <f>SUM(B40:S40)</f>
        <v>0</v>
      </c>
      <c r="V39" s="108">
        <f>T39-U39</f>
        <v>0</v>
      </c>
    </row>
    <row r="40" spans="1:22" ht="16.5" thickBot="1">
      <c r="A40" s="10" t="s">
        <v>22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  <c r="T40" s="84"/>
      <c r="U40" s="86"/>
      <c r="V40" s="109"/>
    </row>
    <row r="41" spans="1:22" ht="15.75" thickBo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110"/>
    </row>
    <row r="42" spans="1:22" ht="15.75">
      <c r="A42" s="6" t="s">
        <v>23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  <c r="T42" s="83">
        <f>SUM(B42:S42)</f>
        <v>0</v>
      </c>
      <c r="U42" s="85">
        <f>SUM(B43:S43)</f>
        <v>0</v>
      </c>
      <c r="V42" s="108">
        <f>T42-U42</f>
        <v>0</v>
      </c>
    </row>
    <row r="43" spans="1:22" ht="16.5" thickBot="1">
      <c r="A43" s="10" t="s">
        <v>23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  <c r="T43" s="84"/>
      <c r="U43" s="86"/>
      <c r="V43" s="109"/>
    </row>
    <row r="44" spans="1:22" ht="19.5" thickBot="1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7">
        <f>T6+T9+T12+T15+T18+T21+T24+T27+T30+T33+T36+T39+T42</f>
        <v>19</v>
      </c>
      <c r="U44" s="18">
        <f>-U6+U9+U12+U15+U18+U21+U24+U27+U30+U33+U36+U39+U42</f>
        <v>0</v>
      </c>
      <c r="V44" s="19"/>
    </row>
  </sheetData>
  <mergeCells count="63">
    <mergeCell ref="A8:V8"/>
    <mergeCell ref="A1:V1"/>
    <mergeCell ref="B2:S3"/>
    <mergeCell ref="T2:T5"/>
    <mergeCell ref="U2:U5"/>
    <mergeCell ref="V2:V5"/>
    <mergeCell ref="A4:A5"/>
    <mergeCell ref="B4:D4"/>
    <mergeCell ref="E4:G4"/>
    <mergeCell ref="H4:J4"/>
    <mergeCell ref="K4:M4"/>
    <mergeCell ref="N4:P4"/>
    <mergeCell ref="Q4:S4"/>
    <mergeCell ref="T6:T7"/>
    <mergeCell ref="U6:U7"/>
    <mergeCell ref="V6:V7"/>
    <mergeCell ref="T18:T19"/>
    <mergeCell ref="U18:U19"/>
    <mergeCell ref="V18:V19"/>
    <mergeCell ref="T9:T10"/>
    <mergeCell ref="U9:U10"/>
    <mergeCell ref="V9:V10"/>
    <mergeCell ref="A11:V11"/>
    <mergeCell ref="T12:T13"/>
    <mergeCell ref="U12:U13"/>
    <mergeCell ref="V12:V13"/>
    <mergeCell ref="A14:V14"/>
    <mergeCell ref="T15:T16"/>
    <mergeCell ref="U15:U16"/>
    <mergeCell ref="V15:V16"/>
    <mergeCell ref="A17:V17"/>
    <mergeCell ref="T30:T31"/>
    <mergeCell ref="U30:U31"/>
    <mergeCell ref="V30:V31"/>
    <mergeCell ref="A20:V20"/>
    <mergeCell ref="T21:T22"/>
    <mergeCell ref="U21:U22"/>
    <mergeCell ref="V21:V22"/>
    <mergeCell ref="A23:V23"/>
    <mergeCell ref="T24:T25"/>
    <mergeCell ref="U24:U25"/>
    <mergeCell ref="V24:V25"/>
    <mergeCell ref="A26:V26"/>
    <mergeCell ref="T27:T28"/>
    <mergeCell ref="U27:U28"/>
    <mergeCell ref="V27:V28"/>
    <mergeCell ref="A29:V29"/>
    <mergeCell ref="T42:T43"/>
    <mergeCell ref="U42:U43"/>
    <mergeCell ref="V42:V43"/>
    <mergeCell ref="A32:V32"/>
    <mergeCell ref="T33:T34"/>
    <mergeCell ref="U33:U34"/>
    <mergeCell ref="V33:V34"/>
    <mergeCell ref="A35:V35"/>
    <mergeCell ref="T36:T37"/>
    <mergeCell ref="U36:U37"/>
    <mergeCell ref="V36:V37"/>
    <mergeCell ref="A38:V38"/>
    <mergeCell ref="T39:T40"/>
    <mergeCell ref="U39:U40"/>
    <mergeCell ref="V39:V40"/>
    <mergeCell ref="A41:V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3" sqref="B3"/>
    </sheetView>
  </sheetViews>
  <sheetFormatPr defaultRowHeight="15"/>
  <sheetData>
    <row r="1" spans="1:6">
      <c r="A1" s="122" t="s">
        <v>30</v>
      </c>
      <c r="B1" s="122"/>
      <c r="C1" s="122" t="s">
        <v>33</v>
      </c>
      <c r="D1" s="122"/>
      <c r="E1" s="122" t="s">
        <v>34</v>
      </c>
      <c r="F1" s="122"/>
    </row>
    <row r="2" spans="1:6">
      <c r="A2" s="34" t="s">
        <v>31</v>
      </c>
      <c r="B2" s="34" t="s">
        <v>32</v>
      </c>
      <c r="C2" s="34" t="s">
        <v>31</v>
      </c>
      <c r="D2" s="34" t="s">
        <v>32</v>
      </c>
      <c r="E2" s="34" t="s">
        <v>31</v>
      </c>
      <c r="F2" s="34" t="s">
        <v>32</v>
      </c>
    </row>
    <row r="3" spans="1:6">
      <c r="A3" s="34">
        <v>2004</v>
      </c>
      <c r="B3" s="34"/>
      <c r="C3" s="34">
        <v>2049</v>
      </c>
      <c r="D3" s="34">
        <f>(C3*85)*32</f>
        <v>5573280</v>
      </c>
      <c r="E3" s="34">
        <v>1100</v>
      </c>
      <c r="F3" s="34">
        <f>(E3*100)*32</f>
        <v>3520000</v>
      </c>
    </row>
    <row r="4" spans="1:6">
      <c r="A4" s="34"/>
      <c r="B4" s="34"/>
      <c r="C4" s="34"/>
      <c r="D4" s="34"/>
      <c r="E4" s="34"/>
      <c r="F4" s="34"/>
    </row>
    <row r="5" spans="1:6">
      <c r="A5" s="34"/>
      <c r="B5" s="34"/>
      <c r="C5" s="34"/>
      <c r="D5" s="34"/>
      <c r="E5" s="34"/>
      <c r="F5" s="34"/>
    </row>
    <row r="6" spans="1:6">
      <c r="A6" s="34"/>
      <c r="B6" s="34"/>
      <c r="C6" s="34"/>
      <c r="D6" s="34"/>
      <c r="E6" s="34"/>
      <c r="F6" s="34"/>
    </row>
    <row r="7" spans="1:6">
      <c r="A7" s="34"/>
      <c r="B7" s="34"/>
      <c r="C7" s="34"/>
      <c r="D7" s="34"/>
      <c r="E7" s="34"/>
      <c r="F7" s="34"/>
    </row>
    <row r="8" spans="1:6">
      <c r="A8" s="34"/>
      <c r="B8" s="34"/>
      <c r="C8" s="34"/>
      <c r="D8" s="34"/>
      <c r="E8" s="34"/>
      <c r="F8" s="34"/>
    </row>
    <row r="9" spans="1:6">
      <c r="A9" s="34"/>
      <c r="B9" s="34"/>
      <c r="C9" s="34"/>
      <c r="D9" s="34"/>
      <c r="E9" s="34"/>
      <c r="F9" s="34"/>
    </row>
    <row r="10" spans="1:6">
      <c r="A10" s="34"/>
      <c r="B10" s="34"/>
      <c r="C10" s="34"/>
      <c r="D10" s="34"/>
      <c r="E10" s="34"/>
      <c r="F10" s="34"/>
    </row>
    <row r="11" spans="1:6">
      <c r="A11" s="34"/>
      <c r="B11" s="34"/>
      <c r="C11" s="34"/>
      <c r="D11" s="34"/>
      <c r="E11" s="34"/>
      <c r="F11" s="34"/>
    </row>
    <row r="12" spans="1:6">
      <c r="A12" s="34"/>
      <c r="B12" s="34"/>
      <c r="C12" s="34"/>
      <c r="D12" s="34"/>
      <c r="E12" s="34"/>
      <c r="F12" s="34"/>
    </row>
    <row r="13" spans="1:6">
      <c r="A13" s="34"/>
      <c r="B13" s="34"/>
      <c r="C13" s="34"/>
      <c r="D13" s="34"/>
      <c r="E13" s="34"/>
      <c r="F13" s="34"/>
    </row>
    <row r="14" spans="1:6">
      <c r="A14" s="34"/>
      <c r="B14" s="34"/>
      <c r="C14" s="34"/>
      <c r="D14" s="34"/>
      <c r="E14" s="34"/>
      <c r="F14" s="34"/>
    </row>
    <row r="15" spans="1:6">
      <c r="A15" s="34"/>
      <c r="B15" s="34"/>
      <c r="C15" s="34"/>
      <c r="D15" s="34"/>
      <c r="E15" s="34"/>
      <c r="F15" s="34"/>
    </row>
    <row r="16" spans="1:6">
      <c r="A16" s="34"/>
      <c r="B16" s="34"/>
      <c r="C16" s="34"/>
      <c r="D16" s="34"/>
      <c r="E16" s="34"/>
      <c r="F16" s="34"/>
    </row>
    <row r="17" spans="1:6">
      <c r="A17" s="34"/>
      <c r="B17" s="34"/>
      <c r="C17" s="34"/>
      <c r="D17" s="34"/>
      <c r="E17" s="34"/>
      <c r="F17" s="34"/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Дуб</vt:lpstr>
      <vt:lpstr>Ясень</vt:lpstr>
      <vt:lpstr>Орех</vt:lpstr>
      <vt:lpstr>Кедр</vt:lpstr>
      <vt:lpstr>Рощино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2012-09-12T21:41:44Z</dcterms:modified>
</cp:coreProperties>
</file>