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5480" windowHeight="11640"/>
  </bookViews>
  <sheets>
    <sheet name="ТИТУЛ" sheetId="1" r:id="rId1"/>
    <sheet name="Список" sheetId="2" r:id="rId2"/>
    <sheet name="Лимит" sheetId="3" r:id="rId3"/>
  </sheets>
  <definedNames>
    <definedName name="Месяц">Лимит!$B$3:$Q$3</definedName>
  </definedNames>
  <calcPr calcId="145621"/>
</workbook>
</file>

<file path=xl/calcChain.xml><?xml version="1.0" encoding="utf-8"?>
<calcChain xmlns="http://schemas.openxmlformats.org/spreadsheetml/2006/main">
  <c r="B16" i="1" l="1"/>
  <c r="D16" i="1" s="1"/>
  <c r="D13" i="1"/>
  <c r="D10" i="1"/>
  <c r="B13" i="1"/>
  <c r="B10" i="1"/>
  <c r="E4" i="2"/>
  <c r="E5" i="2"/>
  <c r="E6" i="2"/>
  <c r="E7" i="2"/>
  <c r="E8" i="2"/>
  <c r="E3" i="2"/>
  <c r="E5" i="3" l="1"/>
  <c r="F5" i="3"/>
  <c r="G5" i="3"/>
  <c r="H5" i="3"/>
  <c r="I5" i="3"/>
  <c r="J5" i="3"/>
  <c r="K5" i="3"/>
  <c r="L5" i="3"/>
  <c r="M5" i="3"/>
  <c r="N5" i="3"/>
  <c r="O5" i="3"/>
  <c r="P5" i="3"/>
  <c r="Q5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</calcChain>
</file>

<file path=xl/sharedStrings.xml><?xml version="1.0" encoding="utf-8"?>
<sst xmlns="http://schemas.openxmlformats.org/spreadsheetml/2006/main" count="19" uniqueCount="15">
  <si>
    <t>Иванов</t>
  </si>
  <si>
    <t>Петров</t>
  </si>
  <si>
    <t>Сидоров</t>
  </si>
  <si>
    <t>Смирнов</t>
  </si>
  <si>
    <t>ФИО</t>
  </si>
  <si>
    <t>Лимит</t>
  </si>
  <si>
    <t>количество абонентов</t>
  </si>
  <si>
    <t>Тариф</t>
  </si>
  <si>
    <t>А</t>
  </si>
  <si>
    <t>НА</t>
  </si>
  <si>
    <t>АБВ</t>
  </si>
  <si>
    <t>АБВГ</t>
  </si>
  <si>
    <t>Блокировка</t>
  </si>
  <si>
    <t>Номер</t>
  </si>
  <si>
    <t>Форматированый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</si>
</sst>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-419]mmmm\ yyyy;@"/>
    <numFmt numFmtId="167" formatCode="[$-419]mmmm;@"/>
    <numFmt numFmtId="168" formatCode="&quot;Можно выдать по лимиту в &quot;#,##0&quot; руб.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4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1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NumberFormat="1"/>
    <xf numFmtId="16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/>
    </xf>
    <xf numFmtId="0" fontId="3" fillId="4" borderId="0" xfId="3"/>
    <xf numFmtId="165" fontId="5" fillId="5" borderId="0" xfId="1" applyNumberFormat="1" applyFont="1"/>
    <xf numFmtId="1" fontId="5" fillId="3" borderId="1" xfId="2" applyNumberFormat="1" applyFont="1" applyBorder="1" applyAlignment="1">
      <alignment horizontal="center" vertical="center"/>
    </xf>
    <xf numFmtId="168" fontId="3" fillId="4" borderId="0" xfId="3" applyNumberFormat="1" applyAlignment="1">
      <alignment horizontal="left" vertical="center"/>
    </xf>
    <xf numFmtId="0" fontId="3" fillId="4" borderId="0" xfId="3" applyAlignment="1">
      <alignment horizontal="left" vertical="center"/>
    </xf>
    <xf numFmtId="168" fontId="6" fillId="4" borderId="0" xfId="3" applyNumberFormat="1" applyFont="1" applyAlignment="1">
      <alignment horizontal="left" vertical="center"/>
    </xf>
    <xf numFmtId="0" fontId="0" fillId="0" borderId="0" xfId="0" applyAlignment="1">
      <alignment vertical="top"/>
    </xf>
  </cellXfs>
  <cellStyles count="4">
    <cellStyle name="60% - Акцент4" xfId="1" builtinId="44"/>
    <cellStyle name="Акцент1" xfId="2" builtinId="29"/>
    <cellStyle name="Акцент4" xfId="3" builtinId="41"/>
    <cellStyle name="Обычный" xfId="0" builtinId="0"/>
  </cellStyles>
  <dxfs count="15"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b/>
        <i/>
        <color rgb="FF00206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20</xdr:row>
      <xdr:rowOff>38101</xdr:rowOff>
    </xdr:from>
    <xdr:to>
      <xdr:col>8</xdr:col>
      <xdr:colOff>123825</xdr:colOff>
      <xdr:row>27</xdr:row>
      <xdr:rowOff>152401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1025" y="3848101"/>
          <a:ext cx="7096125" cy="144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Есть лист Список - содержит ФИО людей (как ни странно) и приписанный каждому лимит тарифа (пусть будет это лимит на сотовую связь)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Есть лист Лимит - в котором спрогнозированно количество людей на определенный месяц по каждому из тарифов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На листе Титул (для руководства как понимаете) необходимо выводить количество людей по каждому тарифу, которое еще можно подключить в этом месяце. </a:t>
          </a:r>
          <a:endParaRPr lang="ru-RU"/>
        </a:p>
      </xdr:txBody>
    </xdr:sp>
    <xdr:clientData/>
  </xdr:twoCellAnchor>
  <xdr:oneCellAnchor>
    <xdr:from>
      <xdr:col>6</xdr:col>
      <xdr:colOff>409575</xdr:colOff>
      <xdr:row>4</xdr:row>
      <xdr:rowOff>95250</xdr:rowOff>
    </xdr:from>
    <xdr:ext cx="3619500" cy="1297919"/>
    <xdr:sp macro="" textlink="">
      <xdr:nvSpPr>
        <xdr:cNvPr id="2" name="TextBox 1"/>
        <xdr:cNvSpPr txBox="1"/>
      </xdr:nvSpPr>
      <xdr:spPr>
        <a:xfrm>
          <a:off x="6877050" y="857250"/>
          <a:ext cx="3619500" cy="129791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1) Цифра лимита задается в одном месте, только на листе "Лимит"</a:t>
          </a:r>
        </a:p>
        <a:p>
          <a:r>
            <a:rPr lang="ru-RU" sz="1100"/>
            <a:t>2) Условное форматирование: при оставшемся лимите меньше 1 - ячейка красная</a:t>
          </a:r>
        </a:p>
        <a:p>
          <a:r>
            <a:rPr lang="ru-RU" sz="1100"/>
            <a:t>3) Условное форматирование: выбор месяцев меняет цвет ячейки (пока не на все сделано не определился по кварталам или по временам года)</a:t>
          </a:r>
        </a:p>
      </xdr:txBody>
    </xdr:sp>
    <xdr:clientData/>
  </xdr:oneCellAnchor>
  <xdr:oneCellAnchor>
    <xdr:from>
      <xdr:col>0</xdr:col>
      <xdr:colOff>581025</xdr:colOff>
      <xdr:row>28</xdr:row>
      <xdr:rowOff>142875</xdr:rowOff>
    </xdr:from>
    <xdr:ext cx="3619500" cy="1642373"/>
    <xdr:sp macro="" textlink="">
      <xdr:nvSpPr>
        <xdr:cNvPr id="4" name="TextBox 3"/>
        <xdr:cNvSpPr txBox="1"/>
      </xdr:nvSpPr>
      <xdr:spPr>
        <a:xfrm>
          <a:off x="581025" y="5629275"/>
          <a:ext cx="3619500" cy="164237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Новый вопрос:</a:t>
          </a:r>
          <a:r>
            <a:rPr lang="ru-RU" sz="1100" baseline="0"/>
            <a:t> </a:t>
          </a:r>
          <a:r>
            <a:rPr lang="en-US" sz="1100" baseline="0"/>
            <a:t> </a:t>
          </a:r>
          <a:r>
            <a:rPr lang="ru-RU" sz="1100" baseline="0"/>
            <a:t>чтобы окрасить в один цвет месяцы одного времени года.</a:t>
          </a:r>
        </a:p>
        <a:p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Сделал такое условное форматирование  для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B7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текст находится между 1.09.2012 и 1.12.2012</a:t>
          </a:r>
          <a:endParaRPr lang="ru-RU">
            <a:effectLst/>
          </a:endParaRPr>
        </a:p>
        <a:p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Пока получается , что для каждого года надо заново добавлять такое же форматирование.</a:t>
          </a:r>
        </a:p>
        <a:p>
          <a:endParaRPr lang="ru-RU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Можно ли сделать одним условием указав нужные месяцы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?</a:t>
          </a:r>
          <a:endParaRPr lang="ru-RU" b="1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438150</xdr:colOff>
      <xdr:row>0</xdr:row>
      <xdr:rowOff>114299</xdr:rowOff>
    </xdr:from>
    <xdr:ext cx="2638425" cy="609013"/>
    <xdr:sp macro="" textlink="">
      <xdr:nvSpPr>
        <xdr:cNvPr id="2" name="TextBox 1"/>
        <xdr:cNvSpPr txBox="1"/>
      </xdr:nvSpPr>
      <xdr:spPr>
        <a:xfrm>
          <a:off x="4867275" y="114299"/>
          <a:ext cx="2638425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Как вставить новую строку в эту таблицу, чтобы данные были пустыми, но формулы</a:t>
          </a:r>
          <a:r>
            <a:rPr lang="ru-RU" sz="1100" baseline="0"/>
            <a:t> присутствовали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tabSelected="1" topLeftCell="A3" workbookViewId="0">
      <selection activeCell="A3" sqref="A3:K17"/>
    </sheetView>
  </sheetViews>
  <sheetFormatPr defaultRowHeight="15" x14ac:dyDescent="0.25"/>
  <cols>
    <col min="2" max="2" width="47.28515625" bestFit="1" customWidth="1"/>
    <col min="4" max="4" width="9.5703125" bestFit="1" customWidth="1"/>
    <col min="5" max="5" width="12.7109375" customWidth="1"/>
    <col min="11" max="11" width="29.42578125" customWidth="1"/>
  </cols>
  <sheetData>
    <row r="3" spans="1:11" x14ac:dyDescent="0.25">
      <c r="H3" s="18"/>
      <c r="I3" s="18"/>
      <c r="J3" s="18"/>
      <c r="K3" s="18"/>
    </row>
    <row r="4" spans="1:11" x14ac:dyDescent="0.25">
      <c r="H4" s="18"/>
      <c r="I4" s="18"/>
      <c r="J4" s="18"/>
      <c r="K4" s="18"/>
    </row>
    <row r="5" spans="1:11" x14ac:dyDescent="0.25">
      <c r="A5" s="12"/>
      <c r="B5" s="12"/>
      <c r="C5" s="12"/>
      <c r="D5" s="12"/>
      <c r="E5" s="12"/>
      <c r="H5" s="18"/>
      <c r="I5" s="18"/>
      <c r="J5" s="18"/>
      <c r="K5" s="18"/>
    </row>
    <row r="6" spans="1:11" x14ac:dyDescent="0.25">
      <c r="A6" s="12"/>
      <c r="B6" s="12"/>
      <c r="C6" s="12"/>
      <c r="D6" s="12"/>
      <c r="E6" s="12"/>
      <c r="H6" s="18"/>
      <c r="I6" s="18"/>
      <c r="J6" s="18"/>
      <c r="K6" s="18"/>
    </row>
    <row r="7" spans="1:11" ht="15.75" x14ac:dyDescent="0.25">
      <c r="A7" s="12"/>
      <c r="B7" s="13">
        <v>41183</v>
      </c>
      <c r="C7" s="12"/>
      <c r="D7" s="12"/>
      <c r="E7" s="12"/>
      <c r="H7" s="18"/>
      <c r="I7" s="18"/>
      <c r="J7" s="18"/>
      <c r="K7" s="18"/>
    </row>
    <row r="8" spans="1:11" x14ac:dyDescent="0.25">
      <c r="A8" s="12"/>
      <c r="B8" s="12"/>
      <c r="C8" s="12"/>
      <c r="D8" s="12"/>
      <c r="E8" s="12"/>
      <c r="H8" s="18"/>
      <c r="I8" s="18"/>
      <c r="J8" s="18"/>
      <c r="K8" s="18"/>
    </row>
    <row r="9" spans="1:11" x14ac:dyDescent="0.25">
      <c r="A9" s="12"/>
      <c r="B9" s="12"/>
      <c r="C9" s="12"/>
      <c r="D9" s="12"/>
      <c r="E9" s="12"/>
      <c r="H9" s="18"/>
      <c r="I9" s="18"/>
      <c r="J9" s="18"/>
      <c r="K9" s="18"/>
    </row>
    <row r="10" spans="1:11" ht="18.75" x14ac:dyDescent="0.25">
      <c r="A10" s="12"/>
      <c r="B10" s="17">
        <f>Лимит!A4</f>
        <v>500</v>
      </c>
      <c r="C10" s="12"/>
      <c r="D10" s="14">
        <f>HLOOKUP($B$7,Лимит!$B$3:$Q$8,MATCH(B10,Лимит!$A$3:$A$8))-SUMPRODUCT((Список!$C$3:$C$8=B10)*(Список!$D$3:$D$8="А"))</f>
        <v>1295.4549999999999</v>
      </c>
      <c r="E10" s="12"/>
      <c r="H10" s="18"/>
      <c r="I10" s="18"/>
      <c r="J10" s="18"/>
      <c r="K10" s="18"/>
    </row>
    <row r="11" spans="1:11" x14ac:dyDescent="0.25">
      <c r="A11" s="12"/>
      <c r="B11" s="15"/>
      <c r="C11" s="12"/>
      <c r="D11" s="12"/>
      <c r="E11" s="12"/>
      <c r="H11" s="18"/>
      <c r="I11" s="18"/>
      <c r="J11" s="18"/>
      <c r="K11" s="18"/>
    </row>
    <row r="12" spans="1:11" x14ac:dyDescent="0.25">
      <c r="A12" s="12"/>
      <c r="B12" s="15"/>
      <c r="C12" s="12"/>
      <c r="D12" s="12"/>
      <c r="E12" s="12"/>
      <c r="H12" s="18"/>
      <c r="I12" s="18"/>
      <c r="J12" s="18"/>
      <c r="K12" s="18"/>
    </row>
    <row r="13" spans="1:11" ht="18.75" x14ac:dyDescent="0.25">
      <c r="A13" s="12"/>
      <c r="B13" s="17">
        <f>Лимит!A5</f>
        <v>1000</v>
      </c>
      <c r="C13" s="12"/>
      <c r="D13" s="14">
        <f>HLOOKUP($B$7,Лимит!$B$3:$Q$8,MATCH(B13,Лимит!$A$3:$A$8))-SUMPRODUCT((Список!$C$3:$C$8=B13)*(Список!$D$3:$D$8="А"))</f>
        <v>361.1</v>
      </c>
      <c r="E13" s="12"/>
      <c r="H13" s="18"/>
      <c r="I13" s="18"/>
      <c r="J13" s="18"/>
      <c r="K13" s="18"/>
    </row>
    <row r="14" spans="1:11" x14ac:dyDescent="0.25">
      <c r="A14" s="12"/>
      <c r="B14" s="16"/>
      <c r="C14" s="12"/>
      <c r="D14" s="12"/>
      <c r="E14" s="12"/>
      <c r="H14" s="18"/>
      <c r="I14" s="18"/>
      <c r="J14" s="18"/>
      <c r="K14" s="18"/>
    </row>
    <row r="15" spans="1:11" x14ac:dyDescent="0.25">
      <c r="A15" s="12"/>
      <c r="B15" s="16"/>
      <c r="C15" s="12"/>
      <c r="D15" s="12"/>
      <c r="E15" s="12"/>
    </row>
    <row r="16" spans="1:11" ht="18.75" x14ac:dyDescent="0.25">
      <c r="A16" s="12"/>
      <c r="B16" s="17">
        <f>Лимит!A6</f>
        <v>1300</v>
      </c>
      <c r="C16" s="12"/>
      <c r="D16" s="14">
        <f>HLOOKUP($B$7,Лимит!$B$3:$Q$8,MATCH(B16,Лимит!$A$3:$A$8))-SUMPRODUCT((Список!$C$3:$C$8=B16)*(Список!$D$3:$D$8="А"))</f>
        <v>0</v>
      </c>
      <c r="E16" s="12"/>
      <c r="K16" s="7"/>
    </row>
    <row r="17" spans="1:5" x14ac:dyDescent="0.25">
      <c r="A17" s="12"/>
      <c r="B17" s="12"/>
      <c r="C17" s="12"/>
      <c r="D17" s="12"/>
      <c r="E17" s="12"/>
    </row>
  </sheetData>
  <conditionalFormatting sqref="B7">
    <cfRule type="cellIs" dxfId="14" priority="5" stopIfTrue="1" operator="between">
      <formula>41153</formula>
      <formula>41243</formula>
    </cfRule>
  </conditionalFormatting>
  <conditionalFormatting sqref="D10 D13">
    <cfRule type="cellIs" dxfId="13" priority="4" stopIfTrue="1" operator="lessThan">
      <formula>1</formula>
    </cfRule>
  </conditionalFormatting>
  <conditionalFormatting sqref="D16">
    <cfRule type="cellIs" dxfId="1" priority="1" stopIfTrue="1" operator="lessThan">
      <formula>1</formula>
    </cfRule>
  </conditionalFormatting>
  <dataValidations count="1">
    <dataValidation type="list" allowBlank="1" showInputMessage="1" showErrorMessage="1" sqref="B7">
      <formula1>Месяц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K12" sqref="K12"/>
    </sheetView>
  </sheetViews>
  <sheetFormatPr defaultRowHeight="15" x14ac:dyDescent="0.25"/>
  <cols>
    <col min="4" max="4" width="11.85546875" bestFit="1" customWidth="1"/>
    <col min="5" max="5" width="18" customWidth="1"/>
  </cols>
  <sheetData>
    <row r="2" spans="1:5" ht="30" customHeight="1" x14ac:dyDescent="0.25">
      <c r="A2" s="10" t="s">
        <v>4</v>
      </c>
      <c r="B2" s="10" t="s">
        <v>13</v>
      </c>
      <c r="C2" s="10" t="s">
        <v>5</v>
      </c>
      <c r="D2" s="10" t="s">
        <v>12</v>
      </c>
      <c r="E2" s="9" t="s">
        <v>14</v>
      </c>
    </row>
    <row r="3" spans="1:5" x14ac:dyDescent="0.25">
      <c r="A3" t="s">
        <v>0</v>
      </c>
      <c r="B3">
        <v>765</v>
      </c>
      <c r="C3">
        <v>500</v>
      </c>
      <c r="D3" s="3" t="s">
        <v>8</v>
      </c>
      <c r="E3" s="11" t="str">
        <f>LEFT(B3,1)&amp;"-"&amp;RIGHT(B3,2)</f>
        <v>7-65</v>
      </c>
    </row>
    <row r="4" spans="1:5" x14ac:dyDescent="0.25">
      <c r="A4" t="s">
        <v>1</v>
      </c>
      <c r="B4">
        <v>556</v>
      </c>
      <c r="C4">
        <v>500</v>
      </c>
      <c r="D4" s="3" t="s">
        <v>8</v>
      </c>
      <c r="E4" s="11" t="str">
        <f t="shared" ref="E4:E8" si="0">LEFT(B4,1)&amp;"-"&amp;RIGHT(B4,2)</f>
        <v>5-56</v>
      </c>
    </row>
    <row r="5" spans="1:5" x14ac:dyDescent="0.25">
      <c r="A5" t="s">
        <v>2</v>
      </c>
      <c r="B5">
        <v>544</v>
      </c>
      <c r="C5">
        <v>1000</v>
      </c>
      <c r="D5" s="3" t="s">
        <v>9</v>
      </c>
      <c r="E5" s="11" t="str">
        <f t="shared" si="0"/>
        <v>5-44</v>
      </c>
    </row>
    <row r="6" spans="1:5" x14ac:dyDescent="0.25">
      <c r="A6" t="s">
        <v>3</v>
      </c>
      <c r="B6">
        <v>343</v>
      </c>
      <c r="C6">
        <v>1000</v>
      </c>
      <c r="D6" s="3" t="s">
        <v>9</v>
      </c>
      <c r="E6" s="11" t="str">
        <f t="shared" si="0"/>
        <v>3-43</v>
      </c>
    </row>
    <row r="7" spans="1:5" x14ac:dyDescent="0.25">
      <c r="A7" t="s">
        <v>10</v>
      </c>
      <c r="B7">
        <v>434</v>
      </c>
      <c r="C7">
        <v>500</v>
      </c>
      <c r="D7" s="3" t="s">
        <v>9</v>
      </c>
      <c r="E7" s="11" t="str">
        <f t="shared" si="0"/>
        <v>4-34</v>
      </c>
    </row>
    <row r="8" spans="1:5" x14ac:dyDescent="0.25">
      <c r="A8" t="s">
        <v>11</v>
      </c>
      <c r="B8">
        <v>444</v>
      </c>
      <c r="C8">
        <v>1000</v>
      </c>
      <c r="D8" s="3" t="s">
        <v>8</v>
      </c>
      <c r="E8" s="11" t="str">
        <f t="shared" si="0"/>
        <v>4-44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B7" sqref="B7"/>
    </sheetView>
  </sheetViews>
  <sheetFormatPr defaultRowHeight="15" x14ac:dyDescent="0.25"/>
  <cols>
    <col min="1" max="1" width="6.5703125" bestFit="1" customWidth="1"/>
    <col min="2" max="2" width="14.140625" bestFit="1" customWidth="1"/>
    <col min="3" max="3" width="10.28515625" bestFit="1" customWidth="1"/>
    <col min="4" max="13" width="9.28515625" bestFit="1" customWidth="1"/>
    <col min="14" max="14" width="9.5703125" bestFit="1" customWidth="1"/>
    <col min="15" max="17" width="9.28515625" bestFit="1" customWidth="1"/>
  </cols>
  <sheetData>
    <row r="1" spans="1:17" x14ac:dyDescent="0.25">
      <c r="B1" s="6" t="s">
        <v>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B2" s="5">
        <v>2012</v>
      </c>
      <c r="C2" s="5"/>
      <c r="D2" s="5"/>
      <c r="E2" s="5"/>
      <c r="F2" s="5">
        <v>2013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t="s">
        <v>7</v>
      </c>
      <c r="B3" s="8">
        <v>41153</v>
      </c>
      <c r="C3" s="4">
        <v>41183</v>
      </c>
      <c r="D3" s="4">
        <v>41214</v>
      </c>
      <c r="E3" s="4">
        <v>41244</v>
      </c>
      <c r="F3" s="4">
        <v>41275</v>
      </c>
      <c r="G3" s="4">
        <v>41306</v>
      </c>
      <c r="H3" s="4">
        <v>41334</v>
      </c>
      <c r="I3" s="4">
        <v>41365</v>
      </c>
      <c r="J3" s="4">
        <v>41395</v>
      </c>
      <c r="K3" s="4">
        <v>41426</v>
      </c>
      <c r="L3" s="4">
        <v>41456</v>
      </c>
      <c r="M3" s="4">
        <v>41487</v>
      </c>
      <c r="N3" s="4">
        <v>41518</v>
      </c>
      <c r="O3" s="4">
        <v>41548</v>
      </c>
      <c r="P3" s="4">
        <v>41579</v>
      </c>
      <c r="Q3" s="4">
        <v>41609</v>
      </c>
    </row>
    <row r="4" spans="1:17" x14ac:dyDescent="0.25">
      <c r="A4" s="3">
        <v>500</v>
      </c>
      <c r="B4" s="1">
        <v>1291</v>
      </c>
      <c r="C4" s="2">
        <f>B4*1.005</f>
        <v>1297.4549999999999</v>
      </c>
      <c r="D4" s="2">
        <f>C4*1.005</f>
        <v>1303.9422749999999</v>
      </c>
      <c r="E4" s="2">
        <f>D4*1.005</f>
        <v>1310.4619863749997</v>
      </c>
      <c r="F4" s="2">
        <f>E4*1.005</f>
        <v>1317.0142963068745</v>
      </c>
      <c r="G4" s="2">
        <f>F4*1.01</f>
        <v>1330.1844392699431</v>
      </c>
      <c r="H4" s="2">
        <f t="shared" ref="H4:Q4" si="0">G4*1.01</f>
        <v>1343.4862836626426</v>
      </c>
      <c r="I4" s="2">
        <f t="shared" si="0"/>
        <v>1356.9211464992691</v>
      </c>
      <c r="J4" s="2">
        <f t="shared" si="0"/>
        <v>1370.4903579642619</v>
      </c>
      <c r="K4" s="2">
        <f t="shared" si="0"/>
        <v>1384.1952615439045</v>
      </c>
      <c r="L4" s="2">
        <f t="shared" si="0"/>
        <v>1398.0372141593436</v>
      </c>
      <c r="M4" s="2">
        <f t="shared" si="0"/>
        <v>1412.0175863009372</v>
      </c>
      <c r="N4" s="2">
        <f t="shared" si="0"/>
        <v>1426.1377621639465</v>
      </c>
      <c r="O4" s="2">
        <f t="shared" si="0"/>
        <v>1440.3991397855859</v>
      </c>
      <c r="P4" s="2">
        <f t="shared" si="0"/>
        <v>1454.8031311834418</v>
      </c>
      <c r="Q4" s="2">
        <f t="shared" si="0"/>
        <v>1469.3511624952762</v>
      </c>
    </row>
    <row r="5" spans="1:17" x14ac:dyDescent="0.25">
      <c r="A5" s="3">
        <v>1000</v>
      </c>
      <c r="B5" s="1">
        <v>358</v>
      </c>
      <c r="C5" s="2">
        <v>362.1</v>
      </c>
      <c r="D5" s="1">
        <v>366.2</v>
      </c>
      <c r="E5" s="1">
        <f>B5*1.04</f>
        <v>372.32</v>
      </c>
      <c r="F5" s="1">
        <f>E5*1.01</f>
        <v>376.04320000000001</v>
      </c>
      <c r="G5" s="1">
        <f t="shared" ref="G5:Q5" si="1">F5*1.01</f>
        <v>379.80363199999999</v>
      </c>
      <c r="H5" s="1">
        <f t="shared" si="1"/>
        <v>383.60166831999999</v>
      </c>
      <c r="I5" s="1">
        <f t="shared" si="1"/>
        <v>387.43768500319999</v>
      </c>
      <c r="J5" s="1">
        <f t="shared" si="1"/>
        <v>391.31206185323197</v>
      </c>
      <c r="K5" s="1">
        <f t="shared" si="1"/>
        <v>395.2251824717643</v>
      </c>
      <c r="L5" s="1">
        <f t="shared" si="1"/>
        <v>399.17743429648192</v>
      </c>
      <c r="M5" s="1">
        <f t="shared" si="1"/>
        <v>403.16920863944677</v>
      </c>
      <c r="N5" s="1">
        <f t="shared" si="1"/>
        <v>407.20090072584122</v>
      </c>
      <c r="O5" s="1">
        <f t="shared" si="1"/>
        <v>411.27290973309965</v>
      </c>
      <c r="P5" s="1">
        <f t="shared" si="1"/>
        <v>415.38563883043065</v>
      </c>
      <c r="Q5" s="1">
        <f t="shared" si="1"/>
        <v>419.53949521873494</v>
      </c>
    </row>
    <row r="6" spans="1:17" x14ac:dyDescent="0.25">
      <c r="A6">
        <v>1300</v>
      </c>
      <c r="B6">
        <v>-1</v>
      </c>
    </row>
  </sheetData>
  <mergeCells count="3">
    <mergeCell ref="B2:E2"/>
    <mergeCell ref="F2:Q2"/>
    <mergeCell ref="B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Список</vt:lpstr>
      <vt:lpstr>Лимит</vt:lpstr>
      <vt:lpstr>Месяц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2012-08-06T08:16:04Z</dcterms:created>
  <dcterms:modified xsi:type="dcterms:W3CDTF">2012-08-07T05:54:54Z</dcterms:modified>
</cp:coreProperties>
</file>