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2" i="1" a="1"/>
  <c r="D2" i="1" s="1"/>
</calcChain>
</file>

<file path=xl/sharedStrings.xml><?xml version="1.0" encoding="utf-8"?>
<sst xmlns="http://schemas.openxmlformats.org/spreadsheetml/2006/main" count="76" uniqueCount="26">
  <si>
    <t>26.12.2011</t>
  </si>
  <si>
    <t>21.12.2011</t>
  </si>
  <si>
    <t>28.12.2011</t>
  </si>
  <si>
    <t>27.12.2011</t>
  </si>
  <si>
    <t>22.12.2011</t>
  </si>
  <si>
    <t>07.12.2011</t>
  </si>
  <si>
    <t>23.12.2011</t>
  </si>
  <si>
    <t>30.12.2011</t>
  </si>
  <si>
    <t>29.12.2011</t>
  </si>
  <si>
    <t>02.12.2011</t>
  </si>
  <si>
    <t>05.12.2011</t>
  </si>
  <si>
    <t>06.12.2011</t>
  </si>
  <si>
    <t>15.12.2011</t>
  </si>
  <si>
    <t>16.12.2011</t>
  </si>
  <si>
    <t>08.12.2011</t>
  </si>
  <si>
    <t>19.12.2011</t>
  </si>
  <si>
    <t>09.12.2011</t>
  </si>
  <si>
    <t>20.12.2011</t>
  </si>
  <si>
    <t>12.12.2011</t>
  </si>
  <si>
    <t>13.12.2011</t>
  </si>
  <si>
    <t>14.12.2011</t>
  </si>
  <si>
    <t>Дата</t>
  </si>
  <si>
    <t>Сумма</t>
  </si>
  <si>
    <t>Сумма_вал</t>
  </si>
  <si>
    <t>Код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</si>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</sst>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Fill="1" applyBorder="1"/>
    <xf numFmtId="0" fontId="0" fillId="0" borderId="2" xfId="0" applyFill="1" applyBorder="1"/>
    <xf numFmtId="0" fontId="0" fillId="0" borderId="1" xfId="0" applyFill="1" applyBorder="1"/>
    <xf numFmtId="0" fontId="1" fillId="0" borderId="0" xfId="0" applyFont="1" applyAlignment="1">
      <alignment horizontal="center" vertical="center"/>
    </xf>
    <xf numFmtId="1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23</xdr:col>
      <xdr:colOff>264583</xdr:colOff>
      <xdr:row>15</xdr:row>
      <xdr:rowOff>31750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657417" y="190500"/>
          <a:ext cx="3947583" cy="2508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колонка А дата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колонка В код валюты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колонка С сумма в валюте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 колонке D нужно рассчитать сумму сделки в эквиваленте, в зависимости от вида валюты и курса на эту дату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 колонках FGH JKL NOP - код валюты, курс на дату и дата соответственно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="90" zoomScaleNormal="90" workbookViewId="0">
      <selection activeCell="J34" sqref="J34"/>
    </sheetView>
  </sheetViews>
  <sheetFormatPr defaultRowHeight="15" x14ac:dyDescent="0.25"/>
  <cols>
    <col min="1" max="1" width="12.5703125" customWidth="1"/>
    <col min="4" max="4" width="18.140625" customWidth="1"/>
    <col min="8" max="8" width="16.28515625" customWidth="1"/>
    <col min="10" max="10" width="11" bestFit="1" customWidth="1"/>
  </cols>
  <sheetData>
    <row r="1" spans="1:16" x14ac:dyDescent="0.25">
      <c r="A1" s="4" t="s">
        <v>21</v>
      </c>
      <c r="B1" s="4" t="s">
        <v>24</v>
      </c>
      <c r="C1" s="4" t="s">
        <v>22</v>
      </c>
      <c r="D1" s="4" t="s">
        <v>23</v>
      </c>
      <c r="E1" s="4"/>
      <c r="F1" s="4" t="s">
        <v>24</v>
      </c>
      <c r="G1" s="4" t="s">
        <v>25</v>
      </c>
      <c r="H1" s="4" t="s">
        <v>21</v>
      </c>
      <c r="I1" s="4"/>
      <c r="J1" s="4" t="s">
        <v>24</v>
      </c>
      <c r="K1" s="4" t="s">
        <v>25</v>
      </c>
      <c r="L1" s="4" t="s">
        <v>21</v>
      </c>
      <c r="M1" s="4"/>
      <c r="N1" s="4" t="s">
        <v>24</v>
      </c>
      <c r="O1" s="4" t="s">
        <v>25</v>
      </c>
      <c r="P1" s="4" t="s">
        <v>21</v>
      </c>
    </row>
    <row r="2" spans="1:16" x14ac:dyDescent="0.25">
      <c r="A2" s="1">
        <v>40878</v>
      </c>
      <c r="B2" s="2">
        <v>840</v>
      </c>
      <c r="C2" s="2">
        <v>180000</v>
      </c>
      <c r="D2" s="6" t="str">
        <f t="array" aca="1" ref="D2" ca="1">IFERROR(INDEX(OFFSET($F$2,,SUMPRODUCT(($F$1:$P$1=$B$1)*($F$2:$P$2=$B2)*(COLUMN($F2:$P2)-COLUMN($F2)))+1,COUNT(F:F)),MATCH(TEXT(A2,"ДД.ММ.ГГГГ"),OFFSET($F$2,,SUMPRODUCT(($F$1:$P$1=$B$1)*($F$2:$P$2=$B2)*(COLUMN($F2:$P2)-COLUMN($F2)))+2,COUNT(F:F)),0))*C2,"Дата не найдена")</f>
        <v>Дата не найдена</v>
      </c>
      <c r="F2">
        <v>643</v>
      </c>
      <c r="G2">
        <v>2.556</v>
      </c>
      <c r="H2" t="s">
        <v>0</v>
      </c>
      <c r="J2">
        <v>840</v>
      </c>
      <c r="K2">
        <v>798.99</v>
      </c>
      <c r="L2" t="s">
        <v>1</v>
      </c>
      <c r="N2">
        <v>978</v>
      </c>
      <c r="O2">
        <v>1044.1478</v>
      </c>
      <c r="P2" t="s">
        <v>2</v>
      </c>
    </row>
    <row r="3" spans="1:16" x14ac:dyDescent="0.25">
      <c r="A3" s="1">
        <v>40882</v>
      </c>
      <c r="B3" s="2">
        <v>643</v>
      </c>
      <c r="C3" s="2">
        <v>195656</v>
      </c>
      <c r="D3" s="6">
        <f t="array" aca="1" ref="D3" ca="1">IFERROR(INDEX(OFFSET($F$2,,SUMPRODUCT(($F$1:$P$1=$B$1)*($F$2:$P$2=$B3)*(COLUMN($F3:$P3)-COLUMN($F3)))+1,COUNT(F:F)),MATCH(TEXT(A3,"ДД.ММ.ГГГГ"),OFFSET($F$2,,SUMPRODUCT(($F$1:$P$1=$B$1)*($F$2:$P$2=$B3)*(COLUMN($F3:$P3)-COLUMN($F3)))+2,COUNT(F:F)),0))*C3,"Дата не найдена")</f>
        <v>507394.70480000001</v>
      </c>
      <c r="F3">
        <v>643</v>
      </c>
      <c r="G3">
        <v>2.5585</v>
      </c>
      <c r="H3" t="s">
        <v>3</v>
      </c>
      <c r="J3">
        <v>840</v>
      </c>
      <c r="K3">
        <v>798.93000000000006</v>
      </c>
      <c r="L3" t="s">
        <v>4</v>
      </c>
      <c r="N3">
        <v>978</v>
      </c>
      <c r="O3">
        <v>1070.1672000000001</v>
      </c>
      <c r="P3" t="s">
        <v>5</v>
      </c>
    </row>
    <row r="4" spans="1:16" x14ac:dyDescent="0.25">
      <c r="A4" s="1">
        <v>40882</v>
      </c>
      <c r="B4" s="2">
        <v>840</v>
      </c>
      <c r="C4" s="2">
        <v>104344</v>
      </c>
      <c r="D4" s="6">
        <f t="array" aca="1" ref="D4" ca="1">IFERROR(INDEX(OFFSET($F$2,,SUMPRODUCT(($F$1:$P$1=$B$1)*($F$2:$P$2=$B4)*(COLUMN($F4:$P4)-COLUMN($F4)))+1,COUNT(F:F)),MATCH(TEXT(A4,"ДД.ММ.ГГГГ"),OFFSET($F$2,,SUMPRODUCT(($F$1:$P$1=$B$1)*($F$2:$P$2=$B4)*(COLUMN($F4:$P4)-COLUMN($F4)))+2,COUNT(F:F)),0))*C4,"Дата не найдена")</f>
        <v>83369812.560000002</v>
      </c>
      <c r="F4">
        <v>643</v>
      </c>
      <c r="G4">
        <v>2.5702000000000003</v>
      </c>
      <c r="H4" t="s">
        <v>2</v>
      </c>
      <c r="J4">
        <v>840</v>
      </c>
      <c r="K4">
        <v>798.93000000000006</v>
      </c>
      <c r="L4" t="s">
        <v>6</v>
      </c>
      <c r="N4">
        <v>978</v>
      </c>
      <c r="O4">
        <v>1029.8053</v>
      </c>
      <c r="P4" t="s">
        <v>7</v>
      </c>
    </row>
    <row r="5" spans="1:16" x14ac:dyDescent="0.25">
      <c r="A5" s="5">
        <v>40897</v>
      </c>
      <c r="B5" s="2"/>
      <c r="C5" s="2"/>
      <c r="D5" s="6">
        <f t="array" aca="1" ref="D5" ca="1">IFERROR(INDEX(OFFSET($F$2,,SUMPRODUCT(($F$1:$P$1=$B$1)*($F$2:$P$2=$B5)*(COLUMN($F5:$P5)-COLUMN($F5)))+1,COUNT(F:F)),MATCH(TEXT(A5,"ДД.ММ.ГГГГ"),OFFSET($F$2,,SUMPRODUCT(($F$1:$P$1=$B$1)*($F$2:$P$2=$B5)*(COLUMN($F5:$P5)-COLUMN($F5)))+2,COUNT(F:F)),0))*C5,"Дата не найдена")</f>
        <v>0</v>
      </c>
      <c r="F5">
        <v>643</v>
      </c>
      <c r="G5">
        <v>2.5313000000000003</v>
      </c>
      <c r="H5" t="s">
        <v>8</v>
      </c>
      <c r="J5">
        <v>840</v>
      </c>
      <c r="K5">
        <v>798.93000000000006</v>
      </c>
      <c r="L5" t="s">
        <v>0</v>
      </c>
      <c r="N5">
        <v>978</v>
      </c>
      <c r="O5">
        <v>1042.9232</v>
      </c>
      <c r="P5" t="s">
        <v>4</v>
      </c>
    </row>
    <row r="6" spans="1:16" x14ac:dyDescent="0.25">
      <c r="A6" s="3"/>
      <c r="B6" s="2"/>
      <c r="C6" s="2"/>
      <c r="D6" s="6" t="str">
        <f t="array" aca="1" ref="D6" ca="1">IFERROR(INDEX(OFFSET($F$2,,SUMPRODUCT(($F$1:$P$1=$B$1)*($F$2:$P$2=$B6)*(COLUMN($F6:$P6)-COLUMN($F6)))+1,COUNT(F:F)),MATCH(TEXT(A6,"ДД.ММ.ГГГГ"),OFFSET($F$2,,SUMPRODUCT(($F$1:$P$1=$B$1)*($F$2:$P$2=$B6)*(COLUMN($F6:$P6)-COLUMN($F6)))+2,COUNT(F:F)),0))*C6,"Дата не найдена")</f>
        <v>Дата не найдена</v>
      </c>
      <c r="F6">
        <v>643</v>
      </c>
      <c r="G6">
        <v>2.4953000000000003</v>
      </c>
      <c r="H6" t="s">
        <v>7</v>
      </c>
      <c r="J6">
        <v>840</v>
      </c>
      <c r="K6">
        <v>798.93000000000006</v>
      </c>
      <c r="L6" t="s">
        <v>3</v>
      </c>
      <c r="N6">
        <v>978</v>
      </c>
      <c r="O6">
        <v>1042.364</v>
      </c>
      <c r="P6" t="s">
        <v>6</v>
      </c>
    </row>
    <row r="7" spans="1:16" x14ac:dyDescent="0.25">
      <c r="A7" s="1">
        <v>40883</v>
      </c>
      <c r="B7" s="2">
        <v>978</v>
      </c>
      <c r="C7" s="2">
        <v>56000</v>
      </c>
      <c r="D7" s="6">
        <f t="array" aca="1" ref="D7" ca="1">IFERROR(INDEX(OFFSET($F$2,,SUMPRODUCT(($F$1:$P$1=$B$1)*($F$2:$P$2=$B7)*(COLUMN($F7:$P7)-COLUMN($F7)))+1,COUNT(F:F)),MATCH(TEXT(A7,"ДД.ММ.ГГГГ"),OFFSET($F$2,,SUMPRODUCT(($F$1:$P$1=$B$1)*($F$2:$P$2=$B7)*(COLUMN($F7:$P7)-COLUMN($F7)))+2,COUNT(F:F)),0))*C7,"Дата не найдена")</f>
        <v>60144134.400000006</v>
      </c>
      <c r="F7">
        <v>643</v>
      </c>
      <c r="G7">
        <v>2.59</v>
      </c>
      <c r="H7" t="s">
        <v>9</v>
      </c>
      <c r="J7">
        <v>840</v>
      </c>
      <c r="K7">
        <v>798.95</v>
      </c>
      <c r="L7" t="s">
        <v>2</v>
      </c>
      <c r="N7">
        <v>978</v>
      </c>
      <c r="O7">
        <v>1043.1629</v>
      </c>
      <c r="P7" t="s">
        <v>0</v>
      </c>
    </row>
    <row r="8" spans="1:16" x14ac:dyDescent="0.25">
      <c r="A8" s="3"/>
      <c r="B8" s="2"/>
      <c r="C8" s="2"/>
      <c r="D8" s="6" t="str">
        <f t="array" aca="1" ref="D8" ca="1">IFERROR(INDEX(OFFSET($F$2,,SUMPRODUCT(($F$1:$P$1=$B$1)*($F$2:$P$2=$B8)*(COLUMN($F8:$P8)-COLUMN($F8)))+1,COUNT(F:F)),MATCH(TEXT(A8,"ДД.ММ.ГГГГ"),OFFSET($F$2,,SUMPRODUCT(($F$1:$P$1=$B$1)*($F$2:$P$2=$B8)*(COLUMN($F8:$P8)-COLUMN($F8)))+2,COUNT(F:F)),0))*C8,"Дата не найдена")</f>
        <v>Дата не найдена</v>
      </c>
      <c r="F8">
        <v>643</v>
      </c>
      <c r="G8">
        <v>2.5933000000000002</v>
      </c>
      <c r="H8" t="s">
        <v>10</v>
      </c>
      <c r="J8">
        <v>840</v>
      </c>
      <c r="K8">
        <v>798.97</v>
      </c>
      <c r="L8" t="s">
        <v>8</v>
      </c>
      <c r="N8">
        <v>978</v>
      </c>
      <c r="O8">
        <v>1043.1629</v>
      </c>
      <c r="P8" t="s">
        <v>3</v>
      </c>
    </row>
    <row r="9" spans="1:16" x14ac:dyDescent="0.25">
      <c r="A9" s="3"/>
      <c r="B9" s="2"/>
      <c r="C9" s="2"/>
      <c r="D9" s="6" t="str">
        <f t="array" aca="1" ref="D9" ca="1">IFERROR(INDEX(OFFSET($F$2,,SUMPRODUCT(($F$1:$P$1=$B$1)*($F$2:$P$2=$B9)*(COLUMN($F9:$P9)-COLUMN($F9)))+1,COUNT(F:F)),MATCH(TEXT(A9,"ДД.ММ.ГГГГ"),OFFSET($F$2,,SUMPRODUCT(($F$1:$P$1=$B$1)*($F$2:$P$2=$B9)*(COLUMN($F9:$P9)-COLUMN($F9)))+2,COUNT(F:F)),0))*C9,"Дата не найдена")</f>
        <v>Дата не найдена</v>
      </c>
      <c r="F9">
        <v>643</v>
      </c>
      <c r="G9">
        <v>2.5851999999999999</v>
      </c>
      <c r="H9" t="s">
        <v>11</v>
      </c>
      <c r="J9">
        <v>840</v>
      </c>
      <c r="K9">
        <v>798.98</v>
      </c>
      <c r="L9" t="s">
        <v>7</v>
      </c>
      <c r="N9">
        <v>978</v>
      </c>
      <c r="O9">
        <v>1038.1277</v>
      </c>
      <c r="P9" t="s">
        <v>12</v>
      </c>
    </row>
    <row r="10" spans="1:16" x14ac:dyDescent="0.25">
      <c r="A10" s="1">
        <v>40885</v>
      </c>
      <c r="B10" s="2">
        <v>840</v>
      </c>
      <c r="C10" s="2">
        <v>241875</v>
      </c>
      <c r="D10" s="6">
        <f t="array" aca="1" ref="D10" ca="1">IFERROR(INDEX(OFFSET($F$2,,SUMPRODUCT(($F$1:$P$1=$B$1)*($F$2:$P$2=$B10)*(COLUMN($F10:$P10)-COLUMN($F10)))+1,COUNT(F:F)),MATCH(TEXT(A10,"ДД.ММ.ГГГГ"),OFFSET($F$2,,SUMPRODUCT(($F$1:$P$1=$B$1)*($F$2:$P$2=$B10)*(COLUMN($F10:$P10)-COLUMN($F10)))+2,COUNT(F:F)),0))*C10,"Дата не найдена")</f>
        <v>193255706.25</v>
      </c>
      <c r="F10">
        <v>643</v>
      </c>
      <c r="G10">
        <v>2.5689000000000002</v>
      </c>
      <c r="H10" t="s">
        <v>5</v>
      </c>
      <c r="J10">
        <v>840</v>
      </c>
      <c r="K10">
        <v>798.99</v>
      </c>
      <c r="L10" t="s">
        <v>9</v>
      </c>
      <c r="N10">
        <v>978</v>
      </c>
      <c r="O10">
        <v>1040.2051000000001</v>
      </c>
      <c r="P10" t="s">
        <v>13</v>
      </c>
    </row>
    <row r="11" spans="1:16" x14ac:dyDescent="0.25">
      <c r="A11" s="1">
        <v>40885</v>
      </c>
      <c r="B11" s="2">
        <v>840</v>
      </c>
      <c r="C11" s="2">
        <v>8236</v>
      </c>
      <c r="D11" s="6">
        <f t="array" aca="1" ref="D11" ca="1">IFERROR(INDEX(OFFSET($F$2,,SUMPRODUCT(($F$1:$P$1=$B$1)*($F$2:$P$2=$B11)*(COLUMN($F11:$P11)-COLUMN($F11)))+1,COUNT(F:F)),MATCH(TEXT(A11,"ДД.ММ.ГГГГ"),OFFSET($F$2,,SUMPRODUCT(($F$1:$P$1=$B$1)*($F$2:$P$2=$B11)*(COLUMN($F11:$P11)-COLUMN($F11)))+2,COUNT(F:F)),0))*C11,"Дата не найдена")</f>
        <v>6580481.6399999997</v>
      </c>
      <c r="F11">
        <v>643</v>
      </c>
      <c r="G11">
        <v>2.5648</v>
      </c>
      <c r="H11" t="s">
        <v>14</v>
      </c>
      <c r="J11">
        <v>840</v>
      </c>
      <c r="K11">
        <v>798.99</v>
      </c>
      <c r="L11" t="s">
        <v>10</v>
      </c>
      <c r="N11">
        <v>978</v>
      </c>
      <c r="O11">
        <v>1043.8005000000001</v>
      </c>
      <c r="P11" t="s">
        <v>15</v>
      </c>
    </row>
    <row r="12" spans="1:16" x14ac:dyDescent="0.25">
      <c r="A12" s="3"/>
      <c r="B12" s="2"/>
      <c r="C12" s="2"/>
      <c r="D12" s="6" t="str">
        <f t="array" aca="1" ref="D12" ca="1">IFERROR(INDEX(OFFSET($F$2,,SUMPRODUCT(($F$1:$P$1=$B$1)*($F$2:$P$2=$B12)*(COLUMN($F12:$P12)-COLUMN($F12)))+1,COUNT(F:F)),MATCH(TEXT(A12,"ДД.ММ.ГГГГ"),OFFSET($F$2,,SUMPRODUCT(($F$1:$P$1=$B$1)*($F$2:$P$2=$B12)*(COLUMN($F12:$P12)-COLUMN($F12)))+2,COUNT(F:F)),0))*C12,"Дата не найдена")</f>
        <v>Дата не найдена</v>
      </c>
      <c r="F12">
        <v>643</v>
      </c>
      <c r="G12">
        <v>2.5583</v>
      </c>
      <c r="H12" t="s">
        <v>16</v>
      </c>
      <c r="J12">
        <v>840</v>
      </c>
      <c r="K12">
        <v>798.99</v>
      </c>
      <c r="L12" t="s">
        <v>11</v>
      </c>
      <c r="N12">
        <v>978</v>
      </c>
      <c r="O12">
        <v>1041.8031000000001</v>
      </c>
      <c r="P12" t="s">
        <v>17</v>
      </c>
    </row>
    <row r="13" spans="1:16" x14ac:dyDescent="0.25">
      <c r="A13" s="3"/>
      <c r="B13" s="2"/>
      <c r="C13" s="2"/>
      <c r="D13" s="6" t="str">
        <f t="array" aca="1" ref="D13" ca="1">IFERROR(INDEX(OFFSET($F$2,,SUMPRODUCT(($F$1:$P$1=$B$1)*($F$2:$P$2=$B13)*(COLUMN($F13:$P13)-COLUMN($F13)))+1,COUNT(F:F)),MATCH(TEXT(A13,"ДД.ММ.ГГГГ"),OFFSET($F$2,,SUMPRODUCT(($F$1:$P$1=$B$1)*($F$2:$P$2=$B13)*(COLUMN($F13:$P13)-COLUMN($F13)))+2,COUNT(F:F)),0))*C13,"Дата не найдена")</f>
        <v>Дата не найдена</v>
      </c>
      <c r="F13">
        <v>643</v>
      </c>
      <c r="G13">
        <v>2.5308999999999999</v>
      </c>
      <c r="H13" t="s">
        <v>18</v>
      </c>
      <c r="J13">
        <v>840</v>
      </c>
      <c r="K13">
        <v>798.99</v>
      </c>
      <c r="L13" t="s">
        <v>5</v>
      </c>
      <c r="N13">
        <v>978</v>
      </c>
      <c r="O13">
        <v>1044.5995</v>
      </c>
      <c r="P13" t="s">
        <v>1</v>
      </c>
    </row>
    <row r="14" spans="1:16" x14ac:dyDescent="0.25">
      <c r="A14" s="1">
        <v>40885</v>
      </c>
      <c r="B14" s="2">
        <v>840</v>
      </c>
      <c r="C14" s="2">
        <v>49889</v>
      </c>
      <c r="D14" s="6">
        <f t="array" aca="1" ref="D14" ca="1">IFERROR(INDEX(OFFSET($F$2,,SUMPRODUCT(($F$1:$P$1=$B$1)*($F$2:$P$2=$B14)*(COLUMN($F14:$P14)-COLUMN($F14)))+1,COUNT(F:F)),MATCH(TEXT(A14,"ДД.ММ.ГГГГ"),OFFSET($F$2,,SUMPRODUCT(($F$1:$P$1=$B$1)*($F$2:$P$2=$B14)*(COLUMN($F14:$P14)-COLUMN($F14)))+2,COUNT(F:F)),0))*C14,"Дата не найдена")</f>
        <v>39860812.109999999</v>
      </c>
      <c r="F14">
        <v>643</v>
      </c>
      <c r="G14">
        <v>2.5435000000000003</v>
      </c>
      <c r="H14" t="s">
        <v>19</v>
      </c>
      <c r="J14">
        <v>840</v>
      </c>
      <c r="K14">
        <v>798.99</v>
      </c>
      <c r="L14" t="s">
        <v>14</v>
      </c>
      <c r="N14">
        <v>978</v>
      </c>
      <c r="O14">
        <v>1068.8089</v>
      </c>
      <c r="P14" t="s">
        <v>14</v>
      </c>
    </row>
    <row r="15" spans="1:16" x14ac:dyDescent="0.25">
      <c r="A15" s="3"/>
      <c r="B15" s="2"/>
      <c r="C15" s="2"/>
      <c r="D15" s="6" t="str">
        <f t="array" aca="1" ref="D15" ca="1">IFERROR(INDEX(OFFSET($F$2,,SUMPRODUCT(($F$1:$P$1=$B$1)*($F$2:$P$2=$B15)*(COLUMN($F15:$P15)-COLUMN($F15)))+1,COUNT(F:F)),MATCH(TEXT(A15,"ДД.ММ.ГГГГ"),OFFSET($F$2,,SUMPRODUCT(($F$1:$P$1=$B$1)*($F$2:$P$2=$B15)*(COLUMN($F15:$P15)-COLUMN($F15)))+2,COUNT(F:F)),0))*C15,"Дата не найдена")</f>
        <v>Дата не найдена</v>
      </c>
      <c r="F15">
        <v>643</v>
      </c>
      <c r="G15">
        <v>2.5228000000000002</v>
      </c>
      <c r="H15" t="s">
        <v>20</v>
      </c>
      <c r="J15">
        <v>840</v>
      </c>
      <c r="K15">
        <v>798.99</v>
      </c>
      <c r="L15" t="s">
        <v>16</v>
      </c>
      <c r="N15">
        <v>978</v>
      </c>
      <c r="O15">
        <v>1071.4456</v>
      </c>
      <c r="P15" t="s">
        <v>16</v>
      </c>
    </row>
    <row r="16" spans="1:16" x14ac:dyDescent="0.25">
      <c r="A16" s="3"/>
      <c r="B16" s="2"/>
      <c r="C16" s="2"/>
      <c r="D16" s="6" t="str">
        <f t="array" aca="1" ref="D16" ca="1">IFERROR(INDEX(OFFSET($F$2,,SUMPRODUCT(($F$1:$P$1=$B$1)*($F$2:$P$2=$B16)*(COLUMN($F16:$P16)-COLUMN($F16)))+1,COUNT(F:F)),MATCH(TEXT(A16,"ДД.ММ.ГГГГ"),OFFSET($F$2,,SUMPRODUCT(($F$1:$P$1=$B$1)*($F$2:$P$2=$B16)*(COLUMN($F16:$P16)-COLUMN($F16)))+2,COUNT(F:F)),0))*C16,"Дата не найдена")</f>
        <v>Дата не найдена</v>
      </c>
      <c r="F16">
        <v>643</v>
      </c>
      <c r="G16">
        <v>2.5153000000000003</v>
      </c>
      <c r="H16" t="s">
        <v>12</v>
      </c>
      <c r="J16">
        <v>840</v>
      </c>
      <c r="K16">
        <v>798.99</v>
      </c>
      <c r="L16" t="s">
        <v>18</v>
      </c>
      <c r="N16">
        <v>978</v>
      </c>
      <c r="O16">
        <v>1069.3682000000001</v>
      </c>
      <c r="P16" t="s">
        <v>18</v>
      </c>
    </row>
    <row r="17" spans="1:16" x14ac:dyDescent="0.25">
      <c r="A17" s="1">
        <v>40889</v>
      </c>
      <c r="B17" s="2">
        <v>840</v>
      </c>
      <c r="C17" s="2">
        <v>278650</v>
      </c>
      <c r="D17" s="6">
        <f t="array" aca="1" ref="D17" ca="1">IFERROR(INDEX(OFFSET($F$2,,SUMPRODUCT(($F$1:$P$1=$B$1)*($F$2:$P$2=$B17)*(COLUMN($F17:$P17)-COLUMN($F17)))+1,COUNT(F:F)),MATCH(TEXT(A17,"ДД.ММ.ГГГГ"),OFFSET($F$2,,SUMPRODUCT(($F$1:$P$1=$B$1)*($F$2:$P$2=$B17)*(COLUMN($F17:$P17)-COLUMN($F17)))+2,COUNT(F:F)),0))*C17,"Дата не найдена")</f>
        <v>222638563.5</v>
      </c>
      <c r="F17">
        <v>643</v>
      </c>
      <c r="G17">
        <v>2.5050000000000003</v>
      </c>
      <c r="H17" t="s">
        <v>13</v>
      </c>
      <c r="J17">
        <v>840</v>
      </c>
      <c r="K17">
        <v>798.99</v>
      </c>
      <c r="L17" t="s">
        <v>19</v>
      </c>
      <c r="N17">
        <v>978</v>
      </c>
      <c r="O17">
        <v>1058.7416000000001</v>
      </c>
      <c r="P17" t="s">
        <v>19</v>
      </c>
    </row>
    <row r="18" spans="1:16" x14ac:dyDescent="0.25">
      <c r="A18" s="1">
        <v>40890</v>
      </c>
      <c r="B18" s="2">
        <v>643</v>
      </c>
      <c r="C18" s="2">
        <v>244082</v>
      </c>
      <c r="D18" s="6">
        <f t="array" aca="1" ref="D18" ca="1">IFERROR(INDEX(OFFSET($F$2,,SUMPRODUCT(($F$1:$P$1=$B$1)*($F$2:$P$2=$B18)*(COLUMN($F18:$P18)-COLUMN($F18)))+1,COUNT(F:F)),MATCH(TEXT(A18,"ДД.ММ.ГГГГ"),OFFSET($F$2,,SUMPRODUCT(($F$1:$P$1=$B$1)*($F$2:$P$2=$B18)*(COLUMN($F18:$P18)-COLUMN($F18)))+2,COUNT(F:F)),0))*C18,"Дата не найдена")</f>
        <v>620822.56700000004</v>
      </c>
      <c r="F18">
        <v>643</v>
      </c>
      <c r="G18">
        <v>2.5148999999999999</v>
      </c>
      <c r="H18" t="s">
        <v>15</v>
      </c>
      <c r="J18">
        <v>840</v>
      </c>
      <c r="K18">
        <v>798.99</v>
      </c>
      <c r="L18" t="s">
        <v>20</v>
      </c>
      <c r="N18">
        <v>978</v>
      </c>
      <c r="O18">
        <v>1053.1487</v>
      </c>
      <c r="P18" t="s">
        <v>20</v>
      </c>
    </row>
    <row r="19" spans="1:16" x14ac:dyDescent="0.25">
      <c r="A19" s="1">
        <v>40890</v>
      </c>
      <c r="B19" s="2">
        <v>840</v>
      </c>
      <c r="C19" s="2">
        <v>170500</v>
      </c>
      <c r="D19" s="6">
        <f t="array" aca="1" ref="D19" ca="1">IFERROR(INDEX(OFFSET($F$2,,SUMPRODUCT(($F$1:$P$1=$B$1)*($F$2:$P$2=$B19)*(COLUMN($F19:$P19)-COLUMN($F19)))+1,COUNT(F:F)),MATCH(TEXT(A19,"ДД.ММ.ГГГГ"),OFFSET($F$2,,SUMPRODUCT(($F$1:$P$1=$B$1)*($F$2:$P$2=$B19)*(COLUMN($F19:$P19)-COLUMN($F19)))+2,COUNT(F:F)),0))*C19,"Дата не найдена")</f>
        <v>136227795</v>
      </c>
      <c r="F19">
        <v>643</v>
      </c>
      <c r="G19">
        <v>2.4943</v>
      </c>
      <c r="H19" t="s">
        <v>17</v>
      </c>
      <c r="J19">
        <v>840</v>
      </c>
      <c r="K19">
        <v>798.99</v>
      </c>
      <c r="L19" t="s">
        <v>12</v>
      </c>
      <c r="N19">
        <v>978</v>
      </c>
      <c r="O19">
        <v>1077.9973</v>
      </c>
      <c r="P19" t="s">
        <v>9</v>
      </c>
    </row>
    <row r="20" spans="1:16" x14ac:dyDescent="0.25">
      <c r="A20" s="3"/>
      <c r="B20" s="2"/>
      <c r="C20" s="2"/>
      <c r="D20" s="6" t="str">
        <f t="array" aca="1" ref="D20" ca="1">IFERROR(INDEX(OFFSET($F$2,,SUMPRODUCT(($F$1:$P$1=$B$1)*($F$2:$P$2=$B20)*(COLUMN($F20:$P20)-COLUMN($F20)))+1,COUNT(F:F)),MATCH(TEXT(A20,"ДД.ММ.ГГГГ"),OFFSET($F$2,,SUMPRODUCT(($F$1:$P$1=$B$1)*($F$2:$P$2=$B20)*(COLUMN($F20:$P20)-COLUMN($F20)))+2,COUNT(F:F)),0))*C20,"Дата не найдена")</f>
        <v>Дата не найдена</v>
      </c>
      <c r="F20">
        <v>643</v>
      </c>
      <c r="G20">
        <v>2.4927999999999999</v>
      </c>
      <c r="H20" t="s">
        <v>1</v>
      </c>
      <c r="J20">
        <v>840</v>
      </c>
      <c r="K20">
        <v>798.99</v>
      </c>
      <c r="L20" t="s">
        <v>13</v>
      </c>
      <c r="N20">
        <v>978</v>
      </c>
      <c r="O20">
        <v>1079.5154</v>
      </c>
      <c r="P20" t="s">
        <v>10</v>
      </c>
    </row>
    <row r="21" spans="1:16" x14ac:dyDescent="0.25">
      <c r="A21" s="3"/>
      <c r="B21" s="2"/>
      <c r="C21" s="2"/>
      <c r="D21" s="6" t="str">
        <f t="array" aca="1" ref="D21" ca="1">IFERROR(INDEX(OFFSET($F$2,,SUMPRODUCT(($F$1:$P$1=$B$1)*($F$2:$P$2=$B21)*(COLUMN($F21:$P21)-COLUMN($F21)))+1,COUNT(F:F)),MATCH(TEXT(A21,"ДД.ММ.ГГГГ"),OFFSET($F$2,,SUMPRODUCT(($F$1:$P$1=$B$1)*($F$2:$P$2=$B21)*(COLUMN($F21:$P21)-COLUMN($F21)))+2,COUNT(F:F)),0))*C21,"Дата не найдена")</f>
        <v>Дата не найдена</v>
      </c>
      <c r="F21">
        <v>643</v>
      </c>
      <c r="G21">
        <v>2.5152000000000001</v>
      </c>
      <c r="H21" t="s">
        <v>4</v>
      </c>
      <c r="J21">
        <v>840</v>
      </c>
      <c r="K21">
        <v>798.99</v>
      </c>
      <c r="L21" t="s">
        <v>15</v>
      </c>
      <c r="N21">
        <v>978</v>
      </c>
      <c r="O21">
        <v>1074.0024000000001</v>
      </c>
      <c r="P21" t="s">
        <v>11</v>
      </c>
    </row>
    <row r="22" spans="1:16" x14ac:dyDescent="0.25">
      <c r="A22" s="1">
        <v>40893</v>
      </c>
      <c r="B22" s="2">
        <v>978</v>
      </c>
      <c r="C22" s="2">
        <v>81600</v>
      </c>
      <c r="D22" s="6">
        <f t="array" aca="1" ref="D22" ca="1">IFERROR(INDEX(OFFSET($F$2,,SUMPRODUCT(($F$1:$P$1=$B$1)*($F$2:$P$2=$B22)*(COLUMN($F22:$P22)-COLUMN($F22)))+1,COUNT(F:F)),MATCH(TEXT(A22,"ДД.ММ.ГГГГ"),OFFSET($F$2,,SUMPRODUCT(($F$1:$P$1=$B$1)*($F$2:$P$2=$B22)*(COLUMN($F22:$P22)-COLUMN($F22)))+2,COUNT(F:F)),0))*C22,"Дата не найдена")</f>
        <v>84880736.160000011</v>
      </c>
      <c r="F22">
        <v>643</v>
      </c>
      <c r="G22">
        <v>2.5312000000000001</v>
      </c>
      <c r="H22" t="s">
        <v>6</v>
      </c>
      <c r="J22">
        <v>840</v>
      </c>
      <c r="K22">
        <v>798.99</v>
      </c>
      <c r="L22" t="s">
        <v>17</v>
      </c>
      <c r="N22">
        <v>978</v>
      </c>
      <c r="O22">
        <v>1044.5734</v>
      </c>
      <c r="P22" t="s">
        <v>8</v>
      </c>
    </row>
    <row r="23" spans="1:16" x14ac:dyDescent="0.25">
      <c r="A23" s="1">
        <v>40896</v>
      </c>
      <c r="B23" s="2">
        <v>840</v>
      </c>
      <c r="C23" s="2">
        <v>10200</v>
      </c>
      <c r="D23" s="6">
        <f t="array" aca="1" ref="D23" ca="1">IFERROR(INDEX(OFFSET($F$2,,SUMPRODUCT(($F$1:$P$1=$B$1)*($F$2:$P$2=$B23)*(COLUMN($F23:$P23)-COLUMN($F23)))+1,COUNT(F:F)),MATCH(TEXT(A23,"ДД.ММ.ГГГГ"),OFFSET($F$2,,SUMPRODUCT(($F$1:$P$1=$B$1)*($F$2:$P$2=$B23)*(COLUMN($F23:$P23)-COLUMN($F23)))+2,COUNT(F:F)),0))*C23,"Дата не найдена")</f>
        <v>8149698</v>
      </c>
    </row>
    <row r="24" spans="1:16" x14ac:dyDescent="0.25">
      <c r="A24" s="1">
        <v>40896</v>
      </c>
      <c r="B24" s="2">
        <v>978</v>
      </c>
      <c r="C24" s="2">
        <v>120636</v>
      </c>
      <c r="D24" s="6">
        <f t="array" aca="1" ref="D24" ca="1">IFERROR(INDEX(OFFSET($F$2,,SUMPRODUCT(($F$1:$P$1=$B$1)*($F$2:$P$2=$B24)*(COLUMN($F24:$P24)-COLUMN($F24)))+1,COUNT(F:F)),MATCH(TEXT(A24,"ДД.ММ.ГГГГ"),OFFSET($F$2,,SUMPRODUCT(($F$1:$P$1=$B$1)*($F$2:$P$2=$B24)*(COLUMN($F24:$P24)-COLUMN($F24)))+2,COUNT(F:F)),0))*C24,"Дата не найдена")</f>
        <v>125919917.118</v>
      </c>
    </row>
    <row r="25" spans="1:16" x14ac:dyDescent="0.25">
      <c r="A25" s="1">
        <v>40897</v>
      </c>
      <c r="B25" s="2">
        <v>840</v>
      </c>
      <c r="C25" s="2">
        <v>158083</v>
      </c>
      <c r="D25" s="6">
        <f t="array" aca="1" ref="D25" ca="1">IFERROR(INDEX(OFFSET($F$2,,SUMPRODUCT(($F$1:$P$1=$B$1)*($F$2:$P$2=$B25)*(COLUMN($F25:$P25)-COLUMN($F25)))+1,COUNT(F:F)),MATCH(TEXT(A25,"ДД.ММ.ГГГГ"),OFFSET($F$2,,SUMPRODUCT(($F$1:$P$1=$B$1)*($F$2:$P$2=$B25)*(COLUMN($F25:$P25)-COLUMN($F25)))+2,COUNT(F:F)),0))*C25,"Дата не найдена")</f>
        <v>126306736.17</v>
      </c>
    </row>
    <row r="26" spans="1:16" x14ac:dyDescent="0.25">
      <c r="A26" s="1">
        <v>40898</v>
      </c>
      <c r="B26" s="2">
        <v>840</v>
      </c>
      <c r="C26" s="2">
        <v>200000</v>
      </c>
      <c r="D26" s="6">
        <f t="array" aca="1" ref="D26" ca="1">IFERROR(INDEX(OFFSET($F$2,,SUMPRODUCT(($F$1:$P$1=$B$1)*($F$2:$P$2=$B26)*(COLUMN($F26:$P26)-COLUMN($F26)))+1,COUNT(F:F)),MATCH(TEXT(A26,"ДД.ММ.ГГГГ"),OFFSET($F$2,,SUMPRODUCT(($F$1:$P$1=$B$1)*($F$2:$P$2=$B26)*(COLUMN($F26:$P26)-COLUMN($F26)))+2,COUNT(F:F)),0))*C26,"Дата не найдена")</f>
        <v>159798000</v>
      </c>
      <c r="H26" s="5"/>
      <c r="J26" s="5"/>
    </row>
    <row r="27" spans="1:16" x14ac:dyDescent="0.25">
      <c r="A27" s="1">
        <v>40898</v>
      </c>
      <c r="B27" s="2">
        <v>643</v>
      </c>
      <c r="C27" s="2">
        <v>105400</v>
      </c>
      <c r="D27" s="6">
        <f t="array" aca="1" ref="D27" ca="1">IFERROR(INDEX(OFFSET($F$2,,SUMPRODUCT(($F$1:$P$1=$B$1)*($F$2:$P$2=$B27)*(COLUMN($F27:$P27)-COLUMN($F27)))+1,COUNT(F:F)),MATCH(TEXT(A27,"ДД.ММ.ГГГГ"),OFFSET($F$2,,SUMPRODUCT(($F$1:$P$1=$B$1)*($F$2:$P$2=$B27)*(COLUMN($F27:$P27)-COLUMN($F27)))+2,COUNT(F:F)),0))*C27,"Дата не найдена")</f>
        <v>262741.12</v>
      </c>
    </row>
    <row r="28" spans="1:16" x14ac:dyDescent="0.25">
      <c r="A28" s="1">
        <v>40900</v>
      </c>
      <c r="B28" s="2">
        <v>840</v>
      </c>
      <c r="C28" s="2">
        <v>300768</v>
      </c>
      <c r="D28" s="6">
        <f t="array" aca="1" ref="D28" ca="1">IFERROR(INDEX(OFFSET($F$2,,SUMPRODUCT(($F$1:$P$1=$B$1)*($F$2:$P$2=$B28)*(COLUMN($F28:$P28)-COLUMN($F28)))+1,COUNT(F:F)),MATCH(TEXT(A28,"ДД.ММ.ГГГГ"),OFFSET($F$2,,SUMPRODUCT(($F$1:$P$1=$B$1)*($F$2:$P$2=$B28)*(COLUMN($F28:$P28)-COLUMN($F28)))+2,COUNT(F:F)),0))*C28,"Дата не найдена")</f>
        <v>240292578.24000001</v>
      </c>
    </row>
    <row r="29" spans="1:16" x14ac:dyDescent="0.25">
      <c r="A29" s="1">
        <v>40903</v>
      </c>
      <c r="B29" s="2">
        <v>840</v>
      </c>
      <c r="C29" s="2">
        <v>114651</v>
      </c>
      <c r="D29" s="6">
        <f t="array" aca="1" ref="D29" ca="1">IFERROR(INDEX(OFFSET($F$2,,SUMPRODUCT(($F$1:$P$1=$B$1)*($F$2:$P$2=$B29)*(COLUMN($F29:$P29)-COLUMN($F29)))+1,COUNT(F:F)),MATCH(TEXT(A29,"ДД.ММ.ГГГГ"),OFFSET($F$2,,SUMPRODUCT(($F$1:$P$1=$B$1)*($F$2:$P$2=$B29)*(COLUMN($F29:$P29)-COLUMN($F29)))+2,COUNT(F:F)),0))*C29,"Дата не найдена")</f>
        <v>91598123.430000007</v>
      </c>
    </row>
    <row r="30" spans="1:16" x14ac:dyDescent="0.25">
      <c r="A30" s="3"/>
      <c r="B30" s="2"/>
      <c r="C30" s="2"/>
      <c r="D30" s="6" t="str">
        <f t="array" aca="1" ref="D30" ca="1">IFERROR(INDEX(OFFSET($F$2,,SUMPRODUCT(($F$1:$P$1=$B$1)*($F$2:$P$2=$B30)*(COLUMN($F30:$P30)-COLUMN($F30)))+1,COUNT(F:F)),MATCH(TEXT(A30,"ДД.ММ.ГГГГ"),OFFSET($F$2,,SUMPRODUCT(($F$1:$P$1=$B$1)*($F$2:$P$2=$B30)*(COLUMN($F30:$P30)-COLUMN($F30)))+2,COUNT(F:F)),0))*C30,"Дата не найдена")</f>
        <v>Дата не найдена</v>
      </c>
    </row>
    <row r="31" spans="1:16" x14ac:dyDescent="0.25">
      <c r="A31" s="1">
        <v>40904</v>
      </c>
      <c r="B31" s="2">
        <v>978</v>
      </c>
      <c r="C31" s="2">
        <v>120000</v>
      </c>
      <c r="D31" s="6">
        <f t="array" aca="1" ref="D31" ca="1">IFERROR(INDEX(OFFSET($F$2,,SUMPRODUCT(($F$1:$P$1=$B$1)*($F$2:$P$2=$B31)*(COLUMN($F31:$P31)-COLUMN($F31)))+1,COUNT(F:F)),MATCH(TEXT(A31,"ДД.ММ.ГГГГ"),OFFSET($F$2,,SUMPRODUCT(($F$1:$P$1=$B$1)*($F$2:$P$2=$B31)*(COLUMN($F31:$P31)-COLUMN($F31)))+2,COUNT(F:F)),0))*C31,"Дата не найдена")</f>
        <v>125179548</v>
      </c>
    </row>
    <row r="32" spans="1:16" x14ac:dyDescent="0.25">
      <c r="A32" s="1">
        <v>40905</v>
      </c>
      <c r="B32" s="2">
        <v>840</v>
      </c>
      <c r="C32" s="2">
        <v>233436</v>
      </c>
      <c r="D32" s="6">
        <f t="array" aca="1" ref="D32" ca="1">IFERROR(INDEX(OFFSET($F$2,,SUMPRODUCT(($F$1:$P$1=$B$1)*($F$2:$P$2=$B32)*(COLUMN($F32:$P32)-COLUMN($F32)))+1,COUNT(F:F)),MATCH(TEXT(A32,"ДД.ММ.ГГГГ"),OFFSET($F$2,,SUMPRODUCT(($F$1:$P$1=$B$1)*($F$2:$P$2=$B32)*(COLUMN($F32:$P32)-COLUMN($F32)))+2,COUNT(F:F)),0))*C32,"Дата не найдена")</f>
        <v>186503692.20000002</v>
      </c>
    </row>
    <row r="33" spans="1:4" x14ac:dyDescent="0.25">
      <c r="A33" s="1">
        <v>40906</v>
      </c>
      <c r="B33" s="2">
        <v>840</v>
      </c>
      <c r="C33" s="2">
        <v>100000</v>
      </c>
      <c r="D33" s="6">
        <f t="array" aca="1" ref="D33" ca="1">IFERROR(INDEX(OFFSET($F$2,,SUMPRODUCT(($F$1:$P$1=$B$1)*($F$2:$P$2=$B33)*(COLUMN($F33:$P33)-COLUMN($F33)))+1,COUNT(F:F)),MATCH(TEXT(A33,"ДД.ММ.ГГГГ"),OFFSET($F$2,,SUMPRODUCT(($F$1:$P$1=$B$1)*($F$2:$P$2=$B33)*(COLUMN($F33:$P33)-COLUMN($F33)))+2,COUNT(F:F)),0))*C33,"Дата не найдена")</f>
        <v>79897000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"МОТОР-БАНК"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uav</dc:creator>
  <cp:lastModifiedBy>ГАВ</cp:lastModifiedBy>
  <dcterms:created xsi:type="dcterms:W3CDTF">2012-07-23T13:26:48Z</dcterms:created>
  <dcterms:modified xsi:type="dcterms:W3CDTF">2012-07-24T07:35:35Z</dcterms:modified>
</cp:coreProperties>
</file>