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9" i="1" l="1" a="1"/>
  <c r="B29" i="1" s="1"/>
  <c r="B39" i="1" a="1"/>
  <c r="B39" i="1" s="1"/>
  <c r="A58" i="3" a="1"/>
  <c r="A58" i="3" s="1"/>
  <c r="A56" i="3" l="1" a="1"/>
  <c r="A56" i="3" s="1"/>
  <c r="B28" i="1" l="1"/>
</calcChain>
</file>

<file path=xl/sharedStrings.xml><?xml version="1.0" encoding="utf-8"?>
<sst xmlns="http://schemas.openxmlformats.org/spreadsheetml/2006/main" count="52" uniqueCount="24">
  <si>
    <t>место возникновения затрат</t>
  </si>
  <si>
    <t>Наименование затрат</t>
  </si>
  <si>
    <t>табл №1</t>
  </si>
  <si>
    <t>табл примерно 1000 строк на 300 столбцов</t>
  </si>
  <si>
    <t>Виды работ</t>
  </si>
  <si>
    <t>КОД Материала</t>
  </si>
  <si>
    <t>КОД подрядчика</t>
  </si>
  <si>
    <t>КОД вида затрат</t>
  </si>
  <si>
    <t xml:space="preserve">                 место возникновения затрат</t>
  </si>
  <si>
    <t>Сварка</t>
  </si>
  <si>
    <t>Электроды</t>
  </si>
  <si>
    <t>Стройка</t>
  </si>
  <si>
    <t>кирпич</t>
  </si>
  <si>
    <t>ЗАО "СварщеГ"</t>
  </si>
  <si>
    <t>ОАО "Строитель"</t>
  </si>
  <si>
    <t>ООО "Мастер"</t>
  </si>
  <si>
    <t>Подрядчик</t>
  </si>
  <si>
    <t>Материал</t>
  </si>
  <si>
    <t>Доп.Табл №2</t>
  </si>
  <si>
    <t>Доп.Табл №3</t>
  </si>
  <si>
    <t>Доп.Табл №4</t>
  </si>
  <si>
    <t>Табл №5</t>
  </si>
  <si>
    <t xml:space="preserve"> </t>
  </si>
  <si>
    <t>(ИНОГДА ДО 15, ДАЖЕ 30 КОДОВ)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</si>
</sst>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3" xfId="1" applyFont="1" applyBorder="1"/>
    <xf numFmtId="43" fontId="0" fillId="0" borderId="4" xfId="1" applyFont="1" applyBorder="1"/>
    <xf numFmtId="43" fontId="0" fillId="0" borderId="13" xfId="1" applyFont="1" applyBorder="1"/>
    <xf numFmtId="43" fontId="0" fillId="0" borderId="1" xfId="1" applyFont="1" applyBorder="1"/>
    <xf numFmtId="43" fontId="0" fillId="0" borderId="14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7" xfId="1" applyFont="1" applyBorder="1"/>
    <xf numFmtId="0" fontId="0" fillId="0" borderId="6" xfId="0" applyBorder="1" applyAlignment="1"/>
    <xf numFmtId="0" fontId="0" fillId="0" borderId="7" xfId="0" applyBorder="1" applyAlignment="1"/>
    <xf numFmtId="0" fontId="0" fillId="0" borderId="9" xfId="0" applyBorder="1" applyAlignment="1"/>
    <xf numFmtId="0" fontId="0" fillId="0" borderId="17" xfId="0" applyBorder="1"/>
    <xf numFmtId="0" fontId="2" fillId="0" borderId="16" xfId="0" applyFont="1" applyBorder="1"/>
    <xf numFmtId="0" fontId="0" fillId="0" borderId="0" xfId="0" applyFill="1"/>
    <xf numFmtId="0" fontId="0" fillId="0" borderId="19" xfId="0" applyBorder="1" applyAlignment="1"/>
    <xf numFmtId="0" fontId="0" fillId="0" borderId="20" xfId="0" applyBorder="1" applyAlignment="1"/>
    <xf numFmtId="0" fontId="0" fillId="0" borderId="22" xfId="0" applyBorder="1"/>
    <xf numFmtId="0" fontId="0" fillId="0" borderId="23" xfId="0" applyBorder="1"/>
    <xf numFmtId="0" fontId="2" fillId="0" borderId="25" xfId="0" applyFont="1" applyBorder="1"/>
    <xf numFmtId="0" fontId="3" fillId="0" borderId="18" xfId="0" applyFont="1" applyBorder="1"/>
    <xf numFmtId="0" fontId="2" fillId="0" borderId="22" xfId="0" applyFont="1" applyBorder="1" applyAlignment="1">
      <alignment horizontal="left"/>
    </xf>
    <xf numFmtId="0" fontId="4" fillId="0" borderId="22" xfId="0" applyFont="1" applyBorder="1"/>
    <xf numFmtId="0" fontId="3" fillId="0" borderId="22" xfId="0" applyFont="1" applyBorder="1"/>
    <xf numFmtId="2" fontId="3" fillId="0" borderId="3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2" fontId="2" fillId="0" borderId="13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4" xfId="0" applyNumberFormat="1" applyFont="1" applyBorder="1" applyAlignment="1">
      <alignment horizontal="right"/>
    </xf>
    <xf numFmtId="2" fontId="4" fillId="0" borderId="13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4" fillId="0" borderId="14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1" fontId="2" fillId="0" borderId="13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14" xfId="0" applyNumberFormat="1" applyFont="1" applyBorder="1" applyAlignment="1">
      <alignment horizontal="right"/>
    </xf>
    <xf numFmtId="1" fontId="4" fillId="0" borderId="13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4" fillId="0" borderId="14" xfId="0" applyNumberFormat="1" applyFont="1" applyBorder="1" applyAlignment="1">
      <alignment horizontal="right"/>
    </xf>
    <xf numFmtId="1" fontId="3" fillId="0" borderId="13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1" fontId="0" fillId="0" borderId="7" xfId="0" applyNumberForma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right"/>
    </xf>
    <xf numFmtId="0" fontId="2" fillId="2" borderId="22" xfId="0" applyFont="1" applyFill="1" applyBorder="1" applyAlignment="1">
      <alignment horizontal="left"/>
    </xf>
    <xf numFmtId="1" fontId="2" fillId="0" borderId="31" xfId="0" applyNumberFormat="1" applyFont="1" applyBorder="1" applyAlignment="1">
      <alignment horizontal="right"/>
    </xf>
    <xf numFmtId="0" fontId="0" fillId="3" borderId="11" xfId="0" applyFill="1" applyBorder="1"/>
    <xf numFmtId="0" fontId="0" fillId="3" borderId="21" xfId="0" applyFill="1" applyBorder="1"/>
    <xf numFmtId="43" fontId="0" fillId="3" borderId="2" xfId="1" applyFont="1" applyFill="1" applyBorder="1"/>
    <xf numFmtId="0" fontId="0" fillId="3" borderId="12" xfId="0" applyFill="1" applyBorder="1"/>
    <xf numFmtId="0" fontId="0" fillId="3" borderId="22" xfId="0" applyFill="1" applyBorder="1"/>
    <xf numFmtId="43" fontId="0" fillId="3" borderId="13" xfId="1" applyFont="1" applyFill="1" applyBorder="1"/>
    <xf numFmtId="1" fontId="2" fillId="3" borderId="13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/>
    </xf>
    <xf numFmtId="1" fontId="2" fillId="3" borderId="22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left"/>
    </xf>
    <xf numFmtId="1" fontId="2" fillId="0" borderId="14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1;&#1072;&#1079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T39"/>
  <sheetViews>
    <sheetView tabSelected="1" workbookViewId="0">
      <selection activeCell="F20" sqref="F20"/>
    </sheetView>
  </sheetViews>
  <sheetFormatPr defaultRowHeight="15" x14ac:dyDescent="0.25"/>
  <cols>
    <col min="1" max="1" width="22.140625" customWidth="1"/>
    <col min="2" max="2" width="16.140625" bestFit="1" customWidth="1"/>
    <col min="3" max="3" width="12.28515625" customWidth="1"/>
    <col min="4" max="4" width="11.140625" bestFit="1" customWidth="1"/>
    <col min="5" max="5" width="8.7109375" bestFit="1" customWidth="1"/>
    <col min="7" max="7" width="19.5703125" customWidth="1"/>
    <col min="8" max="8" width="18" bestFit="1" customWidth="1"/>
    <col min="9" max="9" width="10.7109375" customWidth="1"/>
    <col min="10" max="10" width="7.7109375" customWidth="1"/>
    <col min="11" max="11" width="7.28515625" customWidth="1"/>
    <col min="12" max="12" width="7.42578125" customWidth="1"/>
    <col min="13" max="13" width="7.85546875" customWidth="1"/>
    <col min="14" max="14" width="5.5703125" customWidth="1"/>
    <col min="15" max="15" width="18" bestFit="1" customWidth="1"/>
  </cols>
  <sheetData>
    <row r="2" spans="1:20" ht="15.75" thickBot="1" x14ac:dyDescent="0.3">
      <c r="A2" t="s">
        <v>2</v>
      </c>
    </row>
    <row r="3" spans="1:20" x14ac:dyDescent="0.25">
      <c r="A3" s="69" t="s">
        <v>7</v>
      </c>
      <c r="B3" s="69" t="s">
        <v>6</v>
      </c>
      <c r="C3" s="69" t="s">
        <v>5</v>
      </c>
      <c r="D3" s="22" t="s">
        <v>8</v>
      </c>
      <c r="E3" s="22"/>
      <c r="F3" s="22"/>
      <c r="G3" s="22"/>
      <c r="H3" s="23"/>
    </row>
    <row r="4" spans="1:20" ht="15.75" thickBot="1" x14ac:dyDescent="0.3">
      <c r="A4" s="70"/>
      <c r="B4" s="70"/>
      <c r="C4" s="70"/>
      <c r="D4" s="4">
        <v>111</v>
      </c>
      <c r="E4" s="2">
        <v>777</v>
      </c>
      <c r="F4" s="2">
        <v>333</v>
      </c>
      <c r="G4" s="2">
        <v>222</v>
      </c>
      <c r="H4" s="3">
        <v>999999</v>
      </c>
      <c r="I4" t="s">
        <v>3</v>
      </c>
    </row>
    <row r="5" spans="1:20" x14ac:dyDescent="0.25">
      <c r="A5" s="74">
        <v>37111</v>
      </c>
      <c r="B5" s="75">
        <v>200</v>
      </c>
      <c r="C5" s="75">
        <v>22000</v>
      </c>
      <c r="D5" s="76">
        <v>1000</v>
      </c>
      <c r="E5" s="8"/>
      <c r="F5" s="8"/>
      <c r="G5" s="8"/>
      <c r="H5" s="9"/>
    </row>
    <row r="6" spans="1:20" x14ac:dyDescent="0.25">
      <c r="A6" s="6">
        <v>37111</v>
      </c>
      <c r="B6" s="24">
        <v>500</v>
      </c>
      <c r="C6" s="24">
        <v>44000</v>
      </c>
      <c r="D6" s="10"/>
      <c r="E6" s="11"/>
      <c r="F6" s="11"/>
      <c r="G6" s="11"/>
      <c r="H6" s="12"/>
    </row>
    <row r="7" spans="1:20" x14ac:dyDescent="0.25">
      <c r="A7" s="7">
        <v>37333</v>
      </c>
      <c r="B7" s="24">
        <v>700</v>
      </c>
      <c r="C7" s="24">
        <v>77000</v>
      </c>
      <c r="D7" s="10"/>
      <c r="E7" s="11"/>
      <c r="F7" s="11"/>
      <c r="G7" s="11"/>
      <c r="H7" s="12"/>
    </row>
    <row r="8" spans="1:20" x14ac:dyDescent="0.25">
      <c r="A8" s="7">
        <v>37333</v>
      </c>
      <c r="B8" s="24">
        <v>600</v>
      </c>
      <c r="C8" s="24">
        <v>11000</v>
      </c>
      <c r="D8" s="10"/>
      <c r="E8" s="11"/>
      <c r="F8" s="11"/>
      <c r="G8" s="11"/>
      <c r="H8" s="12"/>
    </row>
    <row r="9" spans="1:20" x14ac:dyDescent="0.25">
      <c r="A9" s="77">
        <v>37555</v>
      </c>
      <c r="B9" s="78">
        <v>800</v>
      </c>
      <c r="C9" s="78">
        <v>33000</v>
      </c>
      <c r="D9" s="79">
        <v>5000</v>
      </c>
      <c r="E9" s="11"/>
      <c r="F9" s="11"/>
      <c r="G9" s="11"/>
      <c r="H9" s="12"/>
    </row>
    <row r="10" spans="1:20" s="1" customFormat="1" x14ac:dyDescent="0.25">
      <c r="A10" s="7">
        <v>37666</v>
      </c>
      <c r="B10" s="24">
        <v>100</v>
      </c>
      <c r="C10" s="24">
        <v>55000</v>
      </c>
      <c r="D10" s="10"/>
      <c r="E10" s="11"/>
      <c r="F10" s="11"/>
      <c r="G10" s="11"/>
      <c r="H10" s="12"/>
    </row>
    <row r="11" spans="1:20" ht="15.75" thickBot="1" x14ac:dyDescent="0.3">
      <c r="A11" s="5">
        <v>37999999</v>
      </c>
      <c r="B11" s="25"/>
      <c r="C11" s="25"/>
      <c r="D11" s="13"/>
      <c r="E11" s="14"/>
      <c r="F11" s="14"/>
      <c r="G11" s="14"/>
      <c r="H11" s="15"/>
    </row>
    <row r="12" spans="1:20" x14ac:dyDescent="0.25">
      <c r="E12" s="1"/>
    </row>
    <row r="13" spans="1:20" ht="15.75" thickBot="1" x14ac:dyDescent="0.3">
      <c r="A13" t="s">
        <v>18</v>
      </c>
      <c r="E13" s="1"/>
      <c r="H13" t="s">
        <v>19</v>
      </c>
      <c r="O13" t="s">
        <v>20</v>
      </c>
    </row>
    <row r="14" spans="1:20" ht="16.5" thickBot="1" x14ac:dyDescent="0.3">
      <c r="A14" s="26" t="s">
        <v>4</v>
      </c>
      <c r="B14" s="63" t="s">
        <v>7</v>
      </c>
      <c r="C14" s="64"/>
      <c r="D14" s="64"/>
      <c r="E14" s="64"/>
      <c r="F14" s="65"/>
      <c r="H14" s="20" t="s">
        <v>17</v>
      </c>
      <c r="I14" s="60" t="s">
        <v>6</v>
      </c>
      <c r="J14" s="61"/>
      <c r="K14" s="61"/>
      <c r="L14" s="61"/>
      <c r="M14" s="62"/>
      <c r="O14" s="20" t="s">
        <v>16</v>
      </c>
      <c r="P14" s="60" t="s">
        <v>5</v>
      </c>
      <c r="Q14" s="61"/>
      <c r="R14" s="61"/>
      <c r="S14" s="61"/>
      <c r="T14" s="62"/>
    </row>
    <row r="15" spans="1:20" x14ac:dyDescent="0.25">
      <c r="A15" s="27" t="s">
        <v>9</v>
      </c>
      <c r="B15" s="45"/>
      <c r="C15" s="46"/>
      <c r="D15" s="46"/>
      <c r="E15" s="46"/>
      <c r="F15" s="47"/>
      <c r="G15" s="21"/>
      <c r="H15" s="27" t="s">
        <v>9</v>
      </c>
      <c r="I15" s="45"/>
      <c r="J15" s="46"/>
      <c r="K15" s="46"/>
      <c r="L15" s="46"/>
      <c r="M15" s="47"/>
      <c r="O15" s="27" t="s">
        <v>9</v>
      </c>
      <c r="P15" s="45"/>
      <c r="Q15" s="46"/>
      <c r="R15" s="46"/>
      <c r="S15" s="46"/>
      <c r="T15" s="47"/>
    </row>
    <row r="16" spans="1:20" ht="15.75" x14ac:dyDescent="0.25">
      <c r="A16" s="72" t="s">
        <v>15</v>
      </c>
      <c r="B16" s="80">
        <v>37111</v>
      </c>
      <c r="C16" s="81">
        <v>37555</v>
      </c>
      <c r="D16" s="49"/>
      <c r="E16" s="83" t="s">
        <v>23</v>
      </c>
      <c r="F16" s="84"/>
      <c r="H16" s="72" t="s">
        <v>15</v>
      </c>
      <c r="I16" s="82">
        <v>200</v>
      </c>
      <c r="J16" s="81">
        <v>800</v>
      </c>
      <c r="K16" s="73"/>
      <c r="L16" s="49"/>
      <c r="M16" s="50"/>
      <c r="O16" s="72" t="s">
        <v>15</v>
      </c>
      <c r="P16" s="82">
        <v>22000</v>
      </c>
      <c r="Q16" s="81">
        <v>33000</v>
      </c>
      <c r="R16" s="49"/>
      <c r="S16" s="49"/>
      <c r="T16" s="50"/>
    </row>
    <row r="17" spans="1:20" ht="15.75" x14ac:dyDescent="0.25">
      <c r="A17" s="28" t="s">
        <v>13</v>
      </c>
      <c r="B17" s="48">
        <v>37111</v>
      </c>
      <c r="C17" s="49"/>
      <c r="D17" s="49"/>
      <c r="E17" s="49"/>
      <c r="F17" s="50"/>
      <c r="H17" s="28" t="s">
        <v>13</v>
      </c>
      <c r="I17" s="48">
        <v>200</v>
      </c>
      <c r="J17" s="49"/>
      <c r="K17" s="49"/>
      <c r="L17" s="49"/>
      <c r="M17" s="50"/>
      <c r="O17" s="28" t="s">
        <v>13</v>
      </c>
      <c r="P17" s="48">
        <v>22000</v>
      </c>
      <c r="Q17" s="49"/>
      <c r="R17" s="49"/>
      <c r="S17" s="49"/>
      <c r="T17" s="50"/>
    </row>
    <row r="18" spans="1:20" ht="15.75" x14ac:dyDescent="0.25">
      <c r="A18" s="29" t="s">
        <v>10</v>
      </c>
      <c r="B18" s="48">
        <v>37111</v>
      </c>
      <c r="C18" s="52"/>
      <c r="D18" s="52"/>
      <c r="E18" s="52"/>
      <c r="F18" s="53"/>
      <c r="H18" s="29" t="s">
        <v>10</v>
      </c>
      <c r="I18" s="51"/>
      <c r="J18" s="52"/>
      <c r="K18" s="52"/>
      <c r="L18" s="52"/>
      <c r="M18" s="53"/>
      <c r="O18" s="29" t="s">
        <v>10</v>
      </c>
      <c r="P18" s="51">
        <v>44000</v>
      </c>
      <c r="Q18" s="52"/>
      <c r="R18" s="52"/>
      <c r="S18" s="52"/>
      <c r="T18" s="53"/>
    </row>
    <row r="19" spans="1:20" x14ac:dyDescent="0.25">
      <c r="A19" s="30" t="s">
        <v>11</v>
      </c>
      <c r="B19" s="54"/>
      <c r="C19" s="55"/>
      <c r="D19" s="55"/>
      <c r="E19" s="55"/>
      <c r="F19" s="56"/>
      <c r="H19" s="30" t="s">
        <v>11</v>
      </c>
      <c r="I19" s="54"/>
      <c r="J19" s="55"/>
      <c r="K19" s="55"/>
      <c r="L19" s="55"/>
      <c r="M19" s="56"/>
      <c r="O19" s="30" t="s">
        <v>11</v>
      </c>
      <c r="P19" s="54"/>
      <c r="Q19" s="55"/>
      <c r="R19" s="55"/>
      <c r="S19" s="55"/>
      <c r="T19" s="56"/>
    </row>
    <row r="20" spans="1:20" ht="15.75" x14ac:dyDescent="0.25">
      <c r="A20" s="28" t="s">
        <v>14</v>
      </c>
      <c r="B20" s="48">
        <v>37333</v>
      </c>
      <c r="C20" s="49"/>
      <c r="D20" s="49"/>
      <c r="E20" s="49"/>
      <c r="F20" s="50"/>
      <c r="H20" s="28" t="s">
        <v>14</v>
      </c>
      <c r="I20" s="48"/>
      <c r="J20" s="49"/>
      <c r="K20" s="49"/>
      <c r="L20" s="49"/>
      <c r="M20" s="50"/>
      <c r="O20" s="28" t="s">
        <v>14</v>
      </c>
      <c r="P20" s="48"/>
      <c r="Q20" s="49"/>
      <c r="R20" s="49"/>
      <c r="S20" s="49"/>
      <c r="T20" s="50"/>
    </row>
    <row r="21" spans="1:20" ht="15.75" x14ac:dyDescent="0.25">
      <c r="A21" s="72" t="s">
        <v>15</v>
      </c>
      <c r="B21" s="48">
        <v>37333</v>
      </c>
      <c r="C21" s="49"/>
      <c r="D21" s="49"/>
      <c r="E21" s="49"/>
      <c r="F21" s="50"/>
      <c r="H21" s="72" t="s">
        <v>15</v>
      </c>
      <c r="I21" s="48"/>
      <c r="J21" s="49"/>
      <c r="K21" s="49"/>
      <c r="L21" s="49"/>
      <c r="M21" s="50"/>
      <c r="O21" s="72" t="s">
        <v>15</v>
      </c>
      <c r="P21" s="48"/>
      <c r="Q21" s="49"/>
      <c r="R21" s="49"/>
      <c r="S21" s="49"/>
      <c r="T21" s="50"/>
    </row>
    <row r="22" spans="1:20" ht="15.75" x14ac:dyDescent="0.25">
      <c r="A22" s="29" t="s">
        <v>12</v>
      </c>
      <c r="B22" s="48">
        <v>37333</v>
      </c>
      <c r="C22" s="52"/>
      <c r="D22" s="52"/>
      <c r="E22" s="52"/>
      <c r="F22" s="53"/>
      <c r="H22" s="29" t="s">
        <v>12</v>
      </c>
      <c r="I22" s="51"/>
      <c r="J22" s="52"/>
      <c r="K22" s="52"/>
      <c r="L22" s="52"/>
      <c r="M22" s="53"/>
      <c r="O22" s="29" t="s">
        <v>12</v>
      </c>
      <c r="P22" s="51"/>
      <c r="Q22" s="52"/>
      <c r="R22" s="52"/>
      <c r="S22" s="52"/>
      <c r="T22" s="53"/>
    </row>
    <row r="23" spans="1:20" ht="15.75" thickBot="1" x14ac:dyDescent="0.3">
      <c r="A23" s="25"/>
      <c r="B23" s="57"/>
      <c r="C23" s="58"/>
      <c r="D23" s="58"/>
      <c r="E23" s="58"/>
      <c r="F23" s="59"/>
      <c r="H23" s="25"/>
      <c r="I23" s="57"/>
      <c r="J23" s="58"/>
      <c r="K23" s="58"/>
      <c r="L23" s="58"/>
      <c r="M23" s="59"/>
      <c r="O23" s="25"/>
      <c r="P23" s="57"/>
      <c r="Q23" s="58"/>
      <c r="R23" s="58"/>
      <c r="S23" s="58"/>
      <c r="T23" s="59"/>
    </row>
    <row r="25" spans="1:20" ht="15.75" thickBot="1" x14ac:dyDescent="0.3">
      <c r="A25" t="s">
        <v>21</v>
      </c>
    </row>
    <row r="26" spans="1:20" ht="15.75" thickBot="1" x14ac:dyDescent="0.3">
      <c r="A26" s="19"/>
      <c r="B26" s="66" t="s">
        <v>0</v>
      </c>
      <c r="C26" s="67"/>
      <c r="D26" s="67"/>
      <c r="E26" s="67"/>
      <c r="F26" s="68"/>
    </row>
    <row r="27" spans="1:20" ht="16.5" thickBot="1" x14ac:dyDescent="0.3">
      <c r="A27" s="20" t="s">
        <v>1</v>
      </c>
      <c r="B27" s="18">
        <v>111</v>
      </c>
      <c r="C27" s="16">
        <v>222</v>
      </c>
      <c r="D27" s="16">
        <v>333</v>
      </c>
      <c r="E27" s="16">
        <v>444</v>
      </c>
      <c r="F27" s="17">
        <v>999999</v>
      </c>
      <c r="H27" t="s">
        <v>22</v>
      </c>
    </row>
    <row r="28" spans="1:20" x14ac:dyDescent="0.25">
      <c r="A28" s="27" t="s">
        <v>9</v>
      </c>
      <c r="B28" s="71">
        <f>SUM(B29:B30)</f>
        <v>6000</v>
      </c>
      <c r="C28" s="71"/>
      <c r="D28" s="31"/>
      <c r="E28" s="31"/>
      <c r="F28" s="32"/>
    </row>
    <row r="29" spans="1:20" ht="15.75" x14ac:dyDescent="0.25">
      <c r="A29" s="72" t="s">
        <v>15</v>
      </c>
      <c r="B29" s="33">
        <f t="array" ref="B29">(SUM(IF(B$27=$D$4:$H$4,IF($B16=$A$5:$A$11,IF($I16=$B$5:$B$11,IF($P16=$C$5:$C$11,$D$5:$H$11,0))))))+(SUM(IF(B$27=$D$4:$H$4,IF($C16=$A$5:$A$11,IF($J16=$B$5:$B$11,IF($Q16=$C$5:$C$11,$D$5:$H$11,0))))))</f>
        <v>6000</v>
      </c>
      <c r="C29" s="33"/>
      <c r="D29" s="34"/>
      <c r="E29" s="34"/>
      <c r="F29" s="35"/>
    </row>
    <row r="30" spans="1:20" ht="15.75" x14ac:dyDescent="0.25">
      <c r="A30" s="28" t="s">
        <v>13</v>
      </c>
      <c r="B30" s="33"/>
      <c r="C30" s="34"/>
      <c r="D30" s="34"/>
      <c r="E30" s="34"/>
      <c r="F30" s="35"/>
    </row>
    <row r="31" spans="1:20" x14ac:dyDescent="0.25">
      <c r="A31" s="29" t="s">
        <v>10</v>
      </c>
      <c r="B31" s="36"/>
      <c r="C31" s="37"/>
      <c r="D31" s="37"/>
      <c r="E31" s="37"/>
      <c r="F31" s="38"/>
    </row>
    <row r="32" spans="1:20" x14ac:dyDescent="0.25">
      <c r="A32" s="30" t="s">
        <v>11</v>
      </c>
      <c r="B32" s="39"/>
      <c r="C32" s="40"/>
      <c r="D32" s="40"/>
      <c r="E32" s="40"/>
      <c r="F32" s="41"/>
    </row>
    <row r="33" spans="1:6" ht="15.75" x14ac:dyDescent="0.25">
      <c r="A33" s="28" t="s">
        <v>14</v>
      </c>
      <c r="B33" s="33"/>
      <c r="C33" s="34"/>
      <c r="D33" s="34"/>
      <c r="E33" s="34"/>
      <c r="F33" s="35"/>
    </row>
    <row r="34" spans="1:6" ht="15.75" x14ac:dyDescent="0.25">
      <c r="A34" s="72" t="s">
        <v>15</v>
      </c>
      <c r="B34" s="33"/>
      <c r="C34" s="34"/>
      <c r="D34" s="34"/>
      <c r="E34" s="34"/>
      <c r="F34" s="35"/>
    </row>
    <row r="35" spans="1:6" x14ac:dyDescent="0.25">
      <c r="A35" s="29" t="s">
        <v>12</v>
      </c>
      <c r="B35" s="36"/>
      <c r="C35" s="37"/>
      <c r="D35" s="37"/>
      <c r="E35" s="37"/>
      <c r="F35" s="38"/>
    </row>
    <row r="36" spans="1:6" ht="15.75" thickBot="1" x14ac:dyDescent="0.3">
      <c r="A36" s="25"/>
      <c r="B36" s="42"/>
      <c r="C36" s="43"/>
      <c r="D36" s="43"/>
      <c r="E36" s="43"/>
      <c r="F36" s="44"/>
    </row>
    <row r="39" spans="1:6" x14ac:dyDescent="0.25">
      <c r="B39">
        <f t="array" ref="B39">(SUM(IF(B$27=$D$4:$H$4,IF($B16:$C16=$A$5:$A$11,IF($I16=$B$5:$B$11,IF($P16=$C$5:$C$11,$D$5:$H$11,0))))))</f>
        <v>1000</v>
      </c>
    </row>
  </sheetData>
  <mergeCells count="7">
    <mergeCell ref="I14:M14"/>
    <mergeCell ref="P14:T14"/>
    <mergeCell ref="B14:F14"/>
    <mergeCell ref="B26:F26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56:A58"/>
  <sheetViews>
    <sheetView topLeftCell="A26" workbookViewId="0">
      <selection activeCell="A58" sqref="A58"/>
    </sheetView>
  </sheetViews>
  <sheetFormatPr defaultRowHeight="15" x14ac:dyDescent="0.25"/>
  <cols>
    <col min="1" max="1" width="10.28515625" bestFit="1" customWidth="1"/>
  </cols>
  <sheetData>
    <row r="56" spans="1:1" x14ac:dyDescent="0.25">
      <c r="A56" t="e">
        <f t="array" ref="A56">(SUM(IF(J$3=[1]База!$D$4:$JJ$4,IF($IE12=[1]База!$A$5:$A$1000,[1]База!$D$5:$JJ$1000,0)))+SUM(IF(J$3=[1]База!$D$4:$JJ$4,IF($ID12=[1]База!$A$5:$A$1000,[1]База!$D$5:$JJ$1000,0))))/1000</f>
        <v>#REF!</v>
      </c>
    </row>
    <row r="58" spans="1:1" x14ac:dyDescent="0.25">
      <c r="A58" t="e">
        <f t="array" ref="A58">(SUM(IF(AO$3=[1]База!$D$4:$JJ$4,IF($OC64=[1]База!$C$5:$C$1000,IF($IE64=[1]База!$A$5:$A$1000,IF($MI64=[1]База!$B$5:$B$1000,[1]База!$D$5:$JJ$1000,0)))))/1000)+SUM(IF(AO$3=[1]База!$D$4:$JJ$4,IF($OC64=[1]База!$C$5:$C$1000,IF($ID64=[1]База!$A$5:$A$1000,IF($MH64=[1]База!$B$5:$B$1000,[1]База!$D$5:$JJ$1000,0)))))/1000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2012-08-01T05:05:53Z</dcterms:modified>
</cp:coreProperties>
</file>