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писок-ведомость" sheetId="1" r:id="rId1"/>
    <sheet name="Накладная" sheetId="2" r:id="rId2"/>
    <sheet name="Карточка 1" sheetId="3" r:id="rId3"/>
    <sheet name="Карточка 2" sheetId="4" r:id="rId4"/>
    <sheet name="Карточка 3" sheetId="5" r:id="rId5"/>
    <sheet name="Карточка 4" sheetId="6" r:id="rId6"/>
    <sheet name="Карточка 5" sheetId="7" r:id="rId7"/>
    <sheet name="Карточка 6" sheetId="8" r:id="rId8"/>
  </sheets>
  <definedNames/>
  <calcPr fullCalcOnLoad="1"/>
</workbook>
</file>

<file path=xl/sharedStrings.xml><?xml version="1.0" encoding="utf-8"?>
<sst xmlns="http://schemas.openxmlformats.org/spreadsheetml/2006/main" count="417" uniqueCount="77">
  <si>
    <t>Контрольные значения для ведомости</t>
  </si>
  <si>
    <t>учета категорийных материальных средств</t>
  </si>
  <si>
    <t>Форма 43</t>
  </si>
  <si>
    <t>Хранилище № ______</t>
  </si>
  <si>
    <t>Полка № ________</t>
  </si>
  <si>
    <t>Цена за единицу ____________  Содержание драгоценных</t>
  </si>
  <si>
    <t>к статьям 134, 135, 147, 148, 154, 157,</t>
  </si>
  <si>
    <t>металлов</t>
  </si>
  <si>
    <t>158, 163, 164, 171, 181, 195, 208, 214,</t>
  </si>
  <si>
    <t>Стеллаж № ________</t>
  </si>
  <si>
    <t>Клетка (контейнер) № __________</t>
  </si>
  <si>
    <t>218, 278, 319 части 1 Руководства.</t>
  </si>
  <si>
    <t xml:space="preserve">    Окончена "_____" _______________  _______</t>
  </si>
  <si>
    <t>Регистрационный №</t>
  </si>
  <si>
    <t>№ листа</t>
  </si>
  <si>
    <t>Код номенклатуры</t>
  </si>
  <si>
    <t>Единица измерения</t>
  </si>
  <si>
    <t>№ партии</t>
  </si>
  <si>
    <t>Служба (орган управления)</t>
  </si>
  <si>
    <t>Склад (база)</t>
  </si>
  <si>
    <t>Воинская часть (соединение, объединение)</t>
  </si>
  <si>
    <t>Нормативный запас</t>
  </si>
  <si>
    <t>максимальный</t>
  </si>
  <si>
    <t>минимальный</t>
  </si>
  <si>
    <t>шт</t>
  </si>
  <si>
    <t>(должность, воинское звание, подпись, фамилия)</t>
  </si>
  <si>
    <t>Дата записи</t>
  </si>
  <si>
    <t>Наименование документа</t>
  </si>
  <si>
    <t>№ документа</t>
  </si>
  <si>
    <t>Дата документа</t>
  </si>
  <si>
    <t>Поставщик</t>
  </si>
  <si>
    <t>Получатель</t>
  </si>
  <si>
    <t>Прибыло</t>
  </si>
  <si>
    <t>Убыло</t>
  </si>
  <si>
    <t>Состоит</t>
  </si>
  <si>
    <t>Всего</t>
  </si>
  <si>
    <t>из них по категориям</t>
  </si>
  <si>
    <t>I</t>
  </si>
  <si>
    <t>II</t>
  </si>
  <si>
    <t>III</t>
  </si>
  <si>
    <t>IV</t>
  </si>
  <si>
    <t>V</t>
  </si>
  <si>
    <t>-</t>
  </si>
  <si>
    <t>Состоит на 01.01.2015 г.</t>
  </si>
  <si>
    <t>КАРТОЧКА № 1 (Лист 1)</t>
  </si>
  <si>
    <t>Топор</t>
  </si>
  <si>
    <t>"__01__"   января    __2015__ г.</t>
  </si>
  <si>
    <t xml:space="preserve">    Начата   "__01__  "  января    ___2015___  </t>
  </si>
  <si>
    <t>КАРТОЧКА № 2 (Лист 1)</t>
  </si>
  <si>
    <t>Палатка туристическая</t>
  </si>
  <si>
    <t>КАРТОЧКА № 3 (Лист 1)</t>
  </si>
  <si>
    <t>Трос стальной</t>
  </si>
  <si>
    <t>м</t>
  </si>
  <si>
    <t>КАРТОЧКА № 4 (Лист 1)</t>
  </si>
  <si>
    <t>Котел походный</t>
  </si>
  <si>
    <t xml:space="preserve">Наименование материальных средств </t>
  </si>
  <si>
    <t>КАРТОЧКА №5 (Лист 1)</t>
  </si>
  <si>
    <t>Табурет складной</t>
  </si>
  <si>
    <t>КАРТОЧКА № 6 (Лист 1)</t>
  </si>
  <si>
    <t>Краска зеленая масляная</t>
  </si>
  <si>
    <t>кг</t>
  </si>
  <si>
    <t>№ п/п</t>
  </si>
  <si>
    <t>№ карточки</t>
  </si>
  <si>
    <t>Наименование</t>
  </si>
  <si>
    <t>2 категория</t>
  </si>
  <si>
    <t>Дата</t>
  </si>
  <si>
    <t>№ накладной</t>
  </si>
  <si>
    <t>Ед. изм.</t>
  </si>
  <si>
    <t>Выдать</t>
  </si>
  <si>
    <t>Выдано</t>
  </si>
  <si>
    <t xml:space="preserve">Топор </t>
  </si>
  <si>
    <t>Принять</t>
  </si>
  <si>
    <t>Принято</t>
  </si>
  <si>
    <t>Накладная</t>
  </si>
  <si>
    <t>ООО "Салют"</t>
  </si>
  <si>
    <t>Формула?</t>
  </si>
  <si>
    <t>ООО "Вымпел"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</si>
</sst>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0" fillId="0" borderId="0" xfId="0" applyBorder="1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1" xfId="53" applyFont="1" applyBorder="1">
      <alignment/>
      <protection/>
    </xf>
    <xf numFmtId="0" fontId="0" fillId="0" borderId="11" xfId="53" applyBorder="1">
      <alignment/>
      <protection/>
    </xf>
    <xf numFmtId="0" fontId="3" fillId="0" borderId="11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9" xfId="53" applyBorder="1" applyAlignment="1">
      <alignment horizontal="center"/>
      <protection/>
    </xf>
    <xf numFmtId="14" fontId="0" fillId="0" borderId="19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21" xfId="53" applyBorder="1" applyAlignment="1">
      <alignment horizontal="center"/>
      <protection/>
    </xf>
    <xf numFmtId="0" fontId="0" fillId="0" borderId="20" xfId="53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/>
      <protection/>
    </xf>
    <xf numFmtId="14" fontId="0" fillId="0" borderId="19" xfId="53" applyNumberFormat="1" applyFon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2" xfId="53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14" fontId="0" fillId="0" borderId="12" xfId="53" applyNumberForma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8" xfId="53" applyBorder="1">
      <alignment/>
      <protection/>
    </xf>
    <xf numFmtId="0" fontId="0" fillId="0" borderId="14" xfId="53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Font="1" applyBorder="1" applyAlignment="1">
      <alignment wrapText="1"/>
      <protection/>
    </xf>
    <xf numFmtId="0" fontId="0" fillId="0" borderId="16" xfId="53" applyBorder="1">
      <alignment/>
      <protection/>
    </xf>
    <xf numFmtId="0" fontId="0" fillId="0" borderId="24" xfId="53" applyBorder="1">
      <alignment/>
      <protection/>
    </xf>
    <xf numFmtId="0" fontId="0" fillId="0" borderId="25" xfId="53" applyBorder="1">
      <alignment/>
      <protection/>
    </xf>
    <xf numFmtId="0" fontId="0" fillId="0" borderId="26" xfId="53" applyBorder="1">
      <alignment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5" xfId="42" applyBorder="1" applyAlignment="1" applyProtection="1">
      <alignment/>
      <protection/>
    </xf>
    <xf numFmtId="14" fontId="0" fillId="0" borderId="15" xfId="0" applyNumberFormat="1" applyBorder="1" applyAlignment="1">
      <alignment/>
    </xf>
    <xf numFmtId="0" fontId="0" fillId="0" borderId="19" xfId="53" applyFont="1" applyBorder="1">
      <alignment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7" xfId="53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29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30" xfId="53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left" vertical="center" wrapText="1"/>
      <protection/>
    </xf>
    <xf numFmtId="0" fontId="0" fillId="0" borderId="28" xfId="53" applyBorder="1" applyAlignment="1">
      <alignment horizontal="left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0" fillId="0" borderId="14" xfId="53" applyBorder="1" applyAlignment="1">
      <alignment horizontal="center" vertical="center" textRotation="90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3" fillId="0" borderId="34" xfId="53" applyFont="1" applyBorder="1" applyAlignment="1">
      <alignment horizontal="center" vertical="center" wrapText="1"/>
      <protection/>
    </xf>
    <xf numFmtId="0" fontId="0" fillId="0" borderId="34" xfId="53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37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25" xfId="53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26" xfId="53" applyBorder="1" applyAlignment="1">
      <alignment horizontal="center" vertical="center" wrapText="1"/>
      <protection/>
    </xf>
    <xf numFmtId="0" fontId="0" fillId="0" borderId="42" xfId="53" applyBorder="1" applyAlignment="1">
      <alignment horizontal="center" vertical="center" wrapText="1"/>
      <protection/>
    </xf>
    <xf numFmtId="0" fontId="0" fillId="0" borderId="31" xfId="53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43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44" xfId="53" applyBorder="1" applyAlignment="1">
      <alignment horizontal="center" vertical="center" wrapText="1"/>
      <protection/>
    </xf>
    <xf numFmtId="0" fontId="0" fillId="0" borderId="31" xfId="53" applyBorder="1" applyAlignment="1">
      <alignment horizontal="center" vertical="center"/>
      <protection/>
    </xf>
    <xf numFmtId="0" fontId="0" fillId="0" borderId="32" xfId="53" applyBorder="1" applyAlignment="1">
      <alignment horizontal="center" vertical="center"/>
      <protection/>
    </xf>
    <xf numFmtId="0" fontId="0" fillId="0" borderId="33" xfId="53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Border="1" applyAlignment="1">
      <alignment wrapText="1"/>
      <protection/>
    </xf>
    <xf numFmtId="0" fontId="0" fillId="0" borderId="45" xfId="53" applyFont="1" applyBorder="1" applyAlignment="1">
      <alignment wrapText="1"/>
      <protection/>
    </xf>
    <xf numFmtId="0" fontId="0" fillId="0" borderId="45" xfId="53" applyBorder="1" applyAlignment="1">
      <alignment wrapText="1"/>
      <protection/>
    </xf>
    <xf numFmtId="0" fontId="0" fillId="0" borderId="46" xfId="53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0" fillId="0" borderId="38" xfId="53" applyBorder="1" applyAlignment="1">
      <alignment horizontal="center" vertical="center" wrapText="1"/>
      <protection/>
    </xf>
    <xf numFmtId="0" fontId="0" fillId="13" borderId="20" xfId="53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рточки Вакуленк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421875" style="0" customWidth="1"/>
    <col min="2" max="2" width="13.00390625" style="0" customWidth="1"/>
    <col min="3" max="3" width="25.8515625" style="0" customWidth="1"/>
    <col min="4" max="4" width="13.421875" style="0" customWidth="1"/>
    <col min="5" max="5" width="15.421875" style="0" customWidth="1"/>
    <col min="6" max="6" width="15.00390625" style="0" customWidth="1"/>
  </cols>
  <sheetData>
    <row r="1" spans="1:6" ht="12.75">
      <c r="A1" s="59" t="s">
        <v>61</v>
      </c>
      <c r="B1" s="59" t="s">
        <v>62</v>
      </c>
      <c r="C1" s="59" t="s">
        <v>63</v>
      </c>
      <c r="D1" s="59" t="s">
        <v>67</v>
      </c>
      <c r="E1" s="59" t="s">
        <v>35</v>
      </c>
      <c r="F1" s="59" t="s">
        <v>64</v>
      </c>
    </row>
    <row r="2" spans="1:6" ht="12.75">
      <c r="A2" s="60">
        <v>1</v>
      </c>
      <c r="B2" s="60">
        <v>1</v>
      </c>
      <c r="C2" s="61" t="s">
        <v>45</v>
      </c>
      <c r="D2" s="60" t="s">
        <v>24</v>
      </c>
      <c r="E2" s="60">
        <f>'Карточка 1'!T2</f>
        <v>20</v>
      </c>
      <c r="F2" s="60">
        <f>'Карточка 1'!V2</f>
        <v>20</v>
      </c>
    </row>
    <row r="3" spans="1:6" ht="12.75">
      <c r="A3" s="60">
        <v>2</v>
      </c>
      <c r="B3" s="60">
        <v>2</v>
      </c>
      <c r="C3" s="61" t="s">
        <v>49</v>
      </c>
      <c r="D3" s="60" t="s">
        <v>24</v>
      </c>
      <c r="E3" s="60">
        <f>'Карточка 2'!T2</f>
        <v>5</v>
      </c>
      <c r="F3" s="60">
        <f>'Карточка 2'!V2</f>
        <v>5</v>
      </c>
    </row>
    <row r="4" spans="1:6" ht="12.75">
      <c r="A4" s="60">
        <v>3</v>
      </c>
      <c r="B4" s="60">
        <v>3</v>
      </c>
      <c r="C4" s="61" t="s">
        <v>51</v>
      </c>
      <c r="D4" s="60" t="s">
        <v>52</v>
      </c>
      <c r="E4" s="60">
        <f>'Карточка 3'!T2</f>
        <v>10</v>
      </c>
      <c r="F4" s="60">
        <f>'Карточка 3'!V2</f>
        <v>10</v>
      </c>
    </row>
    <row r="5" spans="1:6" ht="12.75">
      <c r="A5" s="60">
        <v>4</v>
      </c>
      <c r="B5" s="60">
        <v>4</v>
      </c>
      <c r="C5" s="61" t="s">
        <v>54</v>
      </c>
      <c r="D5" s="60" t="s">
        <v>24</v>
      </c>
      <c r="E5" s="60">
        <f>'Карточка 4'!T2</f>
        <v>30</v>
      </c>
      <c r="F5" s="60">
        <f>'Карточка 4'!V2</f>
        <v>30</v>
      </c>
    </row>
    <row r="6" spans="1:6" ht="12.75">
      <c r="A6" s="60">
        <v>5</v>
      </c>
      <c r="B6" s="60">
        <v>5</v>
      </c>
      <c r="C6" s="61" t="s">
        <v>57</v>
      </c>
      <c r="D6" s="60" t="s">
        <v>24</v>
      </c>
      <c r="E6" s="60">
        <f>'Карточка 5'!T2</f>
        <v>15</v>
      </c>
      <c r="F6" s="60">
        <f>'Карточка 5'!V2</f>
        <v>15</v>
      </c>
    </row>
    <row r="7" spans="1:6" ht="12.75">
      <c r="A7" s="60">
        <v>6</v>
      </c>
      <c r="B7" s="60">
        <v>6</v>
      </c>
      <c r="C7" s="61" t="s">
        <v>59</v>
      </c>
      <c r="D7" s="60" t="s">
        <v>60</v>
      </c>
      <c r="E7" s="60">
        <f>'Карточка 6'!T2</f>
        <v>7</v>
      </c>
      <c r="F7" s="60">
        <f>'Карточка 6'!V2</f>
        <v>7</v>
      </c>
    </row>
  </sheetData>
  <sheetProtection/>
  <hyperlinks>
    <hyperlink ref="C2" location="'Карточка 1'!A1" display="Топор"/>
    <hyperlink ref="C3" location="'Карточка 2'!A1" display="Палатка туристическая"/>
    <hyperlink ref="C4" location="'Карточка 3'!A1" display="Трос стальной"/>
    <hyperlink ref="C5" location="'Карточка 4'!A1" display="Котел походный"/>
    <hyperlink ref="C6" location="'Карточка 5'!A1" display="Табурет складной"/>
    <hyperlink ref="C7" location="'Карточка 6'!A1" display="Краска зеленая масляна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140625" style="0" bestFit="1" customWidth="1"/>
    <col min="2" max="2" width="19.00390625" style="0" customWidth="1"/>
    <col min="3" max="3" width="17.7109375" style="0" customWidth="1"/>
    <col min="4" max="4" width="11.28125" style="0" customWidth="1"/>
    <col min="5" max="5" width="17.8515625" style="0" customWidth="1"/>
    <col min="6" max="6" width="14.421875" style="0" customWidth="1"/>
    <col min="7" max="7" width="15.28125" style="0" customWidth="1"/>
    <col min="8" max="8" width="16.28125" style="0" customWidth="1"/>
  </cols>
  <sheetData>
    <row r="1" spans="1:8" ht="12.75">
      <c r="A1" s="60" t="s">
        <v>65</v>
      </c>
      <c r="B1" s="60" t="s">
        <v>66</v>
      </c>
      <c r="C1" s="60" t="s">
        <v>63</v>
      </c>
      <c r="D1" s="60" t="s">
        <v>67</v>
      </c>
      <c r="E1" s="60" t="s">
        <v>68</v>
      </c>
      <c r="F1" s="60" t="s">
        <v>69</v>
      </c>
      <c r="G1" s="60" t="s">
        <v>71</v>
      </c>
      <c r="H1" s="60" t="s">
        <v>72</v>
      </c>
    </row>
    <row r="2" spans="1:8" ht="12.75">
      <c r="A2" s="62">
        <v>42036</v>
      </c>
      <c r="B2" s="59">
        <v>4</v>
      </c>
      <c r="C2" s="60" t="s">
        <v>54</v>
      </c>
      <c r="D2" s="60" t="s">
        <v>24</v>
      </c>
      <c r="E2" s="60">
        <v>5</v>
      </c>
      <c r="F2" s="60">
        <v>5</v>
      </c>
      <c r="G2" s="60"/>
      <c r="H2" s="60"/>
    </row>
    <row r="3" spans="1:8" ht="12.75">
      <c r="A3" s="60"/>
      <c r="B3" s="59"/>
      <c r="C3" s="60" t="s">
        <v>70</v>
      </c>
      <c r="D3" s="60" t="s">
        <v>24</v>
      </c>
      <c r="E3" s="60"/>
      <c r="F3" s="60"/>
      <c r="G3" s="60">
        <v>1</v>
      </c>
      <c r="H3" s="60">
        <v>1</v>
      </c>
    </row>
    <row r="4" spans="1:8" ht="12.75">
      <c r="A4" s="60"/>
      <c r="B4" s="59"/>
      <c r="C4" s="60"/>
      <c r="D4" s="60"/>
      <c r="E4" s="60"/>
      <c r="F4" s="60"/>
      <c r="G4" s="60"/>
      <c r="H4" s="60"/>
    </row>
    <row r="5" spans="1:8" ht="12.75">
      <c r="A5" s="60"/>
      <c r="B5" s="59"/>
      <c r="C5" s="60"/>
      <c r="D5" s="60"/>
      <c r="E5" s="60"/>
      <c r="F5" s="60"/>
      <c r="G5" s="60"/>
      <c r="H5" s="60"/>
    </row>
    <row r="6" spans="1:8" ht="12.75">
      <c r="A6" s="60"/>
      <c r="B6" s="59"/>
      <c r="C6" s="60"/>
      <c r="D6" s="60"/>
      <c r="E6" s="60"/>
      <c r="F6" s="60"/>
      <c r="G6" s="60"/>
      <c r="H6" s="60"/>
    </row>
    <row r="7" spans="1:8" ht="12.75">
      <c r="A7" s="60"/>
      <c r="B7" s="59"/>
      <c r="C7" s="60"/>
      <c r="D7" s="60"/>
      <c r="E7" s="60"/>
      <c r="F7" s="60"/>
      <c r="G7" s="60"/>
      <c r="H7" s="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Y74"/>
  <sheetViews>
    <sheetView tabSelected="1" zoomScalePageLayoutView="0" workbookViewId="0" topLeftCell="D9">
      <selection activeCell="T23" sqref="T23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1.28125" style="0" customWidth="1"/>
    <col min="22" max="22" width="10.57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20</v>
      </c>
      <c r="U2" s="1"/>
      <c r="V2" s="2">
        <v>20</v>
      </c>
      <c r="X2" s="3"/>
      <c r="Y2" s="3"/>
    </row>
    <row r="4" spans="1:25" ht="12.75">
      <c r="A4" s="1"/>
      <c r="B4" s="1"/>
      <c r="C4" s="1"/>
      <c r="D4" s="1"/>
      <c r="E4" s="1"/>
      <c r="F4" s="4" t="s">
        <v>44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1</v>
      </c>
      <c r="B15" s="17">
        <v>1</v>
      </c>
      <c r="C15" s="97" t="s">
        <v>45</v>
      </c>
      <c r="D15" s="69"/>
      <c r="E15" s="17"/>
      <c r="F15" s="18" t="s">
        <v>24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27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125">
        <f>IF(COUNTA(A23:S23),T$2+SUM(H$23:H23)-SUM(N$23:N23),"")</f>
        <v>20</v>
      </c>
      <c r="U23" s="64" t="s">
        <v>42</v>
      </c>
      <c r="V23" s="64">
        <v>20</v>
      </c>
      <c r="W23" s="36"/>
      <c r="X23" s="36"/>
      <c r="Y23" s="36"/>
    </row>
    <row r="24" spans="1:25" ht="12.75">
      <c r="A24" s="39">
        <v>42036</v>
      </c>
      <c r="B24" s="74" t="s">
        <v>73</v>
      </c>
      <c r="C24" s="71"/>
      <c r="D24" s="28">
        <v>4</v>
      </c>
      <c r="E24" s="29">
        <v>42036</v>
      </c>
      <c r="F24" s="63" t="s">
        <v>74</v>
      </c>
      <c r="G24" s="26"/>
      <c r="H24" s="30">
        <v>1</v>
      </c>
      <c r="I24" s="31"/>
      <c r="J24" s="31">
        <v>1</v>
      </c>
      <c r="K24" s="31"/>
      <c r="L24" s="31"/>
      <c r="M24" s="32"/>
      <c r="N24" s="33"/>
      <c r="O24" s="34"/>
      <c r="P24" s="35"/>
      <c r="Q24" s="31"/>
      <c r="R24" s="31"/>
      <c r="S24" s="32"/>
      <c r="T24" s="125">
        <f>IF(COUNTA(A24:S24),T$2+SUM(H$23:H24)-SUM(N$23:N24),"")</f>
        <v>21</v>
      </c>
      <c r="U24" s="65" t="s">
        <v>42</v>
      </c>
      <c r="V24" s="36">
        <f>IF(OR(J24&gt;0,P24&gt;0),V23+J24-P24,"")</f>
        <v>21</v>
      </c>
      <c r="W24" s="36"/>
      <c r="X24" s="36"/>
      <c r="Y24" s="36"/>
    </row>
    <row r="25" spans="1:25" ht="12.75">
      <c r="A25" s="39"/>
      <c r="B25" s="75"/>
      <c r="C25" s="76"/>
      <c r="D25" s="43"/>
      <c r="E25" s="44"/>
      <c r="F25" s="43"/>
      <c r="G25" s="45"/>
      <c r="H25" s="46">
        <v>4</v>
      </c>
      <c r="I25" s="47"/>
      <c r="J25" s="47">
        <v>4</v>
      </c>
      <c r="K25" s="47"/>
      <c r="L25" s="47"/>
      <c r="M25" s="48"/>
      <c r="N25" s="49"/>
      <c r="O25" s="50"/>
      <c r="P25" s="51"/>
      <c r="Q25" s="47"/>
      <c r="R25" s="47"/>
      <c r="S25" s="48"/>
      <c r="T25" s="125">
        <f>IF(COUNTA(A25:S25),T$2+SUM(H$23:H25)-SUM(N$23:N25),"")</f>
        <v>25</v>
      </c>
      <c r="U25" s="65" t="s">
        <v>42</v>
      </c>
      <c r="V25" s="36">
        <f>IF(OR(J25&gt;0,P25&gt;0),V24+J25-P25,"")</f>
        <v>25</v>
      </c>
      <c r="W25" s="36"/>
      <c r="X25" s="36"/>
      <c r="Y25" s="36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>
        <v>5</v>
      </c>
      <c r="O26" s="50"/>
      <c r="P26" s="51">
        <v>5</v>
      </c>
      <c r="Q26" s="47"/>
      <c r="R26" s="47"/>
      <c r="S26" s="48"/>
      <c r="T26" s="125">
        <f>IF(COUNTA(A26:S26),T$2+SUM(H$23:H26)-SUM(N$23:N26),"")</f>
        <v>20</v>
      </c>
      <c r="U26" s="65" t="s">
        <v>42</v>
      </c>
      <c r="V26" s="36">
        <f>IF(OR(J26&gt;0,P26&gt;0),V25+J26-P26,"")</f>
        <v>20</v>
      </c>
      <c r="W26" s="36"/>
      <c r="X26" s="36"/>
      <c r="Y26" s="36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125">
        <f>IF(COUNTA(A27:S27),T$2+SUM(H$23:H27)-SUM(N$23:N27),"")</f>
      </c>
      <c r="U27" s="36">
        <f aca="true" t="shared" si="0" ref="T27:Y27">IF(OR(I27&gt;0,O27&gt;0),$T$2+I27-O27,"")</f>
      </c>
      <c r="V27" s="36">
        <f t="shared" si="0"/>
      </c>
      <c r="W27" s="36">
        <f t="shared" si="0"/>
      </c>
      <c r="X27" s="36">
        <f t="shared" si="0"/>
      </c>
      <c r="Y27" s="36">
        <f t="shared" si="0"/>
      </c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125">
        <f>IF(COUNTA(A28:S28),T$2+SUM(H$23:H28)-SUM(N$23:N28),"")</f>
      </c>
      <c r="U28" s="36">
        <f aca="true" t="shared" si="1" ref="U28:U49">IF(OR(I28&gt;0,O28&gt;0),$T$2+I28-O28,"")</f>
      </c>
      <c r="V28" s="36">
        <f aca="true" t="shared" si="2" ref="V28:V49">IF(OR(J28&gt;0,P28&gt;0),$T$2+J28-P28,"")</f>
      </c>
      <c r="W28" s="36">
        <f aca="true" t="shared" si="3" ref="W28:W49">IF(OR(K28&gt;0,Q28&gt;0),$T$2+K28-Q28,"")</f>
      </c>
      <c r="X28" s="36">
        <f aca="true" t="shared" si="4" ref="X28:X49">IF(OR(L28&gt;0,R28&gt;0),$T$2+L28-R28,"")</f>
      </c>
      <c r="Y28" s="36">
        <f aca="true" t="shared" si="5" ref="Y28:Y49">IF(OR(M28&gt;0,S28&gt;0),$T$2+M28-S28,"")</f>
      </c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125">
        <f>IF(COUNTA(A29:S29),T$2+SUM(H$23:H29)-SUM(N$23:N29),"")</f>
      </c>
      <c r="U29" s="36">
        <f t="shared" si="1"/>
      </c>
      <c r="V29" s="36">
        <f t="shared" si="2"/>
      </c>
      <c r="W29" s="36">
        <f t="shared" si="3"/>
      </c>
      <c r="X29" s="36">
        <f t="shared" si="4"/>
      </c>
      <c r="Y29" s="36">
        <f t="shared" si="5"/>
      </c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125">
        <f>IF(COUNTA(A30:S30),T$2+SUM(H$23:H30)-SUM(N$23:N30),"")</f>
      </c>
      <c r="U30" s="36">
        <f t="shared" si="1"/>
      </c>
      <c r="V30" s="36">
        <f t="shared" si="2"/>
      </c>
      <c r="W30" s="36">
        <f t="shared" si="3"/>
      </c>
      <c r="X30" s="36">
        <f t="shared" si="4"/>
      </c>
      <c r="Y30" s="36">
        <f t="shared" si="5"/>
      </c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125">
        <f>IF(COUNTA(A31:S31),T$2+SUM(H$23:H31)-SUM(N$23:N31),"")</f>
      </c>
      <c r="U31" s="36">
        <f t="shared" si="1"/>
      </c>
      <c r="V31" s="36">
        <f t="shared" si="2"/>
      </c>
      <c r="W31" s="36">
        <f t="shared" si="3"/>
      </c>
      <c r="X31" s="36">
        <f t="shared" si="4"/>
      </c>
      <c r="Y31" s="36">
        <f t="shared" si="5"/>
      </c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125">
        <f>IF(COUNTA(A32:S32),T$2+SUM(H$23:H32)-SUM(N$23:N32),"")</f>
      </c>
      <c r="U32" s="36">
        <f t="shared" si="1"/>
      </c>
      <c r="V32" s="36">
        <f t="shared" si="2"/>
      </c>
      <c r="W32" s="36">
        <f t="shared" si="3"/>
      </c>
      <c r="X32" s="36">
        <f t="shared" si="4"/>
      </c>
      <c r="Y32" s="36">
        <f t="shared" si="5"/>
      </c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125">
        <f>IF(COUNTA(A33:S33),T$2+SUM(H$23:H33)-SUM(N$23:N33),"")</f>
      </c>
      <c r="U33" s="36">
        <f t="shared" si="1"/>
      </c>
      <c r="V33" s="36">
        <f t="shared" si="2"/>
      </c>
      <c r="W33" s="36">
        <f t="shared" si="3"/>
      </c>
      <c r="X33" s="36">
        <f t="shared" si="4"/>
      </c>
      <c r="Y33" s="36">
        <f t="shared" si="5"/>
      </c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125">
        <f>IF(COUNTA(A34:S34),T$2+SUM(H$23:H34)-SUM(N$23:N34),"")</f>
      </c>
      <c r="U34" s="36">
        <f t="shared" si="1"/>
      </c>
      <c r="V34" s="36">
        <f t="shared" si="2"/>
      </c>
      <c r="W34" s="36">
        <f t="shared" si="3"/>
      </c>
      <c r="X34" s="36">
        <f t="shared" si="4"/>
      </c>
      <c r="Y34" s="36">
        <f t="shared" si="5"/>
      </c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125">
        <f>IF(COUNTA(A35:S35),T$2+SUM(H$23:H35)-SUM(N$23:N35),"")</f>
      </c>
      <c r="U35" s="36">
        <f t="shared" si="1"/>
      </c>
      <c r="V35" s="36">
        <f t="shared" si="2"/>
      </c>
      <c r="W35" s="36">
        <f t="shared" si="3"/>
      </c>
      <c r="X35" s="36">
        <f t="shared" si="4"/>
      </c>
      <c r="Y35" s="36">
        <f t="shared" si="5"/>
      </c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125">
        <f>IF(COUNTA(A36:S36),T$2+SUM(H$23:H36)-SUM(N$23:N36),"")</f>
      </c>
      <c r="U36" s="36">
        <f t="shared" si="1"/>
      </c>
      <c r="V36" s="36">
        <f t="shared" si="2"/>
      </c>
      <c r="W36" s="36">
        <f t="shared" si="3"/>
      </c>
      <c r="X36" s="36">
        <f t="shared" si="4"/>
      </c>
      <c r="Y36" s="36">
        <f t="shared" si="5"/>
      </c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125">
        <f>IF(COUNTA(A37:S37),T$2+SUM(H$23:H37)-SUM(N$23:N37),"")</f>
      </c>
      <c r="U37" s="36">
        <f t="shared" si="1"/>
      </c>
      <c r="V37" s="36">
        <f t="shared" si="2"/>
      </c>
      <c r="W37" s="36">
        <f t="shared" si="3"/>
      </c>
      <c r="X37" s="36">
        <f t="shared" si="4"/>
      </c>
      <c r="Y37" s="36">
        <f t="shared" si="5"/>
      </c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125">
        <f>IF(COUNTA(A38:S38),T$2+SUM(H$23:H38)-SUM(N$23:N38),"")</f>
      </c>
      <c r="U38" s="36">
        <f t="shared" si="1"/>
      </c>
      <c r="V38" s="36">
        <f t="shared" si="2"/>
      </c>
      <c r="W38" s="36">
        <f t="shared" si="3"/>
      </c>
      <c r="X38" s="36">
        <f t="shared" si="4"/>
      </c>
      <c r="Y38" s="36">
        <f t="shared" si="5"/>
      </c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125">
        <f>IF(COUNTA(A39:S39),T$2+SUM(H$23:H39)-SUM(N$23:N39),"")</f>
      </c>
      <c r="U39" s="36">
        <f t="shared" si="1"/>
      </c>
      <c r="V39" s="36">
        <f t="shared" si="2"/>
      </c>
      <c r="W39" s="36">
        <f t="shared" si="3"/>
      </c>
      <c r="X39" s="36">
        <f t="shared" si="4"/>
      </c>
      <c r="Y39" s="36">
        <f t="shared" si="5"/>
      </c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125">
        <f>IF(COUNTA(A40:S40),T$2+SUM(H$23:H40)-SUM(N$23:N40),"")</f>
      </c>
      <c r="U40" s="36">
        <f t="shared" si="1"/>
      </c>
      <c r="V40" s="36">
        <f t="shared" si="2"/>
      </c>
      <c r="W40" s="36">
        <f t="shared" si="3"/>
      </c>
      <c r="X40" s="36">
        <f t="shared" si="4"/>
      </c>
      <c r="Y40" s="36">
        <f t="shared" si="5"/>
      </c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125">
        <f>IF(COUNTA(A41:S41),T$2+SUM(H$23:H41)-SUM(N$23:N41),"")</f>
      </c>
      <c r="U41" s="36">
        <f t="shared" si="1"/>
      </c>
      <c r="V41" s="36">
        <f t="shared" si="2"/>
      </c>
      <c r="W41" s="36">
        <f t="shared" si="3"/>
      </c>
      <c r="X41" s="36">
        <f t="shared" si="4"/>
      </c>
      <c r="Y41" s="36">
        <f t="shared" si="5"/>
      </c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125">
        <f>IF(COUNTA(A42:S42),T$2+SUM(H$23:H42)-SUM(N$23:N42),"")</f>
      </c>
      <c r="U42" s="36">
        <f t="shared" si="1"/>
      </c>
      <c r="V42" s="36">
        <f t="shared" si="2"/>
      </c>
      <c r="W42" s="36">
        <f t="shared" si="3"/>
      </c>
      <c r="X42" s="36">
        <f t="shared" si="4"/>
      </c>
      <c r="Y42" s="36">
        <f t="shared" si="5"/>
      </c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125">
        <f>IF(COUNTA(A43:S43),T$2+SUM(H$23:H43)-SUM(N$23:N43),"")</f>
      </c>
      <c r="U43" s="36">
        <f t="shared" si="1"/>
      </c>
      <c r="V43" s="36">
        <f t="shared" si="2"/>
      </c>
      <c r="W43" s="36">
        <f t="shared" si="3"/>
      </c>
      <c r="X43" s="36">
        <f t="shared" si="4"/>
      </c>
      <c r="Y43" s="36">
        <f t="shared" si="5"/>
      </c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125">
        <f>IF(COUNTA(A44:S44),T$2+SUM(H$23:H44)-SUM(N$23:N44),"")</f>
      </c>
      <c r="U44" s="36">
        <f t="shared" si="1"/>
      </c>
      <c r="V44" s="36">
        <f t="shared" si="2"/>
      </c>
      <c r="W44" s="36">
        <f t="shared" si="3"/>
      </c>
      <c r="X44" s="36">
        <f t="shared" si="4"/>
      </c>
      <c r="Y44" s="36">
        <f t="shared" si="5"/>
      </c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125">
        <f>IF(COUNTA(A45:S45),T$2+SUM(H$23:H45)-SUM(N$23:N45),"")</f>
      </c>
      <c r="U45" s="36">
        <f t="shared" si="1"/>
      </c>
      <c r="V45" s="36">
        <f t="shared" si="2"/>
      </c>
      <c r="W45" s="36">
        <f t="shared" si="3"/>
      </c>
      <c r="X45" s="36">
        <f t="shared" si="4"/>
      </c>
      <c r="Y45" s="36">
        <f t="shared" si="5"/>
      </c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125">
        <f>IF(COUNTA(A46:S46),T$2+SUM(H$23:H46)-SUM(N$23:N46),"")</f>
      </c>
      <c r="U46" s="36">
        <f t="shared" si="1"/>
      </c>
      <c r="V46" s="36">
        <f t="shared" si="2"/>
      </c>
      <c r="W46" s="36">
        <f t="shared" si="3"/>
      </c>
      <c r="X46" s="36">
        <f t="shared" si="4"/>
      </c>
      <c r="Y46" s="36">
        <f t="shared" si="5"/>
      </c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125">
        <f>IF(COUNTA(A47:S47),T$2+SUM(H$23:H47)-SUM(N$23:N47),"")</f>
      </c>
      <c r="U47" s="36">
        <f t="shared" si="1"/>
      </c>
      <c r="V47" s="36">
        <f t="shared" si="2"/>
      </c>
      <c r="W47" s="36">
        <f t="shared" si="3"/>
      </c>
      <c r="X47" s="36">
        <f t="shared" si="4"/>
      </c>
      <c r="Y47" s="36">
        <f t="shared" si="5"/>
      </c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125">
        <f>IF(COUNTA(A48:S48),T$2+SUM(H$23:H48)-SUM(N$23:N48),"")</f>
      </c>
      <c r="U48" s="36">
        <f t="shared" si="1"/>
      </c>
      <c r="V48" s="36">
        <f t="shared" si="2"/>
      </c>
      <c r="W48" s="36">
        <f t="shared" si="3"/>
      </c>
      <c r="X48" s="36">
        <f t="shared" si="4"/>
      </c>
      <c r="Y48" s="36">
        <f t="shared" si="5"/>
      </c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125">
        <f>IF(COUNTA(A49:S49),T$2+SUM(H$23:H49)-SUM(N$23:N49),"")</f>
      </c>
      <c r="U49" s="36">
        <f t="shared" si="1"/>
      </c>
      <c r="V49" s="36">
        <f t="shared" si="2"/>
      </c>
      <c r="W49" s="36">
        <f t="shared" si="3"/>
      </c>
      <c r="X49" s="36">
        <f t="shared" si="4"/>
      </c>
      <c r="Y49" s="36">
        <f t="shared" si="5"/>
      </c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Y74"/>
  <sheetViews>
    <sheetView zoomScalePageLayoutView="0" workbookViewId="0" topLeftCell="E1">
      <selection activeCell="T25" sqref="T25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5</v>
      </c>
      <c r="U2" s="1"/>
      <c r="V2" s="2">
        <v>5</v>
      </c>
      <c r="X2" s="3"/>
      <c r="Y2" s="3"/>
    </row>
    <row r="4" spans="1:25" ht="12.75">
      <c r="A4" s="1"/>
      <c r="B4" s="1"/>
      <c r="C4" s="1"/>
      <c r="D4" s="1"/>
      <c r="E4" s="1"/>
      <c r="F4" s="4" t="s">
        <v>48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2</v>
      </c>
      <c r="B15" s="17">
        <v>1</v>
      </c>
      <c r="C15" s="97" t="s">
        <v>49</v>
      </c>
      <c r="D15" s="69"/>
      <c r="E15" s="17"/>
      <c r="F15" s="18" t="s">
        <v>24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17.25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5</v>
      </c>
      <c r="U23" s="37" t="s">
        <v>42</v>
      </c>
      <c r="V23" s="37">
        <v>5</v>
      </c>
      <c r="W23" s="37"/>
      <c r="X23" s="37"/>
      <c r="Y23" s="38"/>
    </row>
    <row r="24" spans="1:25" ht="12.75">
      <c r="A24" s="39"/>
      <c r="B24" s="74"/>
      <c r="C24" s="71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75"/>
      <c r="C25" s="76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Y74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10</v>
      </c>
      <c r="U2" s="1"/>
      <c r="V2" s="2">
        <v>10</v>
      </c>
      <c r="X2" s="3"/>
      <c r="Y2" s="3"/>
    </row>
    <row r="4" spans="1:25" ht="12.75">
      <c r="A4" s="1"/>
      <c r="B4" s="1"/>
      <c r="C4" s="1"/>
      <c r="D4" s="1"/>
      <c r="E4" s="1"/>
      <c r="F4" s="4" t="s">
        <v>50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 customHeight="1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3</v>
      </c>
      <c r="B15" s="17">
        <v>1</v>
      </c>
      <c r="C15" s="97" t="s">
        <v>51</v>
      </c>
      <c r="D15" s="69"/>
      <c r="E15" s="17"/>
      <c r="F15" s="18" t="s">
        <v>52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 customHeight="1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 customHeight="1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21.75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10</v>
      </c>
      <c r="U23" s="37" t="s">
        <v>42</v>
      </c>
      <c r="V23" s="37">
        <v>10</v>
      </c>
      <c r="W23" s="37"/>
      <c r="X23" s="37"/>
      <c r="Y23" s="38"/>
    </row>
    <row r="24" spans="1:25" ht="12.75" customHeight="1">
      <c r="A24" s="39"/>
      <c r="B24" s="74"/>
      <c r="C24" s="71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75"/>
      <c r="C25" s="76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Y74"/>
  <sheetViews>
    <sheetView zoomScalePageLayoutView="0" workbookViewId="0" topLeftCell="B1">
      <selection activeCell="T29" sqref="T29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5.00390625" style="0" customWidth="1"/>
    <col min="22" max="22" width="13.2812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30</v>
      </c>
      <c r="U2" s="1"/>
      <c r="V2" s="2">
        <v>30</v>
      </c>
      <c r="X2" s="3"/>
      <c r="Y2" s="3"/>
    </row>
    <row r="4" spans="1:25" ht="12.75">
      <c r="A4" s="1"/>
      <c r="B4" s="1"/>
      <c r="C4" s="1"/>
      <c r="D4" s="1"/>
      <c r="E4" s="1"/>
      <c r="F4" s="4" t="s">
        <v>53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 customHeight="1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4</v>
      </c>
      <c r="B15" s="17">
        <v>1</v>
      </c>
      <c r="C15" s="97" t="s">
        <v>54</v>
      </c>
      <c r="D15" s="69"/>
      <c r="E15" s="17"/>
      <c r="F15" s="18" t="s">
        <v>24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 customHeight="1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 customHeight="1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18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30</v>
      </c>
      <c r="U23" s="37" t="s">
        <v>42</v>
      </c>
      <c r="V23" s="37">
        <v>30</v>
      </c>
      <c r="W23" s="37"/>
      <c r="X23" s="37"/>
      <c r="Y23" s="38"/>
    </row>
    <row r="24" spans="1:25" ht="12.75" customHeight="1">
      <c r="A24" s="39">
        <v>42036</v>
      </c>
      <c r="B24" s="74" t="s">
        <v>73</v>
      </c>
      <c r="C24" s="71"/>
      <c r="D24" s="28">
        <v>4</v>
      </c>
      <c r="E24" s="29">
        <v>42036</v>
      </c>
      <c r="F24" s="40"/>
      <c r="G24" s="26" t="s">
        <v>76</v>
      </c>
      <c r="H24" s="30"/>
      <c r="I24" s="31"/>
      <c r="J24" s="31"/>
      <c r="K24" s="31"/>
      <c r="L24" s="31"/>
      <c r="M24" s="32"/>
      <c r="N24" s="33">
        <v>5</v>
      </c>
      <c r="O24" s="34"/>
      <c r="P24" s="35">
        <v>5</v>
      </c>
      <c r="Q24" s="31"/>
      <c r="R24" s="31"/>
      <c r="S24" s="32"/>
      <c r="T24" s="27" t="s">
        <v>75</v>
      </c>
      <c r="U24" s="37"/>
      <c r="V24" s="41" t="s">
        <v>75</v>
      </c>
      <c r="W24" s="37"/>
      <c r="X24" s="37"/>
      <c r="Y24" s="42"/>
    </row>
    <row r="25" spans="1:25" ht="12.75">
      <c r="A25" s="39"/>
      <c r="B25" s="75"/>
      <c r="C25" s="76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Y7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15</v>
      </c>
      <c r="U2" s="1"/>
      <c r="V2" s="2">
        <v>15</v>
      </c>
      <c r="X2" s="3"/>
      <c r="Y2" s="3"/>
    </row>
    <row r="4" spans="1:25" ht="12.75">
      <c r="A4" s="1"/>
      <c r="B4" s="1"/>
      <c r="C4" s="1"/>
      <c r="D4" s="1"/>
      <c r="E4" s="1"/>
      <c r="F4" s="4" t="s">
        <v>56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 customHeight="1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5</v>
      </c>
      <c r="B15" s="17">
        <v>1</v>
      </c>
      <c r="C15" s="97" t="s">
        <v>57</v>
      </c>
      <c r="D15" s="69"/>
      <c r="E15" s="17"/>
      <c r="F15" s="18" t="s">
        <v>24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 customHeight="1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 customHeight="1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24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15</v>
      </c>
      <c r="U23" s="37" t="s">
        <v>42</v>
      </c>
      <c r="V23" s="37">
        <v>15</v>
      </c>
      <c r="W23" s="37"/>
      <c r="X23" s="37"/>
      <c r="Y23" s="38"/>
    </row>
    <row r="24" spans="1:25" ht="12.75" customHeight="1">
      <c r="A24" s="39"/>
      <c r="B24" s="74"/>
      <c r="C24" s="71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75"/>
      <c r="C25" s="76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Y74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7</v>
      </c>
      <c r="U2" s="1"/>
      <c r="V2" s="2">
        <v>7</v>
      </c>
      <c r="X2" s="3"/>
      <c r="Y2" s="3"/>
    </row>
    <row r="4" spans="1:25" ht="12.75">
      <c r="A4" s="1"/>
      <c r="B4" s="1"/>
      <c r="C4" s="1"/>
      <c r="D4" s="1"/>
      <c r="E4" s="1"/>
      <c r="F4" s="4" t="s">
        <v>58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116" t="s">
        <v>1</v>
      </c>
      <c r="F5" s="116"/>
      <c r="G5" s="116"/>
      <c r="H5" s="116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117"/>
      <c r="I8" s="118"/>
      <c r="J8" s="118"/>
      <c r="K8" s="118"/>
      <c r="L8" s="118"/>
      <c r="M8" s="118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19"/>
      <c r="I9" s="120"/>
      <c r="J9" s="120"/>
      <c r="K9" s="120"/>
      <c r="L9" s="120"/>
      <c r="M9" s="120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119"/>
      <c r="I10" s="120"/>
      <c r="J10" s="120"/>
      <c r="K10" s="120"/>
      <c r="L10" s="120"/>
      <c r="M10" s="120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120"/>
      <c r="I11" s="120"/>
      <c r="J11" s="120"/>
      <c r="K11" s="120"/>
      <c r="L11" s="120"/>
      <c r="M11" s="120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21" t="s">
        <v>13</v>
      </c>
      <c r="B13" s="121" t="s">
        <v>14</v>
      </c>
      <c r="C13" s="123" t="s">
        <v>55</v>
      </c>
      <c r="D13" s="124"/>
      <c r="E13" s="121" t="s">
        <v>15</v>
      </c>
      <c r="F13" s="121" t="s">
        <v>16</v>
      </c>
      <c r="G13" s="103" t="s">
        <v>17</v>
      </c>
      <c r="H13" s="104" t="s">
        <v>18</v>
      </c>
      <c r="I13" s="105"/>
      <c r="J13" s="105"/>
      <c r="K13" s="106"/>
      <c r="L13" s="104" t="s">
        <v>19</v>
      </c>
      <c r="M13" s="105"/>
      <c r="N13" s="106"/>
      <c r="O13" s="104" t="s">
        <v>20</v>
      </c>
      <c r="P13" s="105"/>
      <c r="Q13" s="105"/>
      <c r="R13" s="105"/>
      <c r="S13" s="106"/>
      <c r="T13" s="110" t="s">
        <v>21</v>
      </c>
      <c r="U13" s="111"/>
      <c r="V13" s="111"/>
      <c r="W13" s="111"/>
      <c r="X13" s="111"/>
      <c r="Y13" s="112"/>
    </row>
    <row r="14" spans="1:25" ht="12.75" customHeight="1">
      <c r="A14" s="122"/>
      <c r="B14" s="122"/>
      <c r="C14" s="70"/>
      <c r="D14" s="71"/>
      <c r="E14" s="122"/>
      <c r="F14" s="122"/>
      <c r="G14" s="66"/>
      <c r="H14" s="107"/>
      <c r="I14" s="108"/>
      <c r="J14" s="108"/>
      <c r="K14" s="109"/>
      <c r="L14" s="107"/>
      <c r="M14" s="108"/>
      <c r="N14" s="109"/>
      <c r="O14" s="107"/>
      <c r="P14" s="108"/>
      <c r="Q14" s="108"/>
      <c r="R14" s="108"/>
      <c r="S14" s="109"/>
      <c r="T14" s="113" t="s">
        <v>22</v>
      </c>
      <c r="U14" s="114"/>
      <c r="V14" s="114"/>
      <c r="W14" s="114" t="s">
        <v>23</v>
      </c>
      <c r="X14" s="114"/>
      <c r="Y14" s="115"/>
    </row>
    <row r="15" spans="1:25" ht="13.5" thickBot="1">
      <c r="A15" s="17">
        <v>6</v>
      </c>
      <c r="B15" s="17">
        <v>1</v>
      </c>
      <c r="C15" s="97" t="s">
        <v>59</v>
      </c>
      <c r="D15" s="69"/>
      <c r="E15" s="17"/>
      <c r="F15" s="18" t="s">
        <v>60</v>
      </c>
      <c r="G15" s="19"/>
      <c r="H15" s="98"/>
      <c r="I15" s="99"/>
      <c r="J15" s="99"/>
      <c r="K15" s="100"/>
      <c r="L15" s="101"/>
      <c r="M15" s="99"/>
      <c r="N15" s="100"/>
      <c r="O15" s="98"/>
      <c r="P15" s="99"/>
      <c r="Q15" s="99"/>
      <c r="R15" s="99"/>
      <c r="S15" s="100"/>
      <c r="T15" s="101"/>
      <c r="U15" s="99"/>
      <c r="V15" s="99"/>
      <c r="W15" s="99"/>
      <c r="X15" s="99"/>
      <c r="Y15" s="102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86" t="s">
        <v>25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"/>
      <c r="U18" s="1"/>
      <c r="V18" s="1"/>
      <c r="W18" s="1"/>
      <c r="X18" s="1"/>
      <c r="Y18" s="1"/>
    </row>
    <row r="19" spans="1:25" ht="12.75" customHeight="1">
      <c r="A19" s="88" t="s">
        <v>26</v>
      </c>
      <c r="B19" s="91" t="s">
        <v>27</v>
      </c>
      <c r="C19" s="92"/>
      <c r="D19" s="88" t="s">
        <v>28</v>
      </c>
      <c r="E19" s="88" t="s">
        <v>29</v>
      </c>
      <c r="F19" s="88" t="s">
        <v>30</v>
      </c>
      <c r="G19" s="88" t="s">
        <v>31</v>
      </c>
      <c r="H19" s="77" t="s">
        <v>32</v>
      </c>
      <c r="I19" s="78"/>
      <c r="J19" s="78"/>
      <c r="K19" s="78"/>
      <c r="L19" s="78"/>
      <c r="M19" s="79"/>
      <c r="N19" s="77" t="s">
        <v>33</v>
      </c>
      <c r="O19" s="78"/>
      <c r="P19" s="78"/>
      <c r="Q19" s="78"/>
      <c r="R19" s="78"/>
      <c r="S19" s="79"/>
      <c r="T19" s="77" t="s">
        <v>34</v>
      </c>
      <c r="U19" s="78"/>
      <c r="V19" s="78"/>
      <c r="W19" s="78"/>
      <c r="X19" s="78"/>
      <c r="Y19" s="79"/>
    </row>
    <row r="20" spans="1:25" ht="12.75" customHeight="1">
      <c r="A20" s="89"/>
      <c r="B20" s="93"/>
      <c r="C20" s="94"/>
      <c r="D20" s="89"/>
      <c r="E20" s="89"/>
      <c r="F20" s="89"/>
      <c r="G20" s="89"/>
      <c r="H20" s="80" t="s">
        <v>35</v>
      </c>
      <c r="I20" s="82" t="s">
        <v>36</v>
      </c>
      <c r="J20" s="82"/>
      <c r="K20" s="82"/>
      <c r="L20" s="82"/>
      <c r="M20" s="83"/>
      <c r="N20" s="80" t="s">
        <v>35</v>
      </c>
      <c r="O20" s="82" t="s">
        <v>36</v>
      </c>
      <c r="P20" s="82"/>
      <c r="Q20" s="82"/>
      <c r="R20" s="82"/>
      <c r="S20" s="83"/>
      <c r="T20" s="80" t="s">
        <v>35</v>
      </c>
      <c r="U20" s="82" t="s">
        <v>36</v>
      </c>
      <c r="V20" s="82"/>
      <c r="W20" s="82"/>
      <c r="X20" s="82"/>
      <c r="Y20" s="83"/>
    </row>
    <row r="21" spans="1:25" ht="23.25" customHeight="1">
      <c r="A21" s="90"/>
      <c r="B21" s="95"/>
      <c r="C21" s="96"/>
      <c r="D21" s="90"/>
      <c r="E21" s="90"/>
      <c r="F21" s="90"/>
      <c r="G21" s="90"/>
      <c r="H21" s="81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81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81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72">
        <v>2</v>
      </c>
      <c r="C22" s="73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74" t="s">
        <v>43</v>
      </c>
      <c r="C23" s="71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7</v>
      </c>
      <c r="U23" s="37" t="s">
        <v>42</v>
      </c>
      <c r="V23" s="37">
        <v>7</v>
      </c>
      <c r="W23" s="37"/>
      <c r="X23" s="37"/>
      <c r="Y23" s="38"/>
    </row>
    <row r="24" spans="1:25" ht="12.75" customHeight="1">
      <c r="A24" s="39"/>
      <c r="B24" s="74"/>
      <c r="C24" s="71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75"/>
      <c r="C25" s="76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75"/>
      <c r="C26" s="76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75"/>
      <c r="C27" s="76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75"/>
      <c r="C28" s="76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75"/>
      <c r="C29" s="76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66"/>
      <c r="C30" s="67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66"/>
      <c r="C31" s="67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66"/>
      <c r="C32" s="67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66"/>
      <c r="C33" s="67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66"/>
      <c r="C34" s="67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66"/>
      <c r="C35" s="67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66"/>
      <c r="C36" s="67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66"/>
      <c r="C37" s="67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0"/>
      <c r="C38" s="71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66"/>
      <c r="C39" s="67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66"/>
      <c r="C40" s="67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66"/>
      <c r="C41" s="67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66"/>
      <c r="C42" s="67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66"/>
      <c r="C43" s="67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66"/>
      <c r="C44" s="67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66"/>
      <c r="C45" s="67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66"/>
      <c r="C46" s="67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66"/>
      <c r="C47" s="67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66"/>
      <c r="C48" s="67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68"/>
      <c r="C49" s="69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  <mergeCell ref="G13:G14"/>
    <mergeCell ref="H13:K14"/>
    <mergeCell ref="L13:N14"/>
    <mergeCell ref="O13:S14"/>
    <mergeCell ref="T13:Y13"/>
    <mergeCell ref="T14:V14"/>
    <mergeCell ref="W14:Y14"/>
    <mergeCell ref="C15:D15"/>
    <mergeCell ref="H15:K15"/>
    <mergeCell ref="L15:N15"/>
    <mergeCell ref="O15:S15"/>
    <mergeCell ref="T15:V15"/>
    <mergeCell ref="W15:Y15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T19:Y19"/>
    <mergeCell ref="H20:H21"/>
    <mergeCell ref="I20:M20"/>
    <mergeCell ref="N20:N21"/>
    <mergeCell ref="O20:S20"/>
    <mergeCell ref="T20:T21"/>
    <mergeCell ref="U20:Y20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_Boroda_</cp:lastModifiedBy>
  <dcterms:created xsi:type="dcterms:W3CDTF">1996-10-08T23:32:33Z</dcterms:created>
  <dcterms:modified xsi:type="dcterms:W3CDTF">2015-09-10T11:40:43Z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