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7055" windowHeight="8385" activeTab="4"/>
  </bookViews>
  <sheets>
    <sheet name="01.2012" sheetId="1" r:id="rId1"/>
    <sheet name="02.2012" sheetId="4" r:id="rId2"/>
    <sheet name="Все товары" sheetId="7" r:id="rId3"/>
    <sheet name="Чашки" sheetId="5" r:id="rId4"/>
    <sheet name="Тарелки" sheetId="8" r:id="rId5"/>
    <sheet name="База" sheetId="6" r:id="rId6"/>
  </sheets>
  <calcPr calcId="145621"/>
  <pivotCaches>
    <pivotCache cacheId="12" r:id="rId7"/>
  </pivotCaches>
</workbook>
</file>

<file path=xl/calcChain.xml><?xml version="1.0" encoding="utf-8"?>
<calcChain xmlns="http://schemas.openxmlformats.org/spreadsheetml/2006/main">
  <c r="G12" i="5" l="1"/>
  <c r="G4" i="7"/>
  <c r="G8" i="7"/>
  <c r="G4" i="8"/>
  <c r="G5" i="8"/>
  <c r="G6" i="8"/>
  <c r="E6" i="8" s="1"/>
  <c r="G7" i="8"/>
  <c r="G9" i="8"/>
  <c r="G10" i="8"/>
  <c r="F4" i="8"/>
  <c r="E4" i="8" s="1"/>
  <c r="F5" i="8"/>
  <c r="F7" i="8"/>
  <c r="F8" i="8"/>
  <c r="F9" i="8"/>
  <c r="F10" i="8"/>
  <c r="F11" i="8"/>
  <c r="F12" i="8"/>
  <c r="F3" i="8"/>
  <c r="E12" i="8"/>
  <c r="E11" i="8"/>
  <c r="E10" i="8"/>
  <c r="E9" i="8"/>
  <c r="E8" i="8"/>
  <c r="E7" i="8"/>
  <c r="E5" i="8"/>
  <c r="E3" i="8"/>
  <c r="E4" i="5"/>
  <c r="F4" i="7" s="1"/>
  <c r="E8" i="5"/>
  <c r="F8" i="7" s="1"/>
  <c r="E8" i="7" s="1"/>
  <c r="G5" i="5"/>
  <c r="G6" i="5"/>
  <c r="G7" i="5"/>
  <c r="G9" i="5"/>
  <c r="G10" i="5"/>
  <c r="G3" i="5"/>
  <c r="F5" i="5"/>
  <c r="E5" i="5" s="1"/>
  <c r="F5" i="7" s="1"/>
  <c r="F6" i="5"/>
  <c r="E6" i="5" s="1"/>
  <c r="F6" i="7" s="1"/>
  <c r="F7" i="5"/>
  <c r="E7" i="5" s="1"/>
  <c r="F7" i="7" s="1"/>
  <c r="F9" i="5"/>
  <c r="E9" i="5" s="1"/>
  <c r="F9" i="7" s="1"/>
  <c r="F10" i="5"/>
  <c r="E10" i="5" s="1"/>
  <c r="F10" i="7" s="1"/>
  <c r="F11" i="5"/>
  <c r="E11" i="5" s="1"/>
  <c r="F11" i="7" s="1"/>
  <c r="F12" i="5"/>
  <c r="E12" i="5" s="1"/>
  <c r="F12" i="7" s="1"/>
  <c r="F3" i="5"/>
  <c r="E3" i="5" s="1"/>
  <c r="F3" i="7" s="1"/>
  <c r="E4" i="7" l="1"/>
  <c r="G3" i="7"/>
  <c r="E3" i="7" s="1"/>
  <c r="G12" i="7"/>
  <c r="E12" i="7" s="1"/>
  <c r="G11" i="7"/>
  <c r="E11" i="7" s="1"/>
  <c r="G10" i="7"/>
  <c r="E10" i="7" s="1"/>
  <c r="G9" i="7"/>
  <c r="E9" i="7" s="1"/>
  <c r="G7" i="7"/>
  <c r="E7" i="7" s="1"/>
  <c r="G6" i="7"/>
  <c r="E6" i="7" s="1"/>
  <c r="G5" i="7"/>
  <c r="E5" i="7" s="1"/>
</calcChain>
</file>

<file path=xl/sharedStrings.xml><?xml version="1.0" encoding="utf-8"?>
<sst xmlns="http://schemas.openxmlformats.org/spreadsheetml/2006/main" count="536" uniqueCount="42">
  <si>
    <t>ГОРОД</t>
  </si>
  <si>
    <t>КЛИЕНТ</t>
  </si>
  <si>
    <t>Киев</t>
  </si>
  <si>
    <t>Ромашов</t>
  </si>
  <si>
    <t>Иванов</t>
  </si>
  <si>
    <t>Чашки</t>
  </si>
  <si>
    <t>Ложки</t>
  </si>
  <si>
    <t>Тарелки</t>
  </si>
  <si>
    <t>Белая Церковь</t>
  </si>
  <si>
    <t>Новоград-Волынский</t>
  </si>
  <si>
    <t>Адрес</t>
  </si>
  <si>
    <t>Каримова</t>
  </si>
  <si>
    <t>Ловченко</t>
  </si>
  <si>
    <t>Петров</t>
  </si>
  <si>
    <t>Салазкина</t>
  </si>
  <si>
    <t>Винница</t>
  </si>
  <si>
    <t>Дмитренко</t>
  </si>
  <si>
    <t>Область</t>
  </si>
  <si>
    <t>Киевская</t>
  </si>
  <si>
    <t>Житомирская</t>
  </si>
  <si>
    <t>Винницкая</t>
  </si>
  <si>
    <t>Магазин №1</t>
  </si>
  <si>
    <t>Магазин №2</t>
  </si>
  <si>
    <t>Магазин №3</t>
  </si>
  <si>
    <t>Магазин №4</t>
  </si>
  <si>
    <t>Магазин №5</t>
  </si>
  <si>
    <t>Магазин №6</t>
  </si>
  <si>
    <t>Магазин №7</t>
  </si>
  <si>
    <t>Магазин №8</t>
  </si>
  <si>
    <t>Магазин №9</t>
  </si>
  <si>
    <t>Магазин №10</t>
  </si>
  <si>
    <t>Итог</t>
  </si>
  <si>
    <t>Дата</t>
  </si>
  <si>
    <t>Магазин №11</t>
  </si>
  <si>
    <t>Товар</t>
  </si>
  <si>
    <t>Кол-во</t>
  </si>
  <si>
    <t>Общий итог</t>
  </si>
  <si>
    <t>янв</t>
  </si>
  <si>
    <t>фев</t>
  </si>
  <si>
    <t>Годы</t>
  </si>
  <si>
    <t>2012</t>
  </si>
  <si>
    <t>Сумма по полю 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</si>
</sst>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[$-419]mmm\ yyyy;@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7" fontId="0" fillId="0" borderId="0" xfId="0" applyNumberFormat="1"/>
    <xf numFmtId="0" fontId="0" fillId="0" borderId="1" xfId="0" applyBorder="1"/>
    <xf numFmtId="0" fontId="0" fillId="2" borderId="1" xfId="0" applyFill="1" applyBorder="1"/>
    <xf numFmtId="17" fontId="0" fillId="2" borderId="1" xfId="0" applyNumberFormat="1" applyFill="1" applyBorder="1"/>
    <xf numFmtId="0" fontId="0" fillId="3" borderId="1" xfId="0" applyFill="1" applyBorder="1"/>
    <xf numFmtId="167" fontId="0" fillId="0" borderId="0" xfId="0" applyNumberFormat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1">
    <dxf>
      <numFmt numFmtId="167" formatCode="[$-419]mmm\ yyyy;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ихаил" refreshedDate="41070.659759606482" createdVersion="4" refreshedVersion="4" minRefreshableVersion="3" recordCount="30">
  <cacheSource type="worksheet">
    <worksheetSource name="Таблица1"/>
  </cacheSource>
  <cacheFields count="8">
    <cacheField name="Дата" numFmtId="167">
      <sharedItems containsSemiMixedTypes="0" containsNonDate="0" containsDate="1" containsString="0" minDate="2012-01-01T00:00:00" maxDate="2012-02-03T00:00:00" count="4">
        <d v="2012-01-01T00:00:00"/>
        <d v="2012-01-02T00:00:00"/>
        <d v="2012-02-01T00:00:00"/>
        <d v="2012-02-02T00:00:00"/>
      </sharedItems>
      <fieldGroup par="7" base="0">
        <rangePr groupBy="months" startDate="2012-01-01T00:00:00" endDate="2012-02-03T00:00:00"/>
        <groupItems count="14">
          <s v="&lt;01.01.201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3.02.2012"/>
        </groupItems>
      </fieldGroup>
    </cacheField>
    <cacheField name="Адрес" numFmtId="0">
      <sharedItems count="11">
        <s v="Магазин №1"/>
        <s v="Магазин №2"/>
        <s v="Магазин №3"/>
        <s v="Магазин №4"/>
        <s v="Магазин №5"/>
        <s v="Магазин №6"/>
        <s v="Магазин №7"/>
        <s v="Магазин №8"/>
        <s v="Магазин №9"/>
        <s v="Магазин №10"/>
        <s v="Магазин №11"/>
      </sharedItems>
    </cacheField>
    <cacheField name="Область" numFmtId="0">
      <sharedItems count="3">
        <s v="Киевская"/>
        <s v="Житомирская"/>
        <s v="Винницкая"/>
      </sharedItems>
    </cacheField>
    <cacheField name="ГОРОД" numFmtId="0">
      <sharedItems count="4">
        <s v="Киев"/>
        <s v="Белая Церковь"/>
        <s v="Новоград-Волынский"/>
        <s v="Винница"/>
      </sharedItems>
    </cacheField>
    <cacheField name="КЛИЕНТ" numFmtId="0">
      <sharedItems count="7">
        <s v="Ромашов"/>
        <s v="Иванов"/>
        <s v="Каримова"/>
        <s v="Ловченко"/>
        <s v="Петров"/>
        <s v="Салазкина"/>
        <s v="Дмитренко"/>
      </sharedItems>
    </cacheField>
    <cacheField name="Товар" numFmtId="0">
      <sharedItems containsBlank="1" count="3">
        <s v="Чашки"/>
        <s v="Тарелки"/>
        <m/>
      </sharedItems>
    </cacheField>
    <cacheField name="Кол-во" numFmtId="0">
      <sharedItems containsString="0" containsBlank="1" containsNumber="1" containsInteger="1" minValue="2" maxValue="9"/>
    </cacheField>
    <cacheField name="Годы" numFmtId="0" databaseField="0">
      <fieldGroup base="0">
        <rangePr groupBy="years" startDate="2012-01-01T00:00:00" endDate="2012-02-03T00:00:00"/>
        <groupItems count="3">
          <s v="&lt;01.01.2012"/>
          <s v="2012"/>
          <s v="&gt;03.02.201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x v="0"/>
    <x v="0"/>
    <x v="0"/>
    <x v="0"/>
    <x v="0"/>
    <x v="0"/>
    <n v="5"/>
  </r>
  <r>
    <x v="1"/>
    <x v="1"/>
    <x v="0"/>
    <x v="0"/>
    <x v="0"/>
    <x v="1"/>
    <n v="4"/>
  </r>
  <r>
    <x v="0"/>
    <x v="1"/>
    <x v="0"/>
    <x v="0"/>
    <x v="1"/>
    <x v="1"/>
    <n v="3"/>
  </r>
  <r>
    <x v="0"/>
    <x v="2"/>
    <x v="0"/>
    <x v="0"/>
    <x v="1"/>
    <x v="0"/>
    <n v="4"/>
  </r>
  <r>
    <x v="1"/>
    <x v="3"/>
    <x v="0"/>
    <x v="0"/>
    <x v="1"/>
    <x v="1"/>
    <n v="8"/>
  </r>
  <r>
    <x v="0"/>
    <x v="3"/>
    <x v="0"/>
    <x v="1"/>
    <x v="2"/>
    <x v="0"/>
    <n v="3"/>
  </r>
  <r>
    <x v="0"/>
    <x v="4"/>
    <x v="0"/>
    <x v="1"/>
    <x v="3"/>
    <x v="0"/>
    <n v="5"/>
  </r>
  <r>
    <x v="1"/>
    <x v="5"/>
    <x v="0"/>
    <x v="1"/>
    <x v="3"/>
    <x v="1"/>
    <n v="9"/>
  </r>
  <r>
    <x v="0"/>
    <x v="5"/>
    <x v="0"/>
    <x v="1"/>
    <x v="3"/>
    <x v="1"/>
    <n v="5"/>
  </r>
  <r>
    <x v="0"/>
    <x v="6"/>
    <x v="1"/>
    <x v="2"/>
    <x v="4"/>
    <x v="0"/>
    <n v="4"/>
  </r>
  <r>
    <x v="1"/>
    <x v="7"/>
    <x v="1"/>
    <x v="2"/>
    <x v="4"/>
    <x v="1"/>
    <n v="9"/>
  </r>
  <r>
    <x v="0"/>
    <x v="7"/>
    <x v="1"/>
    <x v="2"/>
    <x v="5"/>
    <x v="0"/>
    <n v="3"/>
  </r>
  <r>
    <x v="1"/>
    <x v="8"/>
    <x v="1"/>
    <x v="2"/>
    <x v="5"/>
    <x v="1"/>
    <n v="2"/>
  </r>
  <r>
    <x v="0"/>
    <x v="8"/>
    <x v="1"/>
    <x v="2"/>
    <x v="4"/>
    <x v="0"/>
    <n v="4"/>
  </r>
  <r>
    <x v="1"/>
    <x v="9"/>
    <x v="1"/>
    <x v="2"/>
    <x v="4"/>
    <x v="1"/>
    <n v="6"/>
  </r>
  <r>
    <x v="0"/>
    <x v="9"/>
    <x v="1"/>
    <x v="2"/>
    <x v="5"/>
    <x v="0"/>
    <n v="9"/>
  </r>
  <r>
    <x v="1"/>
    <x v="10"/>
    <x v="1"/>
    <x v="2"/>
    <x v="5"/>
    <x v="1"/>
    <n v="2"/>
  </r>
  <r>
    <x v="2"/>
    <x v="0"/>
    <x v="0"/>
    <x v="0"/>
    <x v="0"/>
    <x v="0"/>
    <n v="3"/>
  </r>
  <r>
    <x v="2"/>
    <x v="1"/>
    <x v="0"/>
    <x v="0"/>
    <x v="1"/>
    <x v="1"/>
    <n v="3"/>
  </r>
  <r>
    <x v="2"/>
    <x v="2"/>
    <x v="0"/>
    <x v="0"/>
    <x v="1"/>
    <x v="0"/>
    <n v="4"/>
  </r>
  <r>
    <x v="3"/>
    <x v="3"/>
    <x v="0"/>
    <x v="0"/>
    <x v="1"/>
    <x v="1"/>
    <n v="8"/>
  </r>
  <r>
    <x v="2"/>
    <x v="9"/>
    <x v="2"/>
    <x v="3"/>
    <x v="6"/>
    <x v="2"/>
    <m/>
  </r>
  <r>
    <x v="2"/>
    <x v="3"/>
    <x v="0"/>
    <x v="1"/>
    <x v="2"/>
    <x v="0"/>
    <n v="2"/>
  </r>
  <r>
    <x v="3"/>
    <x v="4"/>
    <x v="0"/>
    <x v="1"/>
    <x v="2"/>
    <x v="1"/>
    <n v="2"/>
  </r>
  <r>
    <x v="2"/>
    <x v="4"/>
    <x v="0"/>
    <x v="1"/>
    <x v="3"/>
    <x v="0"/>
    <n v="5"/>
  </r>
  <r>
    <x v="3"/>
    <x v="5"/>
    <x v="0"/>
    <x v="1"/>
    <x v="3"/>
    <x v="1"/>
    <n v="9"/>
  </r>
  <r>
    <x v="2"/>
    <x v="5"/>
    <x v="0"/>
    <x v="1"/>
    <x v="3"/>
    <x v="2"/>
    <m/>
  </r>
  <r>
    <x v="2"/>
    <x v="6"/>
    <x v="1"/>
    <x v="2"/>
    <x v="4"/>
    <x v="0"/>
    <n v="4"/>
  </r>
  <r>
    <x v="2"/>
    <x v="7"/>
    <x v="1"/>
    <x v="2"/>
    <x v="5"/>
    <x v="0"/>
    <n v="6"/>
  </r>
  <r>
    <x v="3"/>
    <x v="8"/>
    <x v="1"/>
    <x v="2"/>
    <x v="5"/>
    <x v="1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19:G38" firstHeaderRow="1" firstDataRow="2" firstDataCol="4"/>
  <pivotFields count="8">
    <pivotField compact="0" numFmtId="167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outline="0" showAll="0" defaultSubtotal="0">
      <items count="11">
        <item x="0"/>
        <item x="9"/>
        <item x="10"/>
        <item x="1"/>
        <item x="2"/>
        <item x="3"/>
        <item x="4"/>
        <item x="5"/>
        <item x="6"/>
        <item x="7"/>
        <item x="8"/>
      </items>
    </pivotField>
    <pivotField axis="axisRow" compact="0" outline="0" showAll="0" defaultSubtotal="0">
      <items count="3">
        <item x="2"/>
        <item x="1"/>
        <item x="0"/>
      </items>
    </pivotField>
    <pivotField axis="axisRow" compact="0" outline="0" showAll="0" defaultSubtotal="0">
      <items count="4">
        <item x="1"/>
        <item x="3"/>
        <item x="0"/>
        <item x="2"/>
      </items>
    </pivotField>
    <pivotField axis="axisRow" compact="0" outline="0" showAll="0" defaultSubtotal="0">
      <items count="7">
        <item x="6"/>
        <item x="1"/>
        <item x="2"/>
        <item x="3"/>
        <item x="4"/>
        <item x="0"/>
        <item x="5"/>
      </items>
    </pivotField>
    <pivotField axis="axisCol" compact="0" outline="0" showAll="0" defaultSubtotal="0">
      <items count="3">
        <item x="1"/>
        <item x="0"/>
        <item h="1" x="2"/>
      </items>
    </pivotField>
    <pivotField dataField="1" compact="0" outline="0" showAll="0" defaultSubtotal="0"/>
    <pivotField compact="0" outline="0" showAll="0" defaultSubtotal="0">
      <items count="3">
        <item x="0"/>
        <item x="1"/>
        <item x="2"/>
      </items>
    </pivotField>
  </pivotFields>
  <rowFields count="4">
    <field x="1"/>
    <field x="2"/>
    <field x="3"/>
    <field x="4"/>
  </rowFields>
  <rowItems count="18">
    <i>
      <x/>
      <x v="2"/>
      <x v="2"/>
      <x v="5"/>
    </i>
    <i>
      <x v="1"/>
      <x v="1"/>
      <x v="3"/>
      <x v="4"/>
    </i>
    <i r="3">
      <x v="6"/>
    </i>
    <i>
      <x v="2"/>
      <x v="1"/>
      <x v="3"/>
      <x v="6"/>
    </i>
    <i>
      <x v="3"/>
      <x v="2"/>
      <x v="2"/>
      <x v="1"/>
    </i>
    <i r="3">
      <x v="5"/>
    </i>
    <i>
      <x v="4"/>
      <x v="2"/>
      <x v="2"/>
      <x v="1"/>
    </i>
    <i>
      <x v="5"/>
      <x v="2"/>
      <x/>
      <x v="2"/>
    </i>
    <i r="2">
      <x v="2"/>
      <x v="1"/>
    </i>
    <i>
      <x v="6"/>
      <x v="2"/>
      <x/>
      <x v="2"/>
    </i>
    <i r="3">
      <x v="3"/>
    </i>
    <i>
      <x v="7"/>
      <x v="2"/>
      <x/>
      <x v="3"/>
    </i>
    <i>
      <x v="8"/>
      <x v="1"/>
      <x v="3"/>
      <x v="4"/>
    </i>
    <i>
      <x v="9"/>
      <x v="1"/>
      <x v="3"/>
      <x v="4"/>
    </i>
    <i r="3">
      <x v="6"/>
    </i>
    <i>
      <x v="10"/>
      <x v="1"/>
      <x v="3"/>
      <x v="4"/>
    </i>
    <i r="3">
      <x v="6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Сумма по полю Кол-во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1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17:G28" firstHeaderRow="1" firstDataRow="3" firstDataCol="4" rowPageCount="1" colPageCount="1"/>
  <pivotFields count="8">
    <pivotField axis="axisCol" compact="0" numFmtId="167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outline="0" showAll="0" defaultSubtotal="0">
      <items count="11">
        <item x="0"/>
        <item x="9"/>
        <item x="10"/>
        <item x="1"/>
        <item x="2"/>
        <item x="3"/>
        <item x="4"/>
        <item x="5"/>
        <item x="6"/>
        <item x="7"/>
        <item x="8"/>
      </items>
    </pivotField>
    <pivotField axis="axisRow" compact="0" outline="0" showAll="0" defaultSubtotal="0">
      <items count="3">
        <item x="2"/>
        <item x="1"/>
        <item x="0"/>
      </items>
    </pivotField>
    <pivotField axis="axisRow" compact="0" outline="0" showAll="0" defaultSubtotal="0">
      <items count="4">
        <item x="1"/>
        <item x="3"/>
        <item x="0"/>
        <item x="2"/>
      </items>
    </pivotField>
    <pivotField axis="axisRow" compact="0" outline="0" showAll="0" defaultSubtotal="0">
      <items count="7">
        <item x="6"/>
        <item x="1"/>
        <item x="2"/>
        <item x="3"/>
        <item x="4"/>
        <item x="0"/>
        <item x="5"/>
      </items>
    </pivotField>
    <pivotField axis="axisPage" compact="0" outline="0" showAll="0" defaultSubtotal="0">
      <items count="3">
        <item x="1"/>
        <item x="0"/>
        <item x="2"/>
      </items>
    </pivotField>
    <pivotField dataField="1" compact="0" outline="0" showAll="0" defaultSubtotal="0"/>
    <pivotField axis="axisCol" compact="0" outline="0" showAll="0" defaultSubtotal="0">
      <items count="3">
        <item x="0"/>
        <item x="1"/>
        <item x="2"/>
      </items>
    </pivotField>
  </pivotFields>
  <rowFields count="4">
    <field x="1"/>
    <field x="2"/>
    <field x="3"/>
    <field x="4"/>
  </rowFields>
  <rowItems count="9">
    <i>
      <x/>
      <x v="2"/>
      <x v="2"/>
      <x v="5"/>
    </i>
    <i>
      <x v="1"/>
      <x v="1"/>
      <x v="3"/>
      <x v="6"/>
    </i>
    <i>
      <x v="4"/>
      <x v="2"/>
      <x v="2"/>
      <x v="1"/>
    </i>
    <i>
      <x v="5"/>
      <x v="2"/>
      <x/>
      <x v="2"/>
    </i>
    <i>
      <x v="6"/>
      <x v="2"/>
      <x/>
      <x v="3"/>
    </i>
    <i>
      <x v="8"/>
      <x v="1"/>
      <x v="3"/>
      <x v="4"/>
    </i>
    <i>
      <x v="9"/>
      <x v="1"/>
      <x v="3"/>
      <x v="6"/>
    </i>
    <i>
      <x v="10"/>
      <x v="1"/>
      <x v="3"/>
      <x v="4"/>
    </i>
    <i t="grand">
      <x/>
    </i>
  </rowItems>
  <colFields count="2">
    <field x="7"/>
    <field x="0"/>
  </colFields>
  <colItems count="3">
    <i>
      <x v="1"/>
      <x v="1"/>
    </i>
    <i r="1">
      <x v="2"/>
    </i>
    <i t="grand">
      <x/>
    </i>
  </colItems>
  <pageFields count="1">
    <pageField fld="5" item="1" hier="-1"/>
  </pageFields>
  <dataFields count="1">
    <dataField name="Сумма по полю Кол-во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3" cacheId="1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18:G30" firstHeaderRow="1" firstDataRow="3" firstDataCol="4" rowPageCount="1" colPageCount="1"/>
  <pivotFields count="8">
    <pivotField axis="axisCol" compact="0" numFmtId="167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outline="0" showAll="0" defaultSubtotal="0">
      <items count="11">
        <item x="0"/>
        <item x="9"/>
        <item x="10"/>
        <item x="1"/>
        <item x="2"/>
        <item x="3"/>
        <item x="4"/>
        <item x="5"/>
        <item x="6"/>
        <item x="7"/>
        <item x="8"/>
      </items>
    </pivotField>
    <pivotField axis="axisRow" compact="0" outline="0" showAll="0" defaultSubtotal="0">
      <items count="3">
        <item x="2"/>
        <item x="1"/>
        <item x="0"/>
      </items>
    </pivotField>
    <pivotField axis="axisRow" compact="0" outline="0" showAll="0" defaultSubtotal="0">
      <items count="4">
        <item x="1"/>
        <item x="3"/>
        <item x="0"/>
        <item x="2"/>
      </items>
    </pivotField>
    <pivotField axis="axisRow" compact="0" outline="0" showAll="0" defaultSubtotal="0">
      <items count="7">
        <item x="6"/>
        <item x="1"/>
        <item x="2"/>
        <item x="3"/>
        <item x="4"/>
        <item x="0"/>
        <item x="5"/>
      </items>
    </pivotField>
    <pivotField axis="axisPage" compact="0" outline="0" showAll="0" defaultSubtotal="0">
      <items count="3">
        <item x="1"/>
        <item x="0"/>
        <item x="2"/>
      </items>
    </pivotField>
    <pivotField dataField="1" compact="0" outline="0" showAll="0" defaultSubtotal="0"/>
    <pivotField axis="axisCol" compact="0" outline="0" showAll="0" defaultSubtotal="0">
      <items count="3">
        <item x="0"/>
        <item x="1"/>
        <item x="2"/>
      </items>
    </pivotField>
  </pivotFields>
  <rowFields count="4">
    <field x="1"/>
    <field x="2"/>
    <field x="3"/>
    <field x="4"/>
  </rowFields>
  <rowItems count="10">
    <i>
      <x v="1"/>
      <x v="1"/>
      <x v="3"/>
      <x v="4"/>
    </i>
    <i>
      <x v="2"/>
      <x v="1"/>
      <x v="3"/>
      <x v="6"/>
    </i>
    <i>
      <x v="3"/>
      <x v="2"/>
      <x v="2"/>
      <x v="1"/>
    </i>
    <i r="3">
      <x v="5"/>
    </i>
    <i>
      <x v="5"/>
      <x v="2"/>
      <x v="2"/>
      <x v="1"/>
    </i>
    <i>
      <x v="6"/>
      <x v="2"/>
      <x/>
      <x v="2"/>
    </i>
    <i>
      <x v="7"/>
      <x v="2"/>
      <x/>
      <x v="3"/>
    </i>
    <i>
      <x v="9"/>
      <x v="1"/>
      <x v="3"/>
      <x v="4"/>
    </i>
    <i>
      <x v="10"/>
      <x v="1"/>
      <x v="3"/>
      <x v="6"/>
    </i>
    <i t="grand">
      <x/>
    </i>
  </rowItems>
  <colFields count="2">
    <field x="7"/>
    <field x="0"/>
  </colFields>
  <colItems count="3">
    <i>
      <x v="1"/>
      <x v="1"/>
    </i>
    <i r="1">
      <x v="2"/>
    </i>
    <i t="grand">
      <x/>
    </i>
  </colItems>
  <pageFields count="1">
    <pageField fld="5" item="0" hier="-1"/>
  </pageFields>
  <dataFields count="1">
    <dataField name="Сумма по полю Кол-во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G31" totalsRowShown="0">
  <autoFilter ref="A1:G31"/>
  <tableColumns count="7">
    <tableColumn id="1" name="Дата" dataDxfId="0"/>
    <tableColumn id="2" name="Адрес"/>
    <tableColumn id="3" name="Область"/>
    <tableColumn id="4" name="ГОРОД"/>
    <tableColumn id="5" name="КЛИЕНТ"/>
    <tableColumn id="6" name="Товар"/>
    <tableColumn id="7" name="Кол-во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2" sqref="A2:F12"/>
    </sheetView>
  </sheetViews>
  <sheetFormatPr defaultRowHeight="15" x14ac:dyDescent="0.25"/>
  <cols>
    <col min="1" max="1" width="15.5703125" customWidth="1"/>
    <col min="2" max="2" width="16.5703125" customWidth="1"/>
    <col min="3" max="3" width="21.140625" customWidth="1"/>
    <col min="4" max="4" width="12" customWidth="1"/>
  </cols>
  <sheetData>
    <row r="1" spans="1:6" x14ac:dyDescent="0.25">
      <c r="A1" s="1"/>
      <c r="B1" s="1">
        <v>40909</v>
      </c>
    </row>
    <row r="2" spans="1:6" x14ac:dyDescent="0.25">
      <c r="A2" s="3" t="s">
        <v>10</v>
      </c>
      <c r="B2" s="3" t="s">
        <v>17</v>
      </c>
      <c r="C2" s="3" t="s">
        <v>0</v>
      </c>
      <c r="D2" s="3" t="s">
        <v>1</v>
      </c>
      <c r="E2" s="3" t="s">
        <v>5</v>
      </c>
      <c r="F2" s="3" t="s">
        <v>7</v>
      </c>
    </row>
    <row r="3" spans="1:6" x14ac:dyDescent="0.25">
      <c r="A3" s="2" t="s">
        <v>21</v>
      </c>
      <c r="B3" s="2" t="s">
        <v>18</v>
      </c>
      <c r="C3" s="2" t="s">
        <v>2</v>
      </c>
      <c r="D3" s="2" t="s">
        <v>3</v>
      </c>
      <c r="E3" s="2">
        <v>5</v>
      </c>
      <c r="F3" s="2">
        <v>4</v>
      </c>
    </row>
    <row r="4" spans="1:6" x14ac:dyDescent="0.25">
      <c r="A4" s="2" t="s">
        <v>22</v>
      </c>
      <c r="B4" s="2" t="s">
        <v>18</v>
      </c>
      <c r="C4" s="2" t="s">
        <v>2</v>
      </c>
      <c r="D4" s="2" t="s">
        <v>4</v>
      </c>
      <c r="E4" s="2"/>
      <c r="F4" s="2">
        <v>3</v>
      </c>
    </row>
    <row r="5" spans="1:6" x14ac:dyDescent="0.25">
      <c r="A5" s="2" t="s">
        <v>23</v>
      </c>
      <c r="B5" s="2" t="s">
        <v>18</v>
      </c>
      <c r="C5" s="2" t="s">
        <v>2</v>
      </c>
      <c r="D5" s="2" t="s">
        <v>4</v>
      </c>
      <c r="E5" s="2">
        <v>4</v>
      </c>
      <c r="F5" s="2">
        <v>8</v>
      </c>
    </row>
    <row r="6" spans="1:6" x14ac:dyDescent="0.25">
      <c r="A6" s="2" t="s">
        <v>24</v>
      </c>
      <c r="B6" s="2" t="s">
        <v>18</v>
      </c>
      <c r="C6" s="2" t="s">
        <v>8</v>
      </c>
      <c r="D6" s="2" t="s">
        <v>11</v>
      </c>
      <c r="E6" s="2">
        <v>3</v>
      </c>
      <c r="F6" s="2"/>
    </row>
    <row r="7" spans="1:6" x14ac:dyDescent="0.25">
      <c r="A7" s="2" t="s">
        <v>25</v>
      </c>
      <c r="B7" s="2" t="s">
        <v>18</v>
      </c>
      <c r="C7" s="2" t="s">
        <v>8</v>
      </c>
      <c r="D7" s="2" t="s">
        <v>12</v>
      </c>
      <c r="E7" s="2">
        <v>5</v>
      </c>
      <c r="F7" s="2">
        <v>9</v>
      </c>
    </row>
    <row r="8" spans="1:6" x14ac:dyDescent="0.25">
      <c r="A8" s="2" t="s">
        <v>26</v>
      </c>
      <c r="B8" s="2" t="s">
        <v>18</v>
      </c>
      <c r="C8" s="2" t="s">
        <v>8</v>
      </c>
      <c r="D8" s="2" t="s">
        <v>12</v>
      </c>
      <c r="E8" s="2"/>
      <c r="F8" s="2">
        <v>5</v>
      </c>
    </row>
    <row r="9" spans="1:6" x14ac:dyDescent="0.25">
      <c r="A9" s="2" t="s">
        <v>27</v>
      </c>
      <c r="B9" s="2" t="s">
        <v>19</v>
      </c>
      <c r="C9" s="2" t="s">
        <v>9</v>
      </c>
      <c r="D9" s="2" t="s">
        <v>13</v>
      </c>
      <c r="E9" s="2">
        <v>4</v>
      </c>
      <c r="F9" s="2">
        <v>9</v>
      </c>
    </row>
    <row r="10" spans="1:6" x14ac:dyDescent="0.25">
      <c r="A10" s="2" t="s">
        <v>28</v>
      </c>
      <c r="B10" s="2" t="s">
        <v>19</v>
      </c>
      <c r="C10" s="2" t="s">
        <v>9</v>
      </c>
      <c r="D10" s="2" t="s">
        <v>14</v>
      </c>
      <c r="E10" s="2">
        <v>3</v>
      </c>
      <c r="F10" s="2">
        <v>2</v>
      </c>
    </row>
    <row r="11" spans="1:6" x14ac:dyDescent="0.25">
      <c r="A11" s="2" t="s">
        <v>29</v>
      </c>
      <c r="B11" s="2" t="s">
        <v>19</v>
      </c>
      <c r="C11" s="2" t="s">
        <v>9</v>
      </c>
      <c r="D11" s="2" t="s">
        <v>13</v>
      </c>
      <c r="E11" s="2">
        <v>4</v>
      </c>
      <c r="F11" s="2">
        <v>6</v>
      </c>
    </row>
    <row r="12" spans="1:6" x14ac:dyDescent="0.25">
      <c r="A12" s="2" t="s">
        <v>30</v>
      </c>
      <c r="B12" s="2" t="s">
        <v>19</v>
      </c>
      <c r="C12" s="2" t="s">
        <v>9</v>
      </c>
      <c r="D12" s="2" t="s">
        <v>14</v>
      </c>
      <c r="E12" s="2">
        <v>9</v>
      </c>
      <c r="F12" s="2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3" sqref="A3:F11"/>
    </sheetView>
  </sheetViews>
  <sheetFormatPr defaultRowHeight="15" x14ac:dyDescent="0.25"/>
  <cols>
    <col min="1" max="1" width="15.42578125" customWidth="1"/>
    <col min="2" max="2" width="16.5703125" customWidth="1"/>
    <col min="3" max="3" width="21.42578125" customWidth="1"/>
    <col min="4" max="4" width="12" customWidth="1"/>
  </cols>
  <sheetData>
    <row r="1" spans="1:6" x14ac:dyDescent="0.25">
      <c r="A1" s="1">
        <v>40940</v>
      </c>
    </row>
    <row r="2" spans="1:6" x14ac:dyDescent="0.25">
      <c r="A2" s="3" t="s">
        <v>10</v>
      </c>
      <c r="B2" s="3" t="s">
        <v>17</v>
      </c>
      <c r="C2" s="3" t="s">
        <v>0</v>
      </c>
      <c r="D2" s="3" t="s">
        <v>1</v>
      </c>
      <c r="E2" s="3" t="s">
        <v>5</v>
      </c>
      <c r="F2" s="3" t="s">
        <v>6</v>
      </c>
    </row>
    <row r="3" spans="1:6" x14ac:dyDescent="0.25">
      <c r="A3" s="2" t="s">
        <v>21</v>
      </c>
      <c r="B3" s="2" t="s">
        <v>18</v>
      </c>
      <c r="C3" s="2" t="s">
        <v>2</v>
      </c>
      <c r="D3" s="2" t="s">
        <v>3</v>
      </c>
      <c r="E3" s="2">
        <v>3</v>
      </c>
      <c r="F3" s="2"/>
    </row>
    <row r="4" spans="1:6" x14ac:dyDescent="0.25">
      <c r="A4" s="2" t="s">
        <v>22</v>
      </c>
      <c r="B4" s="2" t="s">
        <v>18</v>
      </c>
      <c r="C4" s="2" t="s">
        <v>2</v>
      </c>
      <c r="D4" s="2" t="s">
        <v>4</v>
      </c>
      <c r="E4" s="2"/>
      <c r="F4" s="2">
        <v>3</v>
      </c>
    </row>
    <row r="5" spans="1:6" x14ac:dyDescent="0.25">
      <c r="A5" s="2" t="s">
        <v>23</v>
      </c>
      <c r="B5" s="2" t="s">
        <v>18</v>
      </c>
      <c r="C5" s="2" t="s">
        <v>2</v>
      </c>
      <c r="D5" s="2" t="s">
        <v>4</v>
      </c>
      <c r="E5" s="2">
        <v>4</v>
      </c>
      <c r="F5" s="2">
        <v>8</v>
      </c>
    </row>
    <row r="6" spans="1:6" x14ac:dyDescent="0.25">
      <c r="A6" s="2" t="s">
        <v>30</v>
      </c>
      <c r="B6" s="2" t="s">
        <v>20</v>
      </c>
      <c r="C6" s="2" t="s">
        <v>15</v>
      </c>
      <c r="D6" s="2" t="s">
        <v>16</v>
      </c>
      <c r="E6" s="2"/>
      <c r="F6" s="2"/>
    </row>
    <row r="7" spans="1:6" x14ac:dyDescent="0.25">
      <c r="A7" s="2" t="s">
        <v>24</v>
      </c>
      <c r="B7" s="2" t="s">
        <v>18</v>
      </c>
      <c r="C7" s="2" t="s">
        <v>8</v>
      </c>
      <c r="D7" s="2" t="s">
        <v>11</v>
      </c>
      <c r="E7" s="2">
        <v>2</v>
      </c>
      <c r="F7" s="2">
        <v>2</v>
      </c>
    </row>
    <row r="8" spans="1:6" x14ac:dyDescent="0.25">
      <c r="A8" s="2" t="s">
        <v>25</v>
      </c>
      <c r="B8" s="2" t="s">
        <v>18</v>
      </c>
      <c r="C8" s="2" t="s">
        <v>8</v>
      </c>
      <c r="D8" s="2" t="s">
        <v>12</v>
      </c>
      <c r="E8" s="2">
        <v>5</v>
      </c>
      <c r="F8" s="2">
        <v>9</v>
      </c>
    </row>
    <row r="9" spans="1:6" x14ac:dyDescent="0.25">
      <c r="A9" s="2" t="s">
        <v>26</v>
      </c>
      <c r="B9" s="2" t="s">
        <v>18</v>
      </c>
      <c r="C9" s="2" t="s">
        <v>8</v>
      </c>
      <c r="D9" s="2" t="s">
        <v>12</v>
      </c>
      <c r="E9" s="2"/>
      <c r="F9" s="2"/>
    </row>
    <row r="10" spans="1:6" x14ac:dyDescent="0.25">
      <c r="A10" s="2" t="s">
        <v>27</v>
      </c>
      <c r="B10" s="2" t="s">
        <v>19</v>
      </c>
      <c r="C10" s="2" t="s">
        <v>9</v>
      </c>
      <c r="D10" s="2" t="s">
        <v>13</v>
      </c>
      <c r="E10" s="2">
        <v>4</v>
      </c>
      <c r="F10" s="2"/>
    </row>
    <row r="11" spans="1:6" x14ac:dyDescent="0.25">
      <c r="A11" s="2" t="s">
        <v>28</v>
      </c>
      <c r="B11" s="2" t="s">
        <v>19</v>
      </c>
      <c r="C11" s="2" t="s">
        <v>9</v>
      </c>
      <c r="D11" s="2" t="s">
        <v>14</v>
      </c>
      <c r="E11" s="2">
        <v>6</v>
      </c>
      <c r="F11" s="2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7" workbookViewId="0">
      <selection activeCell="I35" sqref="I35:J35"/>
    </sheetView>
  </sheetViews>
  <sheetFormatPr defaultRowHeight="15" x14ac:dyDescent="0.25"/>
  <cols>
    <col min="1" max="1" width="15.42578125" customWidth="1"/>
    <col min="2" max="2" width="16.5703125" customWidth="1"/>
    <col min="3" max="3" width="21.42578125" customWidth="1"/>
    <col min="4" max="4" width="10.42578125" customWidth="1"/>
    <col min="5" max="6" width="8.5703125" customWidth="1"/>
    <col min="7" max="7" width="11.85546875" customWidth="1"/>
  </cols>
  <sheetData>
    <row r="1" spans="1:7" x14ac:dyDescent="0.25">
      <c r="C1" s="1"/>
    </row>
    <row r="2" spans="1:7" x14ac:dyDescent="0.25">
      <c r="A2" s="3" t="s">
        <v>10</v>
      </c>
      <c r="B2" s="3" t="s">
        <v>17</v>
      </c>
      <c r="C2" s="3" t="s">
        <v>0</v>
      </c>
      <c r="D2" s="3" t="s">
        <v>1</v>
      </c>
      <c r="E2" s="3" t="s">
        <v>31</v>
      </c>
      <c r="F2" s="3" t="s">
        <v>5</v>
      </c>
      <c r="G2" s="3" t="s">
        <v>7</v>
      </c>
    </row>
    <row r="3" spans="1:7" x14ac:dyDescent="0.25">
      <c r="A3" s="2" t="s">
        <v>21</v>
      </c>
      <c r="B3" s="2" t="s">
        <v>18</v>
      </c>
      <c r="C3" s="2" t="s">
        <v>2</v>
      </c>
      <c r="D3" s="2" t="s">
        <v>3</v>
      </c>
      <c r="E3" s="5">
        <f>SUM(F3:G3)</f>
        <v>13</v>
      </c>
      <c r="F3" s="2">
        <f>VLOOKUP(A3,Чашки!$A$3:$G$12,5,0)</f>
        <v>8</v>
      </c>
      <c r="G3" s="2">
        <f>VLOOKUP(A3,Чашки!$A$3:$G$12,6,0)</f>
        <v>5</v>
      </c>
    </row>
    <row r="4" spans="1:7" x14ac:dyDescent="0.25">
      <c r="A4" s="2" t="s">
        <v>22</v>
      </c>
      <c r="B4" s="2" t="s">
        <v>18</v>
      </c>
      <c r="C4" s="2" t="s">
        <v>2</v>
      </c>
      <c r="D4" s="2" t="s">
        <v>4</v>
      </c>
      <c r="E4" s="5">
        <f t="shared" ref="E4:E12" si="0">SUM(F4:G4)</f>
        <v>0</v>
      </c>
      <c r="F4" s="2">
        <f>VLOOKUP(A4,Чашки!$A$3:$G$12,5,0)</f>
        <v>0</v>
      </c>
      <c r="G4" s="2">
        <f>VLOOKUP(A4,Чашки!$A$3:$G$12,6,0)</f>
        <v>0</v>
      </c>
    </row>
    <row r="5" spans="1:7" x14ac:dyDescent="0.25">
      <c r="A5" s="2" t="s">
        <v>23</v>
      </c>
      <c r="B5" s="2" t="s">
        <v>18</v>
      </c>
      <c r="C5" s="2" t="s">
        <v>2</v>
      </c>
      <c r="D5" s="2" t="s">
        <v>4</v>
      </c>
      <c r="E5" s="5">
        <f t="shared" si="0"/>
        <v>12</v>
      </c>
      <c r="F5" s="2">
        <f>VLOOKUP(A5,Чашки!$A$3:$G$12,5,0)</f>
        <v>8</v>
      </c>
      <c r="G5" s="2">
        <f>VLOOKUP(A5,Чашки!$A$3:$G$12,6,0)</f>
        <v>4</v>
      </c>
    </row>
    <row r="6" spans="1:7" x14ac:dyDescent="0.25">
      <c r="A6" s="2" t="s">
        <v>24</v>
      </c>
      <c r="B6" s="2" t="s">
        <v>18</v>
      </c>
      <c r="C6" s="2" t="s">
        <v>8</v>
      </c>
      <c r="D6" s="2" t="s">
        <v>11</v>
      </c>
      <c r="E6" s="5">
        <f t="shared" si="0"/>
        <v>8</v>
      </c>
      <c r="F6" s="2">
        <f>VLOOKUP(A6,Чашки!$A$3:$G$12,5,0)</f>
        <v>5</v>
      </c>
      <c r="G6" s="2">
        <f>VLOOKUP(A6,Чашки!$A$3:$G$12,6,0)</f>
        <v>3</v>
      </c>
    </row>
    <row r="7" spans="1:7" x14ac:dyDescent="0.25">
      <c r="A7" s="2" t="s">
        <v>25</v>
      </c>
      <c r="B7" s="2" t="s">
        <v>18</v>
      </c>
      <c r="C7" s="2" t="s">
        <v>8</v>
      </c>
      <c r="D7" s="2" t="s">
        <v>12</v>
      </c>
      <c r="E7" s="5">
        <f t="shared" si="0"/>
        <v>15</v>
      </c>
      <c r="F7" s="2">
        <f>VLOOKUP(A7,Чашки!$A$3:$G$12,5,0)</f>
        <v>10</v>
      </c>
      <c r="G7" s="2">
        <f>VLOOKUP(A7,Чашки!$A$3:$G$12,6,0)</f>
        <v>5</v>
      </c>
    </row>
    <row r="8" spans="1:7" x14ac:dyDescent="0.25">
      <c r="A8" s="2" t="s">
        <v>26</v>
      </c>
      <c r="B8" s="2" t="s">
        <v>18</v>
      </c>
      <c r="C8" s="2" t="s">
        <v>8</v>
      </c>
      <c r="D8" s="2" t="s">
        <v>12</v>
      </c>
      <c r="E8" s="5">
        <f t="shared" si="0"/>
        <v>0</v>
      </c>
      <c r="F8" s="2">
        <f>VLOOKUP(A8,Чашки!$A$3:$G$12,5,0)</f>
        <v>0</v>
      </c>
      <c r="G8" s="2">
        <f>VLOOKUP(A8,Чашки!$A$3:$G$12,6,0)</f>
        <v>0</v>
      </c>
    </row>
    <row r="9" spans="1:7" x14ac:dyDescent="0.25">
      <c r="A9" s="2" t="s">
        <v>27</v>
      </c>
      <c r="B9" s="2" t="s">
        <v>19</v>
      </c>
      <c r="C9" s="2" t="s">
        <v>9</v>
      </c>
      <c r="D9" s="2" t="s">
        <v>13</v>
      </c>
      <c r="E9" s="5">
        <f t="shared" si="0"/>
        <v>12</v>
      </c>
      <c r="F9" s="2">
        <f>VLOOKUP(A9,Чашки!$A$3:$G$12,5,0)</f>
        <v>8</v>
      </c>
      <c r="G9" s="2">
        <f>VLOOKUP(A9,Чашки!$A$3:$G$12,6,0)</f>
        <v>4</v>
      </c>
    </row>
    <row r="10" spans="1:7" x14ac:dyDescent="0.25">
      <c r="A10" s="2" t="s">
        <v>28</v>
      </c>
      <c r="B10" s="2" t="s">
        <v>19</v>
      </c>
      <c r="C10" s="2" t="s">
        <v>9</v>
      </c>
      <c r="D10" s="2" t="s">
        <v>14</v>
      </c>
      <c r="E10" s="5">
        <f t="shared" si="0"/>
        <v>12</v>
      </c>
      <c r="F10" s="2">
        <f>VLOOKUP(A10,Чашки!$A$3:$G$12,5,0)</f>
        <v>9</v>
      </c>
      <c r="G10" s="2">
        <f>VLOOKUP(A10,Чашки!$A$3:$G$12,6,0)</f>
        <v>3</v>
      </c>
    </row>
    <row r="11" spans="1:7" x14ac:dyDescent="0.25">
      <c r="A11" s="2" t="s">
        <v>29</v>
      </c>
      <c r="B11" s="2" t="s">
        <v>19</v>
      </c>
      <c r="C11" s="2" t="s">
        <v>9</v>
      </c>
      <c r="D11" s="2" t="s">
        <v>13</v>
      </c>
      <c r="E11" s="5">
        <f t="shared" si="0"/>
        <v>8</v>
      </c>
      <c r="F11" s="2">
        <f>VLOOKUP(A11,Чашки!$A$3:$G$12,5,0)</f>
        <v>4</v>
      </c>
      <c r="G11" s="2">
        <f>VLOOKUP(A11,Чашки!$A$3:$G$12,6,0)</f>
        <v>4</v>
      </c>
    </row>
    <row r="12" spans="1:7" x14ac:dyDescent="0.25">
      <c r="A12" s="2" t="s">
        <v>30</v>
      </c>
      <c r="B12" s="2" t="s">
        <v>20</v>
      </c>
      <c r="C12" s="2" t="s">
        <v>15</v>
      </c>
      <c r="D12" s="2" t="s">
        <v>16</v>
      </c>
      <c r="E12" s="5">
        <f t="shared" si="0"/>
        <v>18</v>
      </c>
      <c r="F12" s="2">
        <f>VLOOKUP(A12,Чашки!$A$3:$G$12,5,0)</f>
        <v>9</v>
      </c>
      <c r="G12" s="2">
        <f>VLOOKUP(A12,Чашки!$A$3:$G$12,6,0)</f>
        <v>9</v>
      </c>
    </row>
    <row r="19" spans="1:7" x14ac:dyDescent="0.25">
      <c r="A19" s="7" t="s">
        <v>41</v>
      </c>
      <c r="E19" s="7" t="s">
        <v>34</v>
      </c>
    </row>
    <row r="20" spans="1:7" x14ac:dyDescent="0.25">
      <c r="A20" s="7" t="s">
        <v>10</v>
      </c>
      <c r="B20" s="7" t="s">
        <v>17</v>
      </c>
      <c r="C20" s="7" t="s">
        <v>0</v>
      </c>
      <c r="D20" s="7" t="s">
        <v>1</v>
      </c>
      <c r="E20" t="s">
        <v>7</v>
      </c>
      <c r="F20" t="s">
        <v>5</v>
      </c>
      <c r="G20" t="s">
        <v>36</v>
      </c>
    </row>
    <row r="21" spans="1:7" x14ac:dyDescent="0.25">
      <c r="A21" t="s">
        <v>21</v>
      </c>
      <c r="B21" t="s">
        <v>18</v>
      </c>
      <c r="C21" t="s">
        <v>2</v>
      </c>
      <c r="D21" t="s">
        <v>3</v>
      </c>
      <c r="E21" s="8"/>
      <c r="F21" s="8">
        <v>8</v>
      </c>
      <c r="G21" s="8">
        <v>8</v>
      </c>
    </row>
    <row r="22" spans="1:7" x14ac:dyDescent="0.25">
      <c r="A22" t="s">
        <v>30</v>
      </c>
      <c r="B22" t="s">
        <v>19</v>
      </c>
      <c r="C22" t="s">
        <v>9</v>
      </c>
      <c r="D22" t="s">
        <v>13</v>
      </c>
      <c r="E22" s="8">
        <v>6</v>
      </c>
      <c r="F22" s="8"/>
      <c r="G22" s="8">
        <v>6</v>
      </c>
    </row>
    <row r="23" spans="1:7" x14ac:dyDescent="0.25">
      <c r="D23" t="s">
        <v>14</v>
      </c>
      <c r="E23" s="8"/>
      <c r="F23" s="8">
        <v>9</v>
      </c>
      <c r="G23" s="8">
        <v>9</v>
      </c>
    </row>
    <row r="24" spans="1:7" x14ac:dyDescent="0.25">
      <c r="A24" t="s">
        <v>33</v>
      </c>
      <c r="B24" t="s">
        <v>19</v>
      </c>
      <c r="C24" t="s">
        <v>9</v>
      </c>
      <c r="D24" t="s">
        <v>14</v>
      </c>
      <c r="E24" s="8">
        <v>2</v>
      </c>
      <c r="F24" s="8"/>
      <c r="G24" s="8">
        <v>2</v>
      </c>
    </row>
    <row r="25" spans="1:7" x14ac:dyDescent="0.25">
      <c r="A25" t="s">
        <v>22</v>
      </c>
      <c r="B25" t="s">
        <v>18</v>
      </c>
      <c r="C25" t="s">
        <v>2</v>
      </c>
      <c r="D25" t="s">
        <v>4</v>
      </c>
      <c r="E25" s="8">
        <v>6</v>
      </c>
      <c r="F25" s="8"/>
      <c r="G25" s="8">
        <v>6</v>
      </c>
    </row>
    <row r="26" spans="1:7" x14ac:dyDescent="0.25">
      <c r="D26" t="s">
        <v>3</v>
      </c>
      <c r="E26" s="8">
        <v>4</v>
      </c>
      <c r="F26" s="8"/>
      <c r="G26" s="8">
        <v>4</v>
      </c>
    </row>
    <row r="27" spans="1:7" x14ac:dyDescent="0.25">
      <c r="A27" t="s">
        <v>23</v>
      </c>
      <c r="B27" t="s">
        <v>18</v>
      </c>
      <c r="C27" t="s">
        <v>2</v>
      </c>
      <c r="D27" t="s">
        <v>4</v>
      </c>
      <c r="E27" s="8"/>
      <c r="F27" s="8">
        <v>8</v>
      </c>
      <c r="G27" s="8">
        <v>8</v>
      </c>
    </row>
    <row r="28" spans="1:7" x14ac:dyDescent="0.25">
      <c r="A28" t="s">
        <v>24</v>
      </c>
      <c r="B28" t="s">
        <v>18</v>
      </c>
      <c r="C28" t="s">
        <v>8</v>
      </c>
      <c r="D28" t="s">
        <v>11</v>
      </c>
      <c r="E28" s="8"/>
      <c r="F28" s="8">
        <v>5</v>
      </c>
      <c r="G28" s="8">
        <v>5</v>
      </c>
    </row>
    <row r="29" spans="1:7" x14ac:dyDescent="0.25">
      <c r="C29" t="s">
        <v>2</v>
      </c>
      <c r="D29" t="s">
        <v>4</v>
      </c>
      <c r="E29" s="8">
        <v>16</v>
      </c>
      <c r="F29" s="8"/>
      <c r="G29" s="8">
        <v>16</v>
      </c>
    </row>
    <row r="30" spans="1:7" x14ac:dyDescent="0.25">
      <c r="A30" t="s">
        <v>25</v>
      </c>
      <c r="B30" t="s">
        <v>18</v>
      </c>
      <c r="C30" t="s">
        <v>8</v>
      </c>
      <c r="D30" t="s">
        <v>11</v>
      </c>
      <c r="E30" s="8">
        <v>2</v>
      </c>
      <c r="F30" s="8"/>
      <c r="G30" s="8">
        <v>2</v>
      </c>
    </row>
    <row r="31" spans="1:7" x14ac:dyDescent="0.25">
      <c r="D31" t="s">
        <v>12</v>
      </c>
      <c r="E31" s="8"/>
      <c r="F31" s="8">
        <v>10</v>
      </c>
      <c r="G31" s="8">
        <v>10</v>
      </c>
    </row>
    <row r="32" spans="1:7" x14ac:dyDescent="0.25">
      <c r="A32" t="s">
        <v>26</v>
      </c>
      <c r="B32" t="s">
        <v>18</v>
      </c>
      <c r="C32" t="s">
        <v>8</v>
      </c>
      <c r="D32" t="s">
        <v>12</v>
      </c>
      <c r="E32" s="8">
        <v>23</v>
      </c>
      <c r="F32" s="8"/>
      <c r="G32" s="8">
        <v>23</v>
      </c>
    </row>
    <row r="33" spans="1:7" x14ac:dyDescent="0.25">
      <c r="A33" t="s">
        <v>27</v>
      </c>
      <c r="B33" t="s">
        <v>19</v>
      </c>
      <c r="C33" t="s">
        <v>9</v>
      </c>
      <c r="D33" t="s">
        <v>13</v>
      </c>
      <c r="E33" s="8"/>
      <c r="F33" s="8">
        <v>8</v>
      </c>
      <c r="G33" s="8">
        <v>8</v>
      </c>
    </row>
    <row r="34" spans="1:7" x14ac:dyDescent="0.25">
      <c r="A34" t="s">
        <v>28</v>
      </c>
      <c r="B34" t="s">
        <v>19</v>
      </c>
      <c r="C34" t="s">
        <v>9</v>
      </c>
      <c r="D34" t="s">
        <v>13</v>
      </c>
      <c r="E34" s="8">
        <v>9</v>
      </c>
      <c r="F34" s="8"/>
      <c r="G34" s="8">
        <v>9</v>
      </c>
    </row>
    <row r="35" spans="1:7" x14ac:dyDescent="0.25">
      <c r="D35" t="s">
        <v>14</v>
      </c>
      <c r="E35" s="8"/>
      <c r="F35" s="8">
        <v>9</v>
      </c>
      <c r="G35" s="8">
        <v>9</v>
      </c>
    </row>
    <row r="36" spans="1:7" x14ac:dyDescent="0.25">
      <c r="A36" t="s">
        <v>29</v>
      </c>
      <c r="B36" t="s">
        <v>19</v>
      </c>
      <c r="C36" t="s">
        <v>9</v>
      </c>
      <c r="D36" t="s">
        <v>13</v>
      </c>
      <c r="E36" s="8"/>
      <c r="F36" s="8">
        <v>4</v>
      </c>
      <c r="G36" s="8">
        <v>4</v>
      </c>
    </row>
    <row r="37" spans="1:7" x14ac:dyDescent="0.25">
      <c r="D37" t="s">
        <v>14</v>
      </c>
      <c r="E37" s="8">
        <v>5</v>
      </c>
      <c r="F37" s="8"/>
      <c r="G37" s="8">
        <v>5</v>
      </c>
    </row>
    <row r="38" spans="1:7" x14ac:dyDescent="0.25">
      <c r="A38" t="s">
        <v>36</v>
      </c>
      <c r="E38" s="8">
        <v>73</v>
      </c>
      <c r="F38" s="8">
        <v>61</v>
      </c>
      <c r="G38" s="8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E22" sqref="E22"/>
    </sheetView>
  </sheetViews>
  <sheetFormatPr defaultRowHeight="15" x14ac:dyDescent="0.25"/>
  <cols>
    <col min="1" max="1" width="26.42578125" customWidth="1"/>
    <col min="2" max="2" width="7.85546875" customWidth="1"/>
    <col min="3" max="3" width="21.42578125" customWidth="1"/>
    <col min="4" max="4" width="10.42578125" customWidth="1"/>
    <col min="5" max="6" width="8.140625" customWidth="1"/>
    <col min="7" max="7" width="11.85546875" customWidth="1"/>
  </cols>
  <sheetData>
    <row r="1" spans="1:7" x14ac:dyDescent="0.25">
      <c r="A1" s="3" t="s">
        <v>5</v>
      </c>
      <c r="C1" s="1"/>
    </row>
    <row r="2" spans="1:7" x14ac:dyDescent="0.25">
      <c r="A2" s="3" t="s">
        <v>10</v>
      </c>
      <c r="B2" s="3" t="s">
        <v>17</v>
      </c>
      <c r="C2" s="3" t="s">
        <v>0</v>
      </c>
      <c r="D2" s="3" t="s">
        <v>1</v>
      </c>
      <c r="E2" s="3" t="s">
        <v>31</v>
      </c>
      <c r="F2" s="4">
        <v>40909</v>
      </c>
      <c r="G2" s="4">
        <v>40940</v>
      </c>
    </row>
    <row r="3" spans="1:7" x14ac:dyDescent="0.25">
      <c r="A3" s="2" t="s">
        <v>21</v>
      </c>
      <c r="B3" s="2" t="s">
        <v>18</v>
      </c>
      <c r="C3" s="2" t="s">
        <v>2</v>
      </c>
      <c r="D3" s="2" t="s">
        <v>3</v>
      </c>
      <c r="E3" s="5">
        <f>SUM(F3:G3)</f>
        <v>8</v>
      </c>
      <c r="F3" s="2">
        <f>VLOOKUP(A3,'01.2012'!$A$3:$F$12,5,0)</f>
        <v>5</v>
      </c>
      <c r="G3" s="2">
        <f>VLOOKUP(A3,'02.2012'!$A$3:$G$12,5,0)</f>
        <v>3</v>
      </c>
    </row>
    <row r="4" spans="1:7" x14ac:dyDescent="0.25">
      <c r="A4" s="2" t="s">
        <v>22</v>
      </c>
      <c r="B4" s="2" t="s">
        <v>18</v>
      </c>
      <c r="C4" s="2" t="s">
        <v>2</v>
      </c>
      <c r="D4" s="2" t="s">
        <v>4</v>
      </c>
      <c r="E4" s="5">
        <f t="shared" ref="E4:E12" si="0">SUM(F4:G4)</f>
        <v>0</v>
      </c>
      <c r="F4" s="2"/>
      <c r="G4" s="2"/>
    </row>
    <row r="5" spans="1:7" x14ac:dyDescent="0.25">
      <c r="A5" s="2" t="s">
        <v>23</v>
      </c>
      <c r="B5" s="2" t="s">
        <v>18</v>
      </c>
      <c r="C5" s="2" t="s">
        <v>2</v>
      </c>
      <c r="D5" s="2" t="s">
        <v>4</v>
      </c>
      <c r="E5" s="5">
        <f t="shared" si="0"/>
        <v>8</v>
      </c>
      <c r="F5" s="2">
        <f>VLOOKUP(A5,'01.2012'!$A$3:$F$12,5,0)</f>
        <v>4</v>
      </c>
      <c r="G5" s="2">
        <f>VLOOKUP(A5,'02.2012'!$A$3:$G$12,5,0)</f>
        <v>4</v>
      </c>
    </row>
    <row r="6" spans="1:7" x14ac:dyDescent="0.25">
      <c r="A6" s="2" t="s">
        <v>24</v>
      </c>
      <c r="B6" s="2" t="s">
        <v>18</v>
      </c>
      <c r="C6" s="2" t="s">
        <v>8</v>
      </c>
      <c r="D6" s="2" t="s">
        <v>11</v>
      </c>
      <c r="E6" s="5">
        <f t="shared" si="0"/>
        <v>5</v>
      </c>
      <c r="F6" s="2">
        <f>VLOOKUP(A6,'01.2012'!$A$3:$F$12,5,0)</f>
        <v>3</v>
      </c>
      <c r="G6" s="2">
        <f>VLOOKUP(A6,'02.2012'!$A$3:$G$12,5,0)</f>
        <v>2</v>
      </c>
    </row>
    <row r="7" spans="1:7" x14ac:dyDescent="0.25">
      <c r="A7" s="2" t="s">
        <v>25</v>
      </c>
      <c r="B7" s="2" t="s">
        <v>18</v>
      </c>
      <c r="C7" s="2" t="s">
        <v>8</v>
      </c>
      <c r="D7" s="2" t="s">
        <v>12</v>
      </c>
      <c r="E7" s="5">
        <f t="shared" si="0"/>
        <v>10</v>
      </c>
      <c r="F7" s="2">
        <f>VLOOKUP(A7,'01.2012'!$A$3:$F$12,5,0)</f>
        <v>5</v>
      </c>
      <c r="G7" s="2">
        <f>VLOOKUP(A7,'02.2012'!$A$3:$G$12,5,0)</f>
        <v>5</v>
      </c>
    </row>
    <row r="8" spans="1:7" x14ac:dyDescent="0.25">
      <c r="A8" s="2" t="s">
        <v>26</v>
      </c>
      <c r="B8" s="2" t="s">
        <v>18</v>
      </c>
      <c r="C8" s="2" t="s">
        <v>8</v>
      </c>
      <c r="D8" s="2" t="s">
        <v>12</v>
      </c>
      <c r="E8" s="5">
        <f t="shared" si="0"/>
        <v>0</v>
      </c>
      <c r="F8" s="2"/>
      <c r="G8" s="2"/>
    </row>
    <row r="9" spans="1:7" x14ac:dyDescent="0.25">
      <c r="A9" s="2" t="s">
        <v>27</v>
      </c>
      <c r="B9" s="2" t="s">
        <v>19</v>
      </c>
      <c r="C9" s="2" t="s">
        <v>9</v>
      </c>
      <c r="D9" s="2" t="s">
        <v>13</v>
      </c>
      <c r="E9" s="5">
        <f t="shared" si="0"/>
        <v>8</v>
      </c>
      <c r="F9" s="2">
        <f>VLOOKUP(A9,'01.2012'!$A$3:$F$12,5,0)</f>
        <v>4</v>
      </c>
      <c r="G9" s="2">
        <f>VLOOKUP(A9,'02.2012'!$A$3:$G$12,5,0)</f>
        <v>4</v>
      </c>
    </row>
    <row r="10" spans="1:7" x14ac:dyDescent="0.25">
      <c r="A10" s="2" t="s">
        <v>28</v>
      </c>
      <c r="B10" s="2" t="s">
        <v>19</v>
      </c>
      <c r="C10" s="2" t="s">
        <v>9</v>
      </c>
      <c r="D10" s="2" t="s">
        <v>14</v>
      </c>
      <c r="E10" s="5">
        <f t="shared" si="0"/>
        <v>9</v>
      </c>
      <c r="F10" s="2">
        <f>VLOOKUP(A10,'01.2012'!$A$3:$F$12,5,0)</f>
        <v>3</v>
      </c>
      <c r="G10" s="2">
        <f>VLOOKUP(A10,'02.2012'!$A$3:$G$12,5,0)</f>
        <v>6</v>
      </c>
    </row>
    <row r="11" spans="1:7" x14ac:dyDescent="0.25">
      <c r="A11" s="2" t="s">
        <v>29</v>
      </c>
      <c r="B11" s="2" t="s">
        <v>19</v>
      </c>
      <c r="C11" s="2" t="s">
        <v>9</v>
      </c>
      <c r="D11" s="2" t="s">
        <v>13</v>
      </c>
      <c r="E11" s="5">
        <f t="shared" si="0"/>
        <v>4</v>
      </c>
      <c r="F11" s="2">
        <f>VLOOKUP(A11,'01.2012'!$A$3:$F$12,5,0)</f>
        <v>4</v>
      </c>
      <c r="G11" s="2"/>
    </row>
    <row r="12" spans="1:7" x14ac:dyDescent="0.25">
      <c r="A12" s="2" t="s">
        <v>30</v>
      </c>
      <c r="B12" s="2" t="s">
        <v>20</v>
      </c>
      <c r="C12" s="2" t="s">
        <v>15</v>
      </c>
      <c r="D12" s="2" t="s">
        <v>16</v>
      </c>
      <c r="E12" s="5">
        <f t="shared" si="0"/>
        <v>9</v>
      </c>
      <c r="F12" s="2">
        <f>VLOOKUP(A12,'01.2012'!$A$3:$F$12,5,0)</f>
        <v>9</v>
      </c>
      <c r="G12" s="2">
        <f>VLOOKUP(A12,'02.2012'!$A$3:$G$12,5,0)</f>
        <v>0</v>
      </c>
    </row>
    <row r="15" spans="1:7" x14ac:dyDescent="0.25">
      <c r="A15" s="7" t="s">
        <v>34</v>
      </c>
      <c r="B15" t="s">
        <v>5</v>
      </c>
    </row>
    <row r="17" spans="1:7" x14ac:dyDescent="0.25">
      <c r="A17" s="7" t="s">
        <v>41</v>
      </c>
      <c r="E17" s="7" t="s">
        <v>39</v>
      </c>
      <c r="F17" s="7" t="s">
        <v>32</v>
      </c>
    </row>
    <row r="18" spans="1:7" x14ac:dyDescent="0.25">
      <c r="E18" t="s">
        <v>40</v>
      </c>
      <c r="G18" t="s">
        <v>36</v>
      </c>
    </row>
    <row r="19" spans="1:7" x14ac:dyDescent="0.25">
      <c r="A19" s="7" t="s">
        <v>10</v>
      </c>
      <c r="B19" s="7" t="s">
        <v>17</v>
      </c>
      <c r="C19" s="7" t="s">
        <v>0</v>
      </c>
      <c r="D19" s="7" t="s">
        <v>1</v>
      </c>
      <c r="E19" s="6" t="s">
        <v>37</v>
      </c>
      <c r="F19" s="6" t="s">
        <v>38</v>
      </c>
    </row>
    <row r="20" spans="1:7" x14ac:dyDescent="0.25">
      <c r="A20" t="s">
        <v>21</v>
      </c>
      <c r="B20" t="s">
        <v>18</v>
      </c>
      <c r="C20" t="s">
        <v>2</v>
      </c>
      <c r="D20" t="s">
        <v>3</v>
      </c>
      <c r="E20" s="8">
        <v>5</v>
      </c>
      <c r="F20" s="8">
        <v>3</v>
      </c>
      <c r="G20" s="8">
        <v>8</v>
      </c>
    </row>
    <row r="21" spans="1:7" x14ac:dyDescent="0.25">
      <c r="A21" t="s">
        <v>30</v>
      </c>
      <c r="B21" t="s">
        <v>19</v>
      </c>
      <c r="C21" t="s">
        <v>9</v>
      </c>
      <c r="D21" t="s">
        <v>14</v>
      </c>
      <c r="E21" s="8">
        <v>9</v>
      </c>
      <c r="F21" s="8"/>
      <c r="G21" s="8">
        <v>9</v>
      </c>
    </row>
    <row r="22" spans="1:7" x14ac:dyDescent="0.25">
      <c r="A22" t="s">
        <v>23</v>
      </c>
      <c r="B22" t="s">
        <v>18</v>
      </c>
      <c r="C22" t="s">
        <v>2</v>
      </c>
      <c r="D22" t="s">
        <v>4</v>
      </c>
      <c r="E22" s="8">
        <v>4</v>
      </c>
      <c r="F22" s="8">
        <v>4</v>
      </c>
      <c r="G22" s="8">
        <v>8</v>
      </c>
    </row>
    <row r="23" spans="1:7" x14ac:dyDescent="0.25">
      <c r="A23" t="s">
        <v>24</v>
      </c>
      <c r="B23" t="s">
        <v>18</v>
      </c>
      <c r="C23" t="s">
        <v>8</v>
      </c>
      <c r="D23" t="s">
        <v>11</v>
      </c>
      <c r="E23" s="8">
        <v>3</v>
      </c>
      <c r="F23" s="8">
        <v>2</v>
      </c>
      <c r="G23" s="8">
        <v>5</v>
      </c>
    </row>
    <row r="24" spans="1:7" x14ac:dyDescent="0.25">
      <c r="A24" t="s">
        <v>25</v>
      </c>
      <c r="B24" t="s">
        <v>18</v>
      </c>
      <c r="C24" t="s">
        <v>8</v>
      </c>
      <c r="D24" t="s">
        <v>12</v>
      </c>
      <c r="E24" s="8">
        <v>5</v>
      </c>
      <c r="F24" s="8">
        <v>5</v>
      </c>
      <c r="G24" s="8">
        <v>10</v>
      </c>
    </row>
    <row r="25" spans="1:7" x14ac:dyDescent="0.25">
      <c r="A25" t="s">
        <v>27</v>
      </c>
      <c r="B25" t="s">
        <v>19</v>
      </c>
      <c r="C25" t="s">
        <v>9</v>
      </c>
      <c r="D25" t="s">
        <v>13</v>
      </c>
      <c r="E25" s="8">
        <v>4</v>
      </c>
      <c r="F25" s="8">
        <v>4</v>
      </c>
      <c r="G25" s="8">
        <v>8</v>
      </c>
    </row>
    <row r="26" spans="1:7" x14ac:dyDescent="0.25">
      <c r="A26" t="s">
        <v>28</v>
      </c>
      <c r="B26" t="s">
        <v>19</v>
      </c>
      <c r="C26" t="s">
        <v>9</v>
      </c>
      <c r="D26" t="s">
        <v>14</v>
      </c>
      <c r="E26" s="8">
        <v>3</v>
      </c>
      <c r="F26" s="8">
        <v>6</v>
      </c>
      <c r="G26" s="8">
        <v>9</v>
      </c>
    </row>
    <row r="27" spans="1:7" x14ac:dyDescent="0.25">
      <c r="A27" t="s">
        <v>29</v>
      </c>
      <c r="B27" t="s">
        <v>19</v>
      </c>
      <c r="C27" t="s">
        <v>9</v>
      </c>
      <c r="D27" t="s">
        <v>13</v>
      </c>
      <c r="E27" s="8">
        <v>4</v>
      </c>
      <c r="F27" s="8"/>
      <c r="G27" s="8">
        <v>4</v>
      </c>
    </row>
    <row r="28" spans="1:7" x14ac:dyDescent="0.25">
      <c r="A28" t="s">
        <v>36</v>
      </c>
      <c r="E28" s="8">
        <v>37</v>
      </c>
      <c r="F28" s="8">
        <v>24</v>
      </c>
      <c r="G28" s="8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topLeftCell="A7" workbookViewId="0">
      <selection activeCell="I22" sqref="I22"/>
    </sheetView>
  </sheetViews>
  <sheetFormatPr defaultRowHeight="15" x14ac:dyDescent="0.25"/>
  <cols>
    <col min="1" max="1" width="26.42578125" customWidth="1"/>
    <col min="2" max="2" width="20.85546875" customWidth="1"/>
    <col min="3" max="3" width="22.5703125" bestFit="1" customWidth="1"/>
    <col min="4" max="4" width="10.42578125" customWidth="1"/>
    <col min="5" max="6" width="8.140625" customWidth="1"/>
    <col min="7" max="7" width="11.85546875" customWidth="1"/>
    <col min="8" max="8" width="11.85546875" bestFit="1" customWidth="1"/>
  </cols>
  <sheetData>
    <row r="1" spans="1:7" x14ac:dyDescent="0.25">
      <c r="A1" s="3" t="s">
        <v>7</v>
      </c>
      <c r="C1" s="1"/>
    </row>
    <row r="2" spans="1:7" x14ac:dyDescent="0.25">
      <c r="A2" s="3" t="s">
        <v>10</v>
      </c>
      <c r="B2" s="3" t="s">
        <v>17</v>
      </c>
      <c r="C2" s="3" t="s">
        <v>0</v>
      </c>
      <c r="D2" s="3" t="s">
        <v>1</v>
      </c>
      <c r="E2" s="3" t="s">
        <v>31</v>
      </c>
      <c r="F2" s="4">
        <v>40909</v>
      </c>
      <c r="G2" s="4">
        <v>40940</v>
      </c>
    </row>
    <row r="3" spans="1:7" x14ac:dyDescent="0.25">
      <c r="A3" s="2" t="s">
        <v>21</v>
      </c>
      <c r="B3" s="2" t="s">
        <v>18</v>
      </c>
      <c r="C3" s="2" t="s">
        <v>2</v>
      </c>
      <c r="D3" s="2" t="s">
        <v>3</v>
      </c>
      <c r="E3" s="5">
        <f>SUM(F3:G3)</f>
        <v>4</v>
      </c>
      <c r="F3" s="2">
        <f>VLOOKUP(A3,'01.2012'!$A$3:$F$12,6,0)</f>
        <v>4</v>
      </c>
      <c r="G3" s="2"/>
    </row>
    <row r="4" spans="1:7" x14ac:dyDescent="0.25">
      <c r="A4" s="2" t="s">
        <v>22</v>
      </c>
      <c r="B4" s="2" t="s">
        <v>18</v>
      </c>
      <c r="C4" s="2" t="s">
        <v>2</v>
      </c>
      <c r="D4" s="2" t="s">
        <v>4</v>
      </c>
      <c r="E4" s="5">
        <f t="shared" ref="E4:E12" si="0">SUM(F4:G4)</f>
        <v>6</v>
      </c>
      <c r="F4" s="2">
        <f>VLOOKUP(A4,'01.2012'!$A$3:$F$12,6,0)</f>
        <v>3</v>
      </c>
      <c r="G4" s="2">
        <f>VLOOKUP(A4,'02.2012'!$A$3:$G$12,6,0)</f>
        <v>3</v>
      </c>
    </row>
    <row r="5" spans="1:7" x14ac:dyDescent="0.25">
      <c r="A5" s="2" t="s">
        <v>23</v>
      </c>
      <c r="B5" s="2" t="s">
        <v>18</v>
      </c>
      <c r="C5" s="2" t="s">
        <v>2</v>
      </c>
      <c r="D5" s="2" t="s">
        <v>4</v>
      </c>
      <c r="E5" s="5">
        <f t="shared" si="0"/>
        <v>16</v>
      </c>
      <c r="F5" s="2">
        <f>VLOOKUP(A5,'01.2012'!$A$3:$F$12,6,0)</f>
        <v>8</v>
      </c>
      <c r="G5" s="2">
        <f>VLOOKUP(A5,'02.2012'!$A$3:$G$12,6,0)</f>
        <v>8</v>
      </c>
    </row>
    <row r="6" spans="1:7" x14ac:dyDescent="0.25">
      <c r="A6" s="2" t="s">
        <v>24</v>
      </c>
      <c r="B6" s="2" t="s">
        <v>18</v>
      </c>
      <c r="C6" s="2" t="s">
        <v>8</v>
      </c>
      <c r="D6" s="2" t="s">
        <v>11</v>
      </c>
      <c r="E6" s="5">
        <f t="shared" si="0"/>
        <v>2</v>
      </c>
      <c r="F6" s="2"/>
      <c r="G6" s="2">
        <f>VLOOKUP(A6,'02.2012'!$A$3:$G$12,6,0)</f>
        <v>2</v>
      </c>
    </row>
    <row r="7" spans="1:7" x14ac:dyDescent="0.25">
      <c r="A7" s="2" t="s">
        <v>25</v>
      </c>
      <c r="B7" s="2" t="s">
        <v>18</v>
      </c>
      <c r="C7" s="2" t="s">
        <v>8</v>
      </c>
      <c r="D7" s="2" t="s">
        <v>12</v>
      </c>
      <c r="E7" s="5">
        <f t="shared" si="0"/>
        <v>18</v>
      </c>
      <c r="F7" s="2">
        <f>VLOOKUP(A7,'01.2012'!$A$3:$F$12,6,0)</f>
        <v>9</v>
      </c>
      <c r="G7" s="2">
        <f>VLOOKUP(A7,'02.2012'!$A$3:$G$12,6,0)</f>
        <v>9</v>
      </c>
    </row>
    <row r="8" spans="1:7" x14ac:dyDescent="0.25">
      <c r="A8" s="2" t="s">
        <v>26</v>
      </c>
      <c r="B8" s="2" t="s">
        <v>18</v>
      </c>
      <c r="C8" s="2" t="s">
        <v>8</v>
      </c>
      <c r="D8" s="2" t="s">
        <v>12</v>
      </c>
      <c r="E8" s="5">
        <f t="shared" si="0"/>
        <v>5</v>
      </c>
      <c r="F8" s="2">
        <f>VLOOKUP(A8,'01.2012'!$A$3:$F$12,6,0)</f>
        <v>5</v>
      </c>
      <c r="G8" s="2"/>
    </row>
    <row r="9" spans="1:7" x14ac:dyDescent="0.25">
      <c r="A9" s="2" t="s">
        <v>27</v>
      </c>
      <c r="B9" s="2" t="s">
        <v>19</v>
      </c>
      <c r="C9" s="2" t="s">
        <v>9</v>
      </c>
      <c r="D9" s="2" t="s">
        <v>13</v>
      </c>
      <c r="E9" s="5">
        <f t="shared" si="0"/>
        <v>9</v>
      </c>
      <c r="F9" s="2">
        <f>VLOOKUP(A9,'01.2012'!$A$3:$F$12,6,0)</f>
        <v>9</v>
      </c>
      <c r="G9" s="2">
        <f>VLOOKUP(A9,'02.2012'!$A$3:$G$12,6,0)</f>
        <v>0</v>
      </c>
    </row>
    <row r="10" spans="1:7" x14ac:dyDescent="0.25">
      <c r="A10" s="2" t="s">
        <v>28</v>
      </c>
      <c r="B10" s="2" t="s">
        <v>19</v>
      </c>
      <c r="C10" s="2" t="s">
        <v>9</v>
      </c>
      <c r="D10" s="2" t="s">
        <v>14</v>
      </c>
      <c r="E10" s="5">
        <f t="shared" si="0"/>
        <v>5</v>
      </c>
      <c r="F10" s="2">
        <f>VLOOKUP(A10,'01.2012'!$A$3:$F$12,6,0)</f>
        <v>2</v>
      </c>
      <c r="G10" s="2">
        <f>VLOOKUP(A10,'02.2012'!$A$3:$G$12,6,0)</f>
        <v>3</v>
      </c>
    </row>
    <row r="11" spans="1:7" x14ac:dyDescent="0.25">
      <c r="A11" s="2" t="s">
        <v>29</v>
      </c>
      <c r="B11" s="2" t="s">
        <v>19</v>
      </c>
      <c r="C11" s="2" t="s">
        <v>9</v>
      </c>
      <c r="D11" s="2" t="s">
        <v>13</v>
      </c>
      <c r="E11" s="5">
        <f t="shared" si="0"/>
        <v>6</v>
      </c>
      <c r="F11" s="2">
        <f>VLOOKUP(A11,'01.2012'!$A$3:$F$12,6,0)</f>
        <v>6</v>
      </c>
      <c r="G11" s="2"/>
    </row>
    <row r="12" spans="1:7" x14ac:dyDescent="0.25">
      <c r="A12" s="2" t="s">
        <v>30</v>
      </c>
      <c r="B12" s="2" t="s">
        <v>20</v>
      </c>
      <c r="C12" s="2" t="s">
        <v>15</v>
      </c>
      <c r="D12" s="2" t="s">
        <v>16</v>
      </c>
      <c r="E12" s="5">
        <f t="shared" si="0"/>
        <v>2</v>
      </c>
      <c r="F12" s="2">
        <f>VLOOKUP(A12,'01.2012'!$A$3:$F$12,6,0)</f>
        <v>2</v>
      </c>
      <c r="G12" s="2"/>
    </row>
    <row r="16" spans="1:7" x14ac:dyDescent="0.25">
      <c r="A16" s="7" t="s">
        <v>34</v>
      </c>
      <c r="B16" t="s">
        <v>7</v>
      </c>
    </row>
    <row r="18" spans="1:7" x14ac:dyDescent="0.25">
      <c r="A18" s="7" t="s">
        <v>41</v>
      </c>
      <c r="E18" s="7" t="s">
        <v>39</v>
      </c>
      <c r="F18" s="7" t="s">
        <v>32</v>
      </c>
    </row>
    <row r="19" spans="1:7" x14ac:dyDescent="0.25">
      <c r="E19" t="s">
        <v>40</v>
      </c>
      <c r="G19" t="s">
        <v>36</v>
      </c>
    </row>
    <row r="20" spans="1:7" x14ac:dyDescent="0.25">
      <c r="A20" s="7" t="s">
        <v>10</v>
      </c>
      <c r="B20" s="7" t="s">
        <v>17</v>
      </c>
      <c r="C20" s="7" t="s">
        <v>0</v>
      </c>
      <c r="D20" s="7" t="s">
        <v>1</v>
      </c>
      <c r="E20" s="6" t="s">
        <v>37</v>
      </c>
      <c r="F20" s="6" t="s">
        <v>38</v>
      </c>
    </row>
    <row r="21" spans="1:7" x14ac:dyDescent="0.25">
      <c r="A21" t="s">
        <v>30</v>
      </c>
      <c r="B21" t="s">
        <v>19</v>
      </c>
      <c r="C21" t="s">
        <v>9</v>
      </c>
      <c r="D21" t="s">
        <v>13</v>
      </c>
      <c r="E21" s="8">
        <v>6</v>
      </c>
      <c r="F21" s="8"/>
      <c r="G21" s="8">
        <v>6</v>
      </c>
    </row>
    <row r="22" spans="1:7" x14ac:dyDescent="0.25">
      <c r="A22" t="s">
        <v>33</v>
      </c>
      <c r="B22" t="s">
        <v>19</v>
      </c>
      <c r="C22" t="s">
        <v>9</v>
      </c>
      <c r="D22" t="s">
        <v>14</v>
      </c>
      <c r="E22" s="8">
        <v>2</v>
      </c>
      <c r="F22" s="8"/>
      <c r="G22" s="8">
        <v>2</v>
      </c>
    </row>
    <row r="23" spans="1:7" x14ac:dyDescent="0.25">
      <c r="A23" t="s">
        <v>22</v>
      </c>
      <c r="B23" t="s">
        <v>18</v>
      </c>
      <c r="C23" t="s">
        <v>2</v>
      </c>
      <c r="D23" t="s">
        <v>4</v>
      </c>
      <c r="E23" s="8">
        <v>3</v>
      </c>
      <c r="F23" s="8">
        <v>3</v>
      </c>
      <c r="G23" s="8">
        <v>6</v>
      </c>
    </row>
    <row r="24" spans="1:7" x14ac:dyDescent="0.25">
      <c r="D24" t="s">
        <v>3</v>
      </c>
      <c r="E24" s="8">
        <v>4</v>
      </c>
      <c r="F24" s="8"/>
      <c r="G24" s="8">
        <v>4</v>
      </c>
    </row>
    <row r="25" spans="1:7" x14ac:dyDescent="0.25">
      <c r="A25" t="s">
        <v>24</v>
      </c>
      <c r="B25" t="s">
        <v>18</v>
      </c>
      <c r="C25" t="s">
        <v>2</v>
      </c>
      <c r="D25" t="s">
        <v>4</v>
      </c>
      <c r="E25" s="8">
        <v>8</v>
      </c>
      <c r="F25" s="8">
        <v>8</v>
      </c>
      <c r="G25" s="8">
        <v>16</v>
      </c>
    </row>
    <row r="26" spans="1:7" x14ac:dyDescent="0.25">
      <c r="A26" t="s">
        <v>25</v>
      </c>
      <c r="B26" t="s">
        <v>18</v>
      </c>
      <c r="C26" t="s">
        <v>8</v>
      </c>
      <c r="D26" t="s">
        <v>11</v>
      </c>
      <c r="E26" s="8"/>
      <c r="F26" s="8">
        <v>2</v>
      </c>
      <c r="G26" s="8">
        <v>2</v>
      </c>
    </row>
    <row r="27" spans="1:7" x14ac:dyDescent="0.25">
      <c r="A27" t="s">
        <v>26</v>
      </c>
      <c r="B27" t="s">
        <v>18</v>
      </c>
      <c r="C27" t="s">
        <v>8</v>
      </c>
      <c r="D27" t="s">
        <v>12</v>
      </c>
      <c r="E27" s="8">
        <v>14</v>
      </c>
      <c r="F27" s="8">
        <v>9</v>
      </c>
      <c r="G27" s="8">
        <v>23</v>
      </c>
    </row>
    <row r="28" spans="1:7" x14ac:dyDescent="0.25">
      <c r="A28" t="s">
        <v>28</v>
      </c>
      <c r="B28" t="s">
        <v>19</v>
      </c>
      <c r="C28" t="s">
        <v>9</v>
      </c>
      <c r="D28" t="s">
        <v>13</v>
      </c>
      <c r="E28" s="8">
        <v>9</v>
      </c>
      <c r="F28" s="8"/>
      <c r="G28" s="8">
        <v>9</v>
      </c>
    </row>
    <row r="29" spans="1:7" x14ac:dyDescent="0.25">
      <c r="A29" t="s">
        <v>29</v>
      </c>
      <c r="B29" t="s">
        <v>19</v>
      </c>
      <c r="C29" t="s">
        <v>9</v>
      </c>
      <c r="D29" t="s">
        <v>14</v>
      </c>
      <c r="E29" s="8">
        <v>2</v>
      </c>
      <c r="F29" s="8">
        <v>3</v>
      </c>
      <c r="G29" s="8">
        <v>5</v>
      </c>
    </row>
    <row r="30" spans="1:7" x14ac:dyDescent="0.25">
      <c r="A30" t="s">
        <v>36</v>
      </c>
      <c r="E30" s="8">
        <v>48</v>
      </c>
      <c r="F30" s="8">
        <v>25</v>
      </c>
      <c r="G30" s="8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2" workbookViewId="0">
      <selection activeCell="D16" sqref="D16"/>
    </sheetView>
  </sheetViews>
  <sheetFormatPr defaultRowHeight="15" x14ac:dyDescent="0.25"/>
  <cols>
    <col min="1" max="1" width="8.85546875" bestFit="1" customWidth="1"/>
    <col min="2" max="2" width="13.28515625" bestFit="1" customWidth="1"/>
    <col min="3" max="3" width="13.5703125" bestFit="1" customWidth="1"/>
    <col min="4" max="4" width="20.7109375" bestFit="1" customWidth="1"/>
    <col min="5" max="5" width="11.42578125" bestFit="1" customWidth="1"/>
    <col min="6" max="6" width="9.28515625" bestFit="1" customWidth="1"/>
    <col min="7" max="7" width="10.85546875" bestFit="1" customWidth="1"/>
  </cols>
  <sheetData>
    <row r="1" spans="1:7" x14ac:dyDescent="0.25">
      <c r="A1" t="s">
        <v>32</v>
      </c>
      <c r="B1" t="s">
        <v>10</v>
      </c>
      <c r="C1" t="s">
        <v>17</v>
      </c>
      <c r="D1" t="s">
        <v>0</v>
      </c>
      <c r="E1" t="s">
        <v>1</v>
      </c>
      <c r="F1" t="s">
        <v>34</v>
      </c>
      <c r="G1" t="s">
        <v>35</v>
      </c>
    </row>
    <row r="2" spans="1:7" x14ac:dyDescent="0.25">
      <c r="A2" s="6">
        <v>40909</v>
      </c>
      <c r="B2" t="s">
        <v>21</v>
      </c>
      <c r="C2" t="s">
        <v>18</v>
      </c>
      <c r="D2" t="s">
        <v>2</v>
      </c>
      <c r="E2" t="s">
        <v>3</v>
      </c>
      <c r="F2" t="s">
        <v>5</v>
      </c>
      <c r="G2">
        <v>5</v>
      </c>
    </row>
    <row r="3" spans="1:7" x14ac:dyDescent="0.25">
      <c r="A3" s="6">
        <v>40910</v>
      </c>
      <c r="B3" t="s">
        <v>22</v>
      </c>
      <c r="C3" t="s">
        <v>18</v>
      </c>
      <c r="D3" t="s">
        <v>2</v>
      </c>
      <c r="E3" t="s">
        <v>3</v>
      </c>
      <c r="F3" t="s">
        <v>7</v>
      </c>
      <c r="G3">
        <v>4</v>
      </c>
    </row>
    <row r="4" spans="1:7" x14ac:dyDescent="0.25">
      <c r="A4" s="6">
        <v>40909</v>
      </c>
      <c r="B4" t="s">
        <v>22</v>
      </c>
      <c r="C4" t="s">
        <v>18</v>
      </c>
      <c r="D4" t="s">
        <v>2</v>
      </c>
      <c r="E4" t="s">
        <v>4</v>
      </c>
      <c r="F4" t="s">
        <v>7</v>
      </c>
      <c r="G4">
        <v>3</v>
      </c>
    </row>
    <row r="5" spans="1:7" x14ac:dyDescent="0.25">
      <c r="A5" s="6">
        <v>40909</v>
      </c>
      <c r="B5" t="s">
        <v>23</v>
      </c>
      <c r="C5" t="s">
        <v>18</v>
      </c>
      <c r="D5" t="s">
        <v>2</v>
      </c>
      <c r="E5" t="s">
        <v>4</v>
      </c>
      <c r="F5" t="s">
        <v>5</v>
      </c>
      <c r="G5">
        <v>4</v>
      </c>
    </row>
    <row r="6" spans="1:7" x14ac:dyDescent="0.25">
      <c r="A6" s="6">
        <v>40910</v>
      </c>
      <c r="B6" t="s">
        <v>24</v>
      </c>
      <c r="C6" t="s">
        <v>18</v>
      </c>
      <c r="D6" t="s">
        <v>2</v>
      </c>
      <c r="E6" t="s">
        <v>4</v>
      </c>
      <c r="F6" t="s">
        <v>7</v>
      </c>
      <c r="G6">
        <v>8</v>
      </c>
    </row>
    <row r="7" spans="1:7" x14ac:dyDescent="0.25">
      <c r="A7" s="6">
        <v>40909</v>
      </c>
      <c r="B7" t="s">
        <v>24</v>
      </c>
      <c r="C7" t="s">
        <v>18</v>
      </c>
      <c r="D7" t="s">
        <v>8</v>
      </c>
      <c r="E7" t="s">
        <v>11</v>
      </c>
      <c r="F7" t="s">
        <v>5</v>
      </c>
      <c r="G7">
        <v>3</v>
      </c>
    </row>
    <row r="8" spans="1:7" x14ac:dyDescent="0.25">
      <c r="A8" s="6">
        <v>40909</v>
      </c>
      <c r="B8" t="s">
        <v>25</v>
      </c>
      <c r="C8" t="s">
        <v>18</v>
      </c>
      <c r="D8" t="s">
        <v>8</v>
      </c>
      <c r="E8" t="s">
        <v>12</v>
      </c>
      <c r="F8" t="s">
        <v>5</v>
      </c>
      <c r="G8">
        <v>5</v>
      </c>
    </row>
    <row r="9" spans="1:7" x14ac:dyDescent="0.25">
      <c r="A9" s="6">
        <v>40910</v>
      </c>
      <c r="B9" t="s">
        <v>26</v>
      </c>
      <c r="C9" t="s">
        <v>18</v>
      </c>
      <c r="D9" t="s">
        <v>8</v>
      </c>
      <c r="E9" t="s">
        <v>12</v>
      </c>
      <c r="F9" t="s">
        <v>7</v>
      </c>
      <c r="G9">
        <v>9</v>
      </c>
    </row>
    <row r="10" spans="1:7" x14ac:dyDescent="0.25">
      <c r="A10" s="6">
        <v>40909</v>
      </c>
      <c r="B10" t="s">
        <v>26</v>
      </c>
      <c r="C10" t="s">
        <v>18</v>
      </c>
      <c r="D10" t="s">
        <v>8</v>
      </c>
      <c r="E10" t="s">
        <v>12</v>
      </c>
      <c r="F10" t="s">
        <v>7</v>
      </c>
      <c r="G10">
        <v>5</v>
      </c>
    </row>
    <row r="11" spans="1:7" x14ac:dyDescent="0.25">
      <c r="A11" s="6">
        <v>40909</v>
      </c>
      <c r="B11" t="s">
        <v>27</v>
      </c>
      <c r="C11" t="s">
        <v>19</v>
      </c>
      <c r="D11" t="s">
        <v>9</v>
      </c>
      <c r="E11" t="s">
        <v>13</v>
      </c>
      <c r="F11" t="s">
        <v>5</v>
      </c>
      <c r="G11">
        <v>4</v>
      </c>
    </row>
    <row r="12" spans="1:7" x14ac:dyDescent="0.25">
      <c r="A12" s="6">
        <v>40910</v>
      </c>
      <c r="B12" t="s">
        <v>28</v>
      </c>
      <c r="C12" t="s">
        <v>19</v>
      </c>
      <c r="D12" t="s">
        <v>9</v>
      </c>
      <c r="E12" t="s">
        <v>13</v>
      </c>
      <c r="F12" t="s">
        <v>7</v>
      </c>
      <c r="G12">
        <v>9</v>
      </c>
    </row>
    <row r="13" spans="1:7" x14ac:dyDescent="0.25">
      <c r="A13" s="6">
        <v>40909</v>
      </c>
      <c r="B13" t="s">
        <v>28</v>
      </c>
      <c r="C13" t="s">
        <v>19</v>
      </c>
      <c r="D13" t="s">
        <v>9</v>
      </c>
      <c r="E13" t="s">
        <v>14</v>
      </c>
      <c r="F13" t="s">
        <v>5</v>
      </c>
      <c r="G13">
        <v>3</v>
      </c>
    </row>
    <row r="14" spans="1:7" x14ac:dyDescent="0.25">
      <c r="A14" s="6">
        <v>40910</v>
      </c>
      <c r="B14" t="s">
        <v>29</v>
      </c>
      <c r="C14" t="s">
        <v>19</v>
      </c>
      <c r="D14" t="s">
        <v>9</v>
      </c>
      <c r="E14" t="s">
        <v>14</v>
      </c>
      <c r="F14" t="s">
        <v>7</v>
      </c>
      <c r="G14">
        <v>2</v>
      </c>
    </row>
    <row r="15" spans="1:7" x14ac:dyDescent="0.25">
      <c r="A15" s="6">
        <v>40909</v>
      </c>
      <c r="B15" t="s">
        <v>29</v>
      </c>
      <c r="C15" t="s">
        <v>19</v>
      </c>
      <c r="D15" t="s">
        <v>9</v>
      </c>
      <c r="E15" t="s">
        <v>13</v>
      </c>
      <c r="F15" t="s">
        <v>5</v>
      </c>
      <c r="G15">
        <v>4</v>
      </c>
    </row>
    <row r="16" spans="1:7" x14ac:dyDescent="0.25">
      <c r="A16" s="6">
        <v>40910</v>
      </c>
      <c r="B16" t="s">
        <v>30</v>
      </c>
      <c r="C16" t="s">
        <v>19</v>
      </c>
      <c r="D16" t="s">
        <v>9</v>
      </c>
      <c r="E16" t="s">
        <v>13</v>
      </c>
      <c r="F16" t="s">
        <v>7</v>
      </c>
      <c r="G16">
        <v>6</v>
      </c>
    </row>
    <row r="17" spans="1:7" x14ac:dyDescent="0.25">
      <c r="A17" s="6">
        <v>40909</v>
      </c>
      <c r="B17" t="s">
        <v>30</v>
      </c>
      <c r="C17" t="s">
        <v>19</v>
      </c>
      <c r="D17" t="s">
        <v>9</v>
      </c>
      <c r="E17" t="s">
        <v>14</v>
      </c>
      <c r="F17" t="s">
        <v>5</v>
      </c>
      <c r="G17">
        <v>9</v>
      </c>
    </row>
    <row r="18" spans="1:7" x14ac:dyDescent="0.25">
      <c r="A18" s="6">
        <v>40910</v>
      </c>
      <c r="B18" t="s">
        <v>33</v>
      </c>
      <c r="C18" t="s">
        <v>19</v>
      </c>
      <c r="D18" t="s">
        <v>9</v>
      </c>
      <c r="E18" t="s">
        <v>14</v>
      </c>
      <c r="F18" t="s">
        <v>7</v>
      </c>
      <c r="G18">
        <v>2</v>
      </c>
    </row>
    <row r="19" spans="1:7" x14ac:dyDescent="0.25">
      <c r="A19" s="6">
        <v>40940</v>
      </c>
      <c r="B19" t="s">
        <v>21</v>
      </c>
      <c r="C19" t="s">
        <v>18</v>
      </c>
      <c r="D19" t="s">
        <v>2</v>
      </c>
      <c r="E19" t="s">
        <v>3</v>
      </c>
      <c r="F19" t="s">
        <v>5</v>
      </c>
      <c r="G19">
        <v>3</v>
      </c>
    </row>
    <row r="20" spans="1:7" x14ac:dyDescent="0.25">
      <c r="A20" s="6">
        <v>40940</v>
      </c>
      <c r="B20" t="s">
        <v>22</v>
      </c>
      <c r="C20" t="s">
        <v>18</v>
      </c>
      <c r="D20" t="s">
        <v>2</v>
      </c>
      <c r="E20" t="s">
        <v>4</v>
      </c>
      <c r="F20" t="s">
        <v>7</v>
      </c>
      <c r="G20">
        <v>3</v>
      </c>
    </row>
    <row r="21" spans="1:7" x14ac:dyDescent="0.25">
      <c r="A21" s="6">
        <v>40940</v>
      </c>
      <c r="B21" t="s">
        <v>23</v>
      </c>
      <c r="C21" t="s">
        <v>18</v>
      </c>
      <c r="D21" t="s">
        <v>2</v>
      </c>
      <c r="E21" t="s">
        <v>4</v>
      </c>
      <c r="F21" t="s">
        <v>5</v>
      </c>
      <c r="G21">
        <v>4</v>
      </c>
    </row>
    <row r="22" spans="1:7" x14ac:dyDescent="0.25">
      <c r="A22" s="6">
        <v>40941</v>
      </c>
      <c r="B22" t="s">
        <v>24</v>
      </c>
      <c r="C22" t="s">
        <v>18</v>
      </c>
      <c r="D22" t="s">
        <v>2</v>
      </c>
      <c r="E22" t="s">
        <v>4</v>
      </c>
      <c r="F22" t="s">
        <v>7</v>
      </c>
      <c r="G22">
        <v>8</v>
      </c>
    </row>
    <row r="23" spans="1:7" x14ac:dyDescent="0.25">
      <c r="A23" s="6">
        <v>40940</v>
      </c>
      <c r="B23" t="s">
        <v>30</v>
      </c>
      <c r="C23" t="s">
        <v>20</v>
      </c>
      <c r="D23" t="s">
        <v>15</v>
      </c>
      <c r="E23" t="s">
        <v>16</v>
      </c>
    </row>
    <row r="24" spans="1:7" x14ac:dyDescent="0.25">
      <c r="A24" s="6">
        <v>40940</v>
      </c>
      <c r="B24" t="s">
        <v>24</v>
      </c>
      <c r="C24" t="s">
        <v>18</v>
      </c>
      <c r="D24" t="s">
        <v>8</v>
      </c>
      <c r="E24" t="s">
        <v>11</v>
      </c>
      <c r="F24" t="s">
        <v>5</v>
      </c>
      <c r="G24">
        <v>2</v>
      </c>
    </row>
    <row r="25" spans="1:7" x14ac:dyDescent="0.25">
      <c r="A25" s="6">
        <v>40941</v>
      </c>
      <c r="B25" t="s">
        <v>25</v>
      </c>
      <c r="C25" t="s">
        <v>18</v>
      </c>
      <c r="D25" t="s">
        <v>8</v>
      </c>
      <c r="E25" t="s">
        <v>11</v>
      </c>
      <c r="F25" t="s">
        <v>7</v>
      </c>
      <c r="G25">
        <v>2</v>
      </c>
    </row>
    <row r="26" spans="1:7" x14ac:dyDescent="0.25">
      <c r="A26" s="6">
        <v>40940</v>
      </c>
      <c r="B26" t="s">
        <v>25</v>
      </c>
      <c r="C26" t="s">
        <v>18</v>
      </c>
      <c r="D26" t="s">
        <v>8</v>
      </c>
      <c r="E26" t="s">
        <v>12</v>
      </c>
      <c r="F26" t="s">
        <v>5</v>
      </c>
      <c r="G26">
        <v>5</v>
      </c>
    </row>
    <row r="27" spans="1:7" x14ac:dyDescent="0.25">
      <c r="A27" s="6">
        <v>40941</v>
      </c>
      <c r="B27" t="s">
        <v>26</v>
      </c>
      <c r="C27" t="s">
        <v>18</v>
      </c>
      <c r="D27" t="s">
        <v>8</v>
      </c>
      <c r="E27" t="s">
        <v>12</v>
      </c>
      <c r="F27" t="s">
        <v>7</v>
      </c>
      <c r="G27">
        <v>9</v>
      </c>
    </row>
    <row r="28" spans="1:7" x14ac:dyDescent="0.25">
      <c r="A28" s="6">
        <v>40940</v>
      </c>
      <c r="B28" t="s">
        <v>26</v>
      </c>
      <c r="C28" t="s">
        <v>18</v>
      </c>
      <c r="D28" t="s">
        <v>8</v>
      </c>
      <c r="E28" t="s">
        <v>12</v>
      </c>
    </row>
    <row r="29" spans="1:7" x14ac:dyDescent="0.25">
      <c r="A29" s="6">
        <v>40940</v>
      </c>
      <c r="B29" t="s">
        <v>27</v>
      </c>
      <c r="C29" t="s">
        <v>19</v>
      </c>
      <c r="D29" t="s">
        <v>9</v>
      </c>
      <c r="E29" t="s">
        <v>13</v>
      </c>
      <c r="F29" t="s">
        <v>5</v>
      </c>
      <c r="G29">
        <v>4</v>
      </c>
    </row>
    <row r="30" spans="1:7" x14ac:dyDescent="0.25">
      <c r="A30" s="6">
        <v>40940</v>
      </c>
      <c r="B30" t="s">
        <v>28</v>
      </c>
      <c r="C30" t="s">
        <v>19</v>
      </c>
      <c r="D30" t="s">
        <v>9</v>
      </c>
      <c r="E30" t="s">
        <v>14</v>
      </c>
      <c r="F30" t="s">
        <v>5</v>
      </c>
      <c r="G30">
        <v>6</v>
      </c>
    </row>
    <row r="31" spans="1:7" x14ac:dyDescent="0.25">
      <c r="A31" s="6">
        <v>40941</v>
      </c>
      <c r="B31" t="s">
        <v>29</v>
      </c>
      <c r="C31" t="s">
        <v>19</v>
      </c>
      <c r="D31" t="s">
        <v>9</v>
      </c>
      <c r="E31" t="s">
        <v>14</v>
      </c>
      <c r="F31" t="s">
        <v>7</v>
      </c>
      <c r="G31">
        <v>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01.2012</vt:lpstr>
      <vt:lpstr>02.2012</vt:lpstr>
      <vt:lpstr>Все товары</vt:lpstr>
      <vt:lpstr>Чашки</vt:lpstr>
      <vt:lpstr>Тарелки</vt:lpstr>
      <vt:lpstr>База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Ростик</dc:creator>
  <cp:lastModifiedBy>Михаил</cp:lastModifiedBy>
  <dcterms:created xsi:type="dcterms:W3CDTF">2012-06-10T10:05:43Z</dcterms:created>
  <dcterms:modified xsi:type="dcterms:W3CDTF">2012-06-10T12:04:09Z</dcterms:modified>
</cp:coreProperties>
</file>