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60" yWindow="180" windowWidth="22995" windowHeight="9975"/>
  </bookViews>
  <sheets>
    <sheet name="Дверь" sheetId="1" r:id="rId1"/>
    <sheet name="Рама" sheetId="2" r:id="rId2"/>
    <sheet name="Глухие" sheetId="3" r:id="rId3"/>
    <sheet name="Профильные" sheetId="5" state="hidden" r:id="rId4"/>
    <sheet name="ЦС" sheetId="6" state="hidden" r:id="rId5"/>
    <sheet name="-" sheetId="4" r:id="rId6"/>
  </sheets>
  <definedNames>
    <definedName name="_xlnm._FilterDatabase" localSheetId="1" hidden="1">Рама!$B$3:$I$50</definedName>
  </definedNames>
  <calcPr calcId="145621"/>
</workbook>
</file>

<file path=xl/calcChain.xml><?xml version="1.0" encoding="utf-8"?>
<calcChain xmlns="http://schemas.openxmlformats.org/spreadsheetml/2006/main">
  <c r="G4" i="3" l="1"/>
  <c r="G5" i="3" l="1"/>
  <c r="G6" i="3"/>
  <c r="H4" i="3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4" i="2"/>
  <c r="F4" i="2"/>
  <c r="G4" i="2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H6" i="2" l="1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4" i="2"/>
  <c r="H4" i="2"/>
  <c r="H5" i="2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4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5" i="3"/>
  <c r="B44" i="2" l="1"/>
  <c r="C44" i="2"/>
  <c r="D44" i="2"/>
  <c r="E44" i="2"/>
  <c r="F44" i="2"/>
  <c r="G44" i="2"/>
  <c r="B45" i="2"/>
  <c r="C45" i="2"/>
  <c r="D45" i="2"/>
  <c r="E45" i="2"/>
  <c r="F45" i="2"/>
  <c r="G45" i="2"/>
  <c r="B46" i="2"/>
  <c r="C46" i="2"/>
  <c r="D46" i="2"/>
  <c r="E46" i="2"/>
  <c r="F46" i="2"/>
  <c r="G46" i="2"/>
  <c r="B47" i="2"/>
  <c r="C47" i="2"/>
  <c r="D47" i="2"/>
  <c r="E47" i="2"/>
  <c r="F47" i="2"/>
  <c r="G47" i="2"/>
  <c r="B48" i="2"/>
  <c r="C48" i="2"/>
  <c r="D48" i="2"/>
  <c r="E48" i="2"/>
  <c r="F48" i="2"/>
  <c r="G48" i="2"/>
  <c r="B49" i="2"/>
  <c r="C49" i="2"/>
  <c r="D49" i="2"/>
  <c r="E49" i="2"/>
  <c r="F49" i="2"/>
  <c r="G49" i="2"/>
  <c r="B50" i="2"/>
  <c r="C50" i="2"/>
  <c r="D50" i="2"/>
  <c r="E50" i="2"/>
  <c r="F50" i="2"/>
  <c r="G50" i="2"/>
  <c r="B5" i="3"/>
  <c r="C5" i="3"/>
  <c r="E5" i="3"/>
  <c r="B6" i="3"/>
  <c r="C6" i="3"/>
  <c r="E6" i="3"/>
  <c r="B7" i="3"/>
  <c r="C7" i="3"/>
  <c r="E7" i="3"/>
  <c r="G7" i="3"/>
  <c r="B8" i="3"/>
  <c r="C8" i="3"/>
  <c r="G8" i="3"/>
  <c r="B9" i="3"/>
  <c r="C9" i="3"/>
  <c r="E9" i="3"/>
  <c r="G9" i="3"/>
  <c r="B10" i="3"/>
  <c r="C10" i="3"/>
  <c r="E10" i="3"/>
  <c r="G10" i="3"/>
  <c r="B11" i="3"/>
  <c r="C11" i="3"/>
  <c r="E11" i="3"/>
  <c r="G11" i="3"/>
  <c r="B12" i="3"/>
  <c r="C12" i="3"/>
  <c r="E12" i="3"/>
  <c r="G12" i="3"/>
  <c r="B13" i="3"/>
  <c r="C13" i="3"/>
  <c r="E13" i="3"/>
  <c r="G13" i="3"/>
  <c r="B14" i="3"/>
  <c r="C14" i="3"/>
  <c r="E14" i="3"/>
  <c r="G14" i="3"/>
  <c r="B15" i="3"/>
  <c r="C15" i="3"/>
  <c r="E15" i="3"/>
  <c r="G15" i="3"/>
  <c r="B16" i="3"/>
  <c r="C16" i="3"/>
  <c r="E16" i="3"/>
  <c r="G16" i="3"/>
  <c r="B17" i="3"/>
  <c r="C17" i="3"/>
  <c r="E17" i="3"/>
  <c r="G17" i="3"/>
  <c r="B18" i="3"/>
  <c r="C18" i="3"/>
  <c r="E18" i="3"/>
  <c r="G18" i="3"/>
  <c r="B19" i="3"/>
  <c r="C19" i="3"/>
  <c r="E19" i="3"/>
  <c r="G19" i="3"/>
  <c r="B20" i="3"/>
  <c r="C20" i="3"/>
  <c r="E20" i="3"/>
  <c r="G20" i="3"/>
  <c r="B21" i="3"/>
  <c r="C21" i="3"/>
  <c r="E21" i="3"/>
  <c r="G21" i="3"/>
  <c r="B22" i="3"/>
  <c r="C22" i="3"/>
  <c r="E22" i="3"/>
  <c r="G22" i="3"/>
  <c r="B23" i="3"/>
  <c r="C23" i="3"/>
  <c r="E23" i="3"/>
  <c r="G23" i="3"/>
  <c r="B24" i="3"/>
  <c r="C24" i="3"/>
  <c r="E24" i="3"/>
  <c r="G24" i="3"/>
  <c r="B25" i="3"/>
  <c r="C25" i="3"/>
  <c r="E25" i="3"/>
  <c r="G25" i="3"/>
  <c r="B26" i="3"/>
  <c r="C26" i="3"/>
  <c r="E26" i="3"/>
  <c r="G26" i="3"/>
  <c r="B27" i="3"/>
  <c r="C27" i="3"/>
  <c r="E27" i="3"/>
  <c r="G27" i="3"/>
  <c r="B28" i="3"/>
  <c r="C28" i="3"/>
  <c r="E28" i="3"/>
  <c r="F28" i="3"/>
  <c r="G28" i="3"/>
  <c r="B29" i="3"/>
  <c r="C29" i="3"/>
  <c r="E29" i="3"/>
  <c r="F29" i="3"/>
  <c r="G29" i="3"/>
  <c r="B30" i="3"/>
  <c r="C30" i="3"/>
  <c r="E30" i="3"/>
  <c r="F30" i="3"/>
  <c r="G30" i="3"/>
  <c r="B31" i="3"/>
  <c r="C31" i="3"/>
  <c r="E31" i="3"/>
  <c r="F31" i="3"/>
  <c r="G31" i="3"/>
  <c r="B32" i="3"/>
  <c r="C32" i="3"/>
  <c r="E32" i="3"/>
  <c r="F32" i="3"/>
  <c r="G32" i="3"/>
  <c r="B33" i="3"/>
  <c r="C33" i="3"/>
  <c r="E33" i="3"/>
  <c r="F33" i="3"/>
  <c r="G33" i="3"/>
  <c r="B34" i="3"/>
  <c r="C34" i="3"/>
  <c r="E34" i="3"/>
  <c r="F34" i="3"/>
  <c r="G34" i="3"/>
  <c r="B35" i="3"/>
  <c r="C35" i="3"/>
  <c r="E35" i="3"/>
  <c r="F35" i="3"/>
  <c r="G35" i="3"/>
  <c r="B36" i="3"/>
  <c r="C36" i="3"/>
  <c r="E36" i="3"/>
  <c r="F36" i="3"/>
  <c r="G36" i="3"/>
  <c r="B37" i="3"/>
  <c r="C37" i="3"/>
  <c r="E37" i="3"/>
  <c r="F37" i="3"/>
  <c r="G37" i="3"/>
  <c r="B38" i="3"/>
  <c r="C38" i="3"/>
  <c r="E38" i="3"/>
  <c r="F38" i="3"/>
  <c r="G38" i="3"/>
  <c r="B39" i="3"/>
  <c r="C39" i="3"/>
  <c r="E39" i="3"/>
  <c r="F39" i="3"/>
  <c r="G39" i="3"/>
  <c r="B40" i="3"/>
  <c r="C40" i="3"/>
  <c r="E40" i="3"/>
  <c r="F40" i="3"/>
  <c r="G40" i="3"/>
  <c r="B41" i="3"/>
  <c r="C41" i="3"/>
  <c r="E41" i="3"/>
  <c r="F41" i="3"/>
  <c r="G41" i="3"/>
  <c r="B42" i="3"/>
  <c r="C42" i="3"/>
  <c r="E42" i="3"/>
  <c r="F42" i="3"/>
  <c r="G42" i="3"/>
  <c r="B43" i="3"/>
  <c r="C43" i="3"/>
  <c r="E43" i="3"/>
  <c r="F43" i="3"/>
  <c r="G43" i="3"/>
  <c r="B44" i="3"/>
  <c r="C44" i="3"/>
  <c r="E44" i="3"/>
  <c r="F44" i="3"/>
  <c r="G44" i="3"/>
  <c r="B45" i="3"/>
  <c r="C45" i="3"/>
  <c r="E45" i="3"/>
  <c r="F45" i="3"/>
  <c r="G45" i="3"/>
  <c r="B46" i="3"/>
  <c r="C46" i="3"/>
  <c r="E46" i="3"/>
  <c r="F46" i="3"/>
  <c r="G46" i="3"/>
  <c r="B47" i="3"/>
  <c r="C47" i="3"/>
  <c r="E47" i="3"/>
  <c r="F47" i="3"/>
  <c r="G47" i="3"/>
  <c r="B48" i="3"/>
  <c r="C48" i="3"/>
  <c r="E48" i="3"/>
  <c r="F48" i="3"/>
  <c r="G48" i="3"/>
  <c r="B49" i="3"/>
  <c r="C49" i="3"/>
  <c r="E49" i="3"/>
  <c r="F49" i="3"/>
  <c r="G49" i="3"/>
  <c r="B50" i="3"/>
  <c r="C50" i="3"/>
  <c r="E50" i="3"/>
  <c r="F50" i="3"/>
  <c r="G50" i="3"/>
  <c r="B4" i="3"/>
  <c r="E4" i="3"/>
  <c r="C4" i="3"/>
  <c r="F4" i="3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5" i="2"/>
  <c r="B4" i="2"/>
</calcChain>
</file>

<file path=xl/sharedStrings.xml><?xml version="1.0" encoding="utf-8"?>
<sst xmlns="http://schemas.openxmlformats.org/spreadsheetml/2006/main" count="47" uniqueCount="30">
  <si>
    <t>Тип</t>
  </si>
  <si>
    <t>Рама</t>
  </si>
  <si>
    <t>Цвет рамы</t>
  </si>
  <si>
    <t>Отделка полотна</t>
  </si>
  <si>
    <t>Заполнение полотна</t>
  </si>
  <si>
    <t>Замок</t>
  </si>
  <si>
    <t>сотовое</t>
  </si>
  <si>
    <t>трубчатое</t>
  </si>
  <si>
    <t>полнотелое</t>
  </si>
  <si>
    <t>Цвет</t>
  </si>
  <si>
    <t>Пластик Egger</t>
  </si>
  <si>
    <t>Шпон</t>
  </si>
  <si>
    <t>Краска по Ral</t>
  </si>
  <si>
    <t>Название объекта</t>
  </si>
  <si>
    <t>Адрес объекта</t>
  </si>
  <si>
    <t>Размер по раме (ВхШ) мм</t>
  </si>
  <si>
    <t>Размер по притвору (ВхШ) мм</t>
  </si>
  <si>
    <t>торцевая V</t>
  </si>
  <si>
    <t>телескопическая V</t>
  </si>
  <si>
    <t>угловая V</t>
  </si>
  <si>
    <t>Миксал К3</t>
  </si>
  <si>
    <t>Фристайл</t>
  </si>
  <si>
    <r>
      <rPr>
        <b/>
        <sz val="11"/>
        <color rgb="FFFF0000"/>
        <rFont val="Calibri"/>
        <family val="2"/>
        <charset val="204"/>
        <scheme val="minor"/>
      </rPr>
      <t>Активная створка</t>
    </r>
    <r>
      <rPr>
        <b/>
        <sz val="11"/>
        <color theme="1"/>
        <rFont val="Calibri"/>
        <family val="2"/>
        <charset val="204"/>
        <scheme val="minor"/>
      </rPr>
      <t xml:space="preserve"> (для 1,5 и 2) мм</t>
    </r>
  </si>
  <si>
    <t>Размер по раме   (В х Ш) мм</t>
  </si>
  <si>
    <t>Открывание</t>
  </si>
  <si>
    <t>правое</t>
  </si>
  <si>
    <t>левое</t>
  </si>
  <si>
    <t>-</t>
  </si>
  <si>
    <t>Активная створка (Ш)</t>
  </si>
  <si>
    <t>Размер полотна   (В х Ш)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</si>
</sst>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15" xfId="0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Border="1"/>
    <xf numFmtId="49" fontId="0" fillId="0" borderId="0" xfId="0" applyNumberFormat="1"/>
    <xf numFmtId="0" fontId="0" fillId="0" borderId="13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Protection="1">
      <protection hidden="1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0" borderId="0" xfId="0" applyFont="1" applyFill="1" applyAlignment="1">
      <alignment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24">
    <dxf>
      <fill>
        <patternFill>
          <bgColor theme="9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fgColor indexed="64"/>
          <bgColor auto="1"/>
        </patternFill>
      </fill>
    </dxf>
    <dxf>
      <fill>
        <patternFill>
          <bgColor theme="9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u/>
        <color rgb="FFFF0000"/>
      </font>
    </dxf>
    <dxf>
      <font>
        <b/>
        <i val="0"/>
        <strike val="0"/>
        <u/>
        <color rgb="FFFF0000"/>
      </font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b/>
        <i val="0"/>
        <u/>
        <color rgb="FFFF0000"/>
      </font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-0.24994659260841701"/>
        </patternFill>
      </fill>
    </dxf>
    <dxf>
      <font>
        <color auto="1"/>
      </font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</xdr:row>
          <xdr:rowOff>9525</xdr:rowOff>
        </xdr:from>
        <xdr:to>
          <xdr:col>16</xdr:col>
          <xdr:colOff>57150</xdr:colOff>
          <xdr:row>30</xdr:row>
          <xdr:rowOff>95250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M50"/>
  <sheetViews>
    <sheetView tabSelected="1" zoomScale="70" zoomScaleNormal="70" workbookViewId="0">
      <selection activeCell="G8" sqref="G8"/>
    </sheetView>
  </sheetViews>
  <sheetFormatPr defaultRowHeight="15" x14ac:dyDescent="0.25"/>
  <cols>
    <col min="1" max="1" width="8.5703125" customWidth="1"/>
    <col min="3" max="3" width="18.140625" customWidth="1"/>
    <col min="4" max="4" width="11" customWidth="1"/>
    <col min="5" max="5" width="14.85546875" customWidth="1"/>
    <col min="6" max="6" width="9.28515625" customWidth="1"/>
    <col min="7" max="7" width="12.42578125" customWidth="1"/>
    <col min="10" max="10" width="7.5703125" customWidth="1"/>
    <col min="12" max="12" width="17.140625" customWidth="1"/>
  </cols>
  <sheetData>
    <row r="1" spans="2:13" x14ac:dyDescent="0.25">
      <c r="B1" s="30" t="s">
        <v>13</v>
      </c>
      <c r="C1" s="31"/>
      <c r="D1" s="34"/>
      <c r="E1" s="35"/>
    </row>
    <row r="2" spans="2:13" ht="15.75" thickBot="1" x14ac:dyDescent="0.3">
      <c r="B2" s="32" t="s">
        <v>14</v>
      </c>
      <c r="C2" s="33"/>
      <c r="D2" s="36"/>
      <c r="E2" s="37"/>
    </row>
    <row r="3" spans="2:13" ht="39.75" customHeight="1" thickBot="1" x14ac:dyDescent="0.3">
      <c r="B3" s="10" t="s">
        <v>0</v>
      </c>
      <c r="C3" s="11" t="s">
        <v>1</v>
      </c>
      <c r="D3" s="11" t="s">
        <v>2</v>
      </c>
      <c r="E3" s="13" t="s">
        <v>3</v>
      </c>
      <c r="F3" s="13" t="s">
        <v>9</v>
      </c>
      <c r="G3" s="13" t="s">
        <v>4</v>
      </c>
      <c r="H3" s="11" t="s">
        <v>5</v>
      </c>
      <c r="I3" s="28" t="s">
        <v>23</v>
      </c>
      <c r="J3" s="29"/>
      <c r="K3" s="14" t="s">
        <v>24</v>
      </c>
      <c r="L3" s="18" t="s">
        <v>22</v>
      </c>
    </row>
    <row r="4" spans="2:13" x14ac:dyDescent="0.25">
      <c r="B4" s="7"/>
      <c r="C4" s="17" t="s">
        <v>17</v>
      </c>
      <c r="D4" s="8"/>
      <c r="E4" s="8"/>
      <c r="F4" s="8"/>
      <c r="G4" s="8"/>
      <c r="H4" s="8"/>
      <c r="I4" s="8">
        <v>2100</v>
      </c>
      <c r="J4" s="8">
        <v>1100</v>
      </c>
      <c r="K4" s="26" t="s">
        <v>25</v>
      </c>
      <c r="L4" s="9">
        <v>900</v>
      </c>
      <c r="M4" s="19" t="str">
        <f>IF(AND(L4&lt;=1,J4&gt;1050), " Ошибка! Указать ширину активной створки", "")</f>
        <v/>
      </c>
    </row>
    <row r="5" spans="2:13" x14ac:dyDescent="0.25">
      <c r="B5" s="2"/>
      <c r="C5" s="17"/>
      <c r="D5" s="1"/>
      <c r="E5" s="8"/>
      <c r="F5" s="1"/>
      <c r="G5" s="1"/>
      <c r="H5" s="1"/>
      <c r="I5" s="1"/>
      <c r="J5" s="1"/>
      <c r="K5" s="26" t="s">
        <v>27</v>
      </c>
      <c r="L5" s="3"/>
      <c r="M5" s="19" t="str">
        <f t="shared" ref="M5:M50" si="0">IF(AND(L5&lt;=1,J5&gt;1050), " Ошибка! Указать ширину активной створки", "")</f>
        <v/>
      </c>
    </row>
    <row r="6" spans="2:13" x14ac:dyDescent="0.25">
      <c r="B6" s="2"/>
      <c r="C6" s="17"/>
      <c r="D6" s="1"/>
      <c r="E6" s="8"/>
      <c r="F6" s="1"/>
      <c r="G6" s="1"/>
      <c r="H6" s="1"/>
      <c r="I6" s="1"/>
      <c r="J6" s="1"/>
      <c r="K6" s="26" t="s">
        <v>27</v>
      </c>
      <c r="L6" s="3"/>
      <c r="M6" s="19" t="str">
        <f t="shared" si="0"/>
        <v/>
      </c>
    </row>
    <row r="7" spans="2:13" x14ac:dyDescent="0.25">
      <c r="B7" s="2"/>
      <c r="C7" s="17"/>
      <c r="D7" s="1"/>
      <c r="E7" s="8"/>
      <c r="F7" s="1"/>
      <c r="G7" s="1"/>
      <c r="H7" s="1"/>
      <c r="I7" s="1"/>
      <c r="J7" s="1"/>
      <c r="K7" s="26"/>
      <c r="L7" s="3"/>
      <c r="M7" s="19" t="str">
        <f t="shared" si="0"/>
        <v/>
      </c>
    </row>
    <row r="8" spans="2:13" x14ac:dyDescent="0.25">
      <c r="B8" s="2"/>
      <c r="C8" s="17"/>
      <c r="D8" s="1"/>
      <c r="E8" s="8"/>
      <c r="F8" s="1"/>
      <c r="G8" s="1"/>
      <c r="H8" s="1"/>
      <c r="I8" s="1"/>
      <c r="J8" s="1"/>
      <c r="K8" s="26"/>
      <c r="L8" s="3"/>
      <c r="M8" s="19" t="str">
        <f t="shared" si="0"/>
        <v/>
      </c>
    </row>
    <row r="9" spans="2:13" x14ac:dyDescent="0.25">
      <c r="B9" s="2"/>
      <c r="C9" s="17"/>
      <c r="D9" s="1"/>
      <c r="E9" s="8"/>
      <c r="F9" s="1"/>
      <c r="G9" s="1"/>
      <c r="H9" s="1"/>
      <c r="I9" s="1"/>
      <c r="J9" s="1"/>
      <c r="K9" s="26"/>
      <c r="L9" s="3"/>
      <c r="M9" s="19" t="str">
        <f t="shared" si="0"/>
        <v/>
      </c>
    </row>
    <row r="10" spans="2:13" x14ac:dyDescent="0.25">
      <c r="B10" s="2"/>
      <c r="C10" s="17"/>
      <c r="D10" s="1"/>
      <c r="E10" s="8"/>
      <c r="F10" s="1"/>
      <c r="G10" s="1"/>
      <c r="H10" s="1"/>
      <c r="I10" s="1"/>
      <c r="J10" s="1"/>
      <c r="K10" s="26"/>
      <c r="L10" s="3"/>
      <c r="M10" s="19" t="str">
        <f t="shared" si="0"/>
        <v/>
      </c>
    </row>
    <row r="11" spans="2:13" x14ac:dyDescent="0.25">
      <c r="B11" s="2"/>
      <c r="C11" s="17"/>
      <c r="D11" s="1"/>
      <c r="E11" s="8"/>
      <c r="F11" s="1"/>
      <c r="G11" s="1"/>
      <c r="H11" s="1"/>
      <c r="I11" s="1"/>
      <c r="J11" s="1"/>
      <c r="K11" s="26"/>
      <c r="L11" s="3"/>
      <c r="M11" s="19" t="str">
        <f t="shared" si="0"/>
        <v/>
      </c>
    </row>
    <row r="12" spans="2:13" x14ac:dyDescent="0.25">
      <c r="B12" s="2"/>
      <c r="C12" s="17"/>
      <c r="D12" s="1"/>
      <c r="E12" s="8"/>
      <c r="F12" s="1"/>
      <c r="G12" s="1"/>
      <c r="H12" s="1"/>
      <c r="I12" s="1"/>
      <c r="J12" s="1"/>
      <c r="K12" s="26"/>
      <c r="L12" s="3"/>
      <c r="M12" s="19" t="str">
        <f t="shared" si="0"/>
        <v/>
      </c>
    </row>
    <row r="13" spans="2:13" x14ac:dyDescent="0.25">
      <c r="B13" s="2"/>
      <c r="C13" s="17"/>
      <c r="D13" s="1"/>
      <c r="E13" s="8"/>
      <c r="F13" s="1"/>
      <c r="G13" s="1"/>
      <c r="H13" s="1"/>
      <c r="I13" s="1"/>
      <c r="J13" s="1"/>
      <c r="K13" s="26"/>
      <c r="L13" s="3"/>
      <c r="M13" s="19" t="str">
        <f t="shared" si="0"/>
        <v/>
      </c>
    </row>
    <row r="14" spans="2:13" x14ac:dyDescent="0.25">
      <c r="B14" s="2"/>
      <c r="C14" s="17"/>
      <c r="D14" s="1"/>
      <c r="E14" s="8"/>
      <c r="F14" s="1"/>
      <c r="G14" s="1"/>
      <c r="H14" s="1"/>
      <c r="I14" s="1"/>
      <c r="J14" s="1"/>
      <c r="K14" s="26"/>
      <c r="L14" s="3"/>
      <c r="M14" s="19" t="str">
        <f t="shared" si="0"/>
        <v/>
      </c>
    </row>
    <row r="15" spans="2:13" x14ac:dyDescent="0.25">
      <c r="B15" s="2"/>
      <c r="C15" s="17"/>
      <c r="D15" s="1"/>
      <c r="E15" s="8"/>
      <c r="F15" s="1"/>
      <c r="G15" s="1"/>
      <c r="H15" s="1"/>
      <c r="I15" s="1"/>
      <c r="J15" s="1"/>
      <c r="K15" s="26"/>
      <c r="L15" s="3"/>
      <c r="M15" s="19" t="str">
        <f t="shared" si="0"/>
        <v/>
      </c>
    </row>
    <row r="16" spans="2:13" x14ac:dyDescent="0.25">
      <c r="B16" s="2"/>
      <c r="C16" s="17"/>
      <c r="D16" s="1"/>
      <c r="E16" s="8"/>
      <c r="F16" s="1"/>
      <c r="G16" s="1"/>
      <c r="H16" s="1"/>
      <c r="I16" s="1"/>
      <c r="J16" s="1"/>
      <c r="K16" s="26"/>
      <c r="L16" s="3"/>
      <c r="M16" s="19" t="str">
        <f t="shared" si="0"/>
        <v/>
      </c>
    </row>
    <row r="17" spans="2:13" x14ac:dyDescent="0.25">
      <c r="B17" s="2"/>
      <c r="C17" s="17"/>
      <c r="D17" s="1"/>
      <c r="E17" s="8"/>
      <c r="F17" s="1"/>
      <c r="G17" s="1"/>
      <c r="H17" s="1"/>
      <c r="I17" s="1"/>
      <c r="J17" s="1"/>
      <c r="K17" s="26"/>
      <c r="L17" s="3"/>
      <c r="M17" s="19" t="str">
        <f t="shared" si="0"/>
        <v/>
      </c>
    </row>
    <row r="18" spans="2:13" x14ac:dyDescent="0.25">
      <c r="B18" s="2"/>
      <c r="C18" s="17"/>
      <c r="D18" s="1"/>
      <c r="E18" s="8"/>
      <c r="F18" s="1"/>
      <c r="G18" s="1"/>
      <c r="H18" s="1"/>
      <c r="I18" s="1"/>
      <c r="J18" s="1"/>
      <c r="K18" s="26"/>
      <c r="L18" s="3"/>
      <c r="M18" s="19" t="str">
        <f t="shared" si="0"/>
        <v/>
      </c>
    </row>
    <row r="19" spans="2:13" x14ac:dyDescent="0.25">
      <c r="B19" s="2"/>
      <c r="C19" s="17"/>
      <c r="D19" s="1"/>
      <c r="E19" s="8"/>
      <c r="F19" s="1"/>
      <c r="G19" s="1"/>
      <c r="H19" s="1"/>
      <c r="I19" s="1"/>
      <c r="J19" s="1"/>
      <c r="K19" s="26"/>
      <c r="L19" s="3"/>
      <c r="M19" s="19" t="str">
        <f t="shared" si="0"/>
        <v/>
      </c>
    </row>
    <row r="20" spans="2:13" x14ac:dyDescent="0.25">
      <c r="B20" s="2"/>
      <c r="C20" s="17"/>
      <c r="D20" s="1"/>
      <c r="E20" s="8"/>
      <c r="F20" s="1"/>
      <c r="G20" s="1"/>
      <c r="H20" s="1"/>
      <c r="I20" s="1"/>
      <c r="J20" s="1"/>
      <c r="K20" s="26"/>
      <c r="L20" s="3"/>
      <c r="M20" s="19" t="str">
        <f t="shared" si="0"/>
        <v/>
      </c>
    </row>
    <row r="21" spans="2:13" x14ac:dyDescent="0.25">
      <c r="B21" s="2"/>
      <c r="C21" s="17"/>
      <c r="D21" s="1"/>
      <c r="E21" s="8"/>
      <c r="F21" s="1"/>
      <c r="G21" s="1"/>
      <c r="H21" s="1"/>
      <c r="I21" s="1"/>
      <c r="J21" s="1"/>
      <c r="K21" s="26"/>
      <c r="L21" s="3"/>
      <c r="M21" s="19" t="str">
        <f t="shared" si="0"/>
        <v/>
      </c>
    </row>
    <row r="22" spans="2:13" x14ac:dyDescent="0.25">
      <c r="B22" s="2"/>
      <c r="C22" s="17"/>
      <c r="D22" s="1"/>
      <c r="E22" s="8"/>
      <c r="F22" s="1"/>
      <c r="G22" s="1"/>
      <c r="H22" s="1"/>
      <c r="I22" s="1"/>
      <c r="J22" s="1"/>
      <c r="K22" s="26"/>
      <c r="L22" s="3"/>
      <c r="M22" s="19" t="str">
        <f t="shared" si="0"/>
        <v/>
      </c>
    </row>
    <row r="23" spans="2:13" x14ac:dyDescent="0.25">
      <c r="B23" s="2"/>
      <c r="C23" s="17"/>
      <c r="D23" s="1"/>
      <c r="E23" s="8"/>
      <c r="F23" s="1"/>
      <c r="G23" s="1"/>
      <c r="H23" s="1"/>
      <c r="I23" s="1"/>
      <c r="J23" s="1"/>
      <c r="K23" s="26"/>
      <c r="L23" s="3"/>
      <c r="M23" s="19" t="str">
        <f t="shared" si="0"/>
        <v/>
      </c>
    </row>
    <row r="24" spans="2:13" x14ac:dyDescent="0.25">
      <c r="B24" s="2"/>
      <c r="C24" s="17"/>
      <c r="D24" s="1"/>
      <c r="E24" s="8"/>
      <c r="F24" s="1"/>
      <c r="G24" s="1"/>
      <c r="H24" s="1"/>
      <c r="I24" s="1"/>
      <c r="J24" s="1"/>
      <c r="K24" s="26"/>
      <c r="L24" s="3"/>
      <c r="M24" s="19" t="str">
        <f t="shared" si="0"/>
        <v/>
      </c>
    </row>
    <row r="25" spans="2:13" x14ac:dyDescent="0.25">
      <c r="B25" s="2"/>
      <c r="C25" s="17"/>
      <c r="D25" s="1"/>
      <c r="E25" s="8"/>
      <c r="F25" s="1"/>
      <c r="G25" s="1"/>
      <c r="H25" s="1"/>
      <c r="I25" s="1"/>
      <c r="J25" s="1"/>
      <c r="K25" s="26"/>
      <c r="L25" s="3"/>
      <c r="M25" s="19" t="str">
        <f t="shared" si="0"/>
        <v/>
      </c>
    </row>
    <row r="26" spans="2:13" x14ac:dyDescent="0.25">
      <c r="B26" s="2"/>
      <c r="C26" s="17"/>
      <c r="D26" s="1"/>
      <c r="E26" s="8"/>
      <c r="F26" s="1"/>
      <c r="G26" s="1"/>
      <c r="H26" s="1"/>
      <c r="I26" s="1"/>
      <c r="J26" s="1"/>
      <c r="K26" s="26"/>
      <c r="L26" s="3"/>
      <c r="M26" s="19" t="str">
        <f t="shared" si="0"/>
        <v/>
      </c>
    </row>
    <row r="27" spans="2:13" x14ac:dyDescent="0.25">
      <c r="B27" s="2"/>
      <c r="C27" s="17"/>
      <c r="D27" s="1"/>
      <c r="E27" s="8"/>
      <c r="F27" s="1"/>
      <c r="G27" s="1"/>
      <c r="H27" s="1"/>
      <c r="I27" s="1"/>
      <c r="J27" s="1"/>
      <c r="K27" s="26"/>
      <c r="L27" s="3"/>
      <c r="M27" s="19" t="str">
        <f t="shared" si="0"/>
        <v/>
      </c>
    </row>
    <row r="28" spans="2:13" x14ac:dyDescent="0.25">
      <c r="B28" s="2"/>
      <c r="C28" s="17"/>
      <c r="D28" s="1"/>
      <c r="E28" s="8"/>
      <c r="F28" s="1"/>
      <c r="G28" s="1"/>
      <c r="H28" s="1"/>
      <c r="I28" s="1"/>
      <c r="J28" s="1"/>
      <c r="K28" s="26"/>
      <c r="L28" s="3"/>
      <c r="M28" s="19" t="str">
        <f t="shared" si="0"/>
        <v/>
      </c>
    </row>
    <row r="29" spans="2:13" x14ac:dyDescent="0.25">
      <c r="B29" s="2"/>
      <c r="C29" s="17"/>
      <c r="D29" s="1"/>
      <c r="E29" s="8"/>
      <c r="F29" s="1"/>
      <c r="G29" s="1"/>
      <c r="H29" s="1"/>
      <c r="I29" s="1"/>
      <c r="J29" s="1"/>
      <c r="K29" s="26"/>
      <c r="L29" s="3"/>
      <c r="M29" s="19" t="str">
        <f t="shared" si="0"/>
        <v/>
      </c>
    </row>
    <row r="30" spans="2:13" x14ac:dyDescent="0.25">
      <c r="B30" s="2"/>
      <c r="C30" s="17"/>
      <c r="D30" s="1"/>
      <c r="E30" s="8"/>
      <c r="F30" s="1"/>
      <c r="G30" s="1"/>
      <c r="H30" s="1"/>
      <c r="I30" s="1"/>
      <c r="J30" s="1"/>
      <c r="K30" s="26"/>
      <c r="L30" s="3"/>
      <c r="M30" s="19" t="str">
        <f t="shared" si="0"/>
        <v/>
      </c>
    </row>
    <row r="31" spans="2:13" x14ac:dyDescent="0.25">
      <c r="B31" s="2"/>
      <c r="C31" s="17"/>
      <c r="D31" s="1"/>
      <c r="E31" s="8"/>
      <c r="F31" s="1"/>
      <c r="G31" s="1"/>
      <c r="H31" s="1"/>
      <c r="I31" s="1"/>
      <c r="J31" s="1"/>
      <c r="K31" s="26"/>
      <c r="L31" s="3"/>
      <c r="M31" s="19" t="str">
        <f t="shared" si="0"/>
        <v/>
      </c>
    </row>
    <row r="32" spans="2:13" x14ac:dyDescent="0.25">
      <c r="B32" s="2"/>
      <c r="C32" s="17"/>
      <c r="D32" s="1"/>
      <c r="E32" s="8"/>
      <c r="F32" s="1"/>
      <c r="G32" s="1"/>
      <c r="H32" s="1"/>
      <c r="I32" s="1"/>
      <c r="J32" s="1"/>
      <c r="K32" s="26"/>
      <c r="L32" s="3"/>
      <c r="M32" s="19" t="str">
        <f t="shared" si="0"/>
        <v/>
      </c>
    </row>
    <row r="33" spans="2:13" x14ac:dyDescent="0.25">
      <c r="B33" s="2"/>
      <c r="C33" s="17"/>
      <c r="D33" s="1"/>
      <c r="E33" s="8"/>
      <c r="F33" s="1"/>
      <c r="G33" s="1"/>
      <c r="H33" s="1"/>
      <c r="I33" s="1"/>
      <c r="J33" s="1"/>
      <c r="K33" s="26"/>
      <c r="L33" s="3"/>
      <c r="M33" s="19" t="str">
        <f t="shared" si="0"/>
        <v/>
      </c>
    </row>
    <row r="34" spans="2:13" x14ac:dyDescent="0.25">
      <c r="B34" s="2"/>
      <c r="C34" s="17"/>
      <c r="D34" s="1"/>
      <c r="E34" s="8"/>
      <c r="F34" s="1"/>
      <c r="G34" s="1"/>
      <c r="H34" s="1"/>
      <c r="I34" s="1"/>
      <c r="J34" s="1"/>
      <c r="K34" s="26"/>
      <c r="L34" s="3"/>
      <c r="M34" s="19" t="str">
        <f t="shared" si="0"/>
        <v/>
      </c>
    </row>
    <row r="35" spans="2:13" x14ac:dyDescent="0.25">
      <c r="B35" s="2"/>
      <c r="C35" s="17"/>
      <c r="D35" s="1"/>
      <c r="E35" s="8"/>
      <c r="F35" s="1"/>
      <c r="G35" s="1"/>
      <c r="H35" s="1"/>
      <c r="I35" s="1"/>
      <c r="J35" s="1"/>
      <c r="K35" s="26"/>
      <c r="L35" s="3"/>
      <c r="M35" s="19" t="str">
        <f t="shared" si="0"/>
        <v/>
      </c>
    </row>
    <row r="36" spans="2:13" x14ac:dyDescent="0.25">
      <c r="B36" s="2"/>
      <c r="C36" s="17"/>
      <c r="D36" s="1"/>
      <c r="E36" s="8"/>
      <c r="F36" s="1"/>
      <c r="G36" s="1"/>
      <c r="H36" s="1"/>
      <c r="I36" s="1"/>
      <c r="J36" s="1"/>
      <c r="K36" s="26"/>
      <c r="L36" s="3"/>
      <c r="M36" s="19" t="str">
        <f t="shared" si="0"/>
        <v/>
      </c>
    </row>
    <row r="37" spans="2:13" x14ac:dyDescent="0.25">
      <c r="B37" s="2"/>
      <c r="C37" s="17"/>
      <c r="D37" s="1"/>
      <c r="E37" s="8"/>
      <c r="F37" s="1"/>
      <c r="G37" s="1"/>
      <c r="H37" s="1"/>
      <c r="I37" s="1"/>
      <c r="J37" s="1"/>
      <c r="K37" s="26"/>
      <c r="L37" s="3"/>
      <c r="M37" s="19" t="str">
        <f t="shared" si="0"/>
        <v/>
      </c>
    </row>
    <row r="38" spans="2:13" x14ac:dyDescent="0.25">
      <c r="B38" s="2"/>
      <c r="C38" s="17"/>
      <c r="D38" s="1"/>
      <c r="E38" s="8"/>
      <c r="F38" s="1"/>
      <c r="G38" s="1"/>
      <c r="H38" s="1"/>
      <c r="I38" s="1"/>
      <c r="J38" s="1"/>
      <c r="K38" s="26"/>
      <c r="L38" s="3"/>
      <c r="M38" s="19" t="str">
        <f t="shared" si="0"/>
        <v/>
      </c>
    </row>
    <row r="39" spans="2:13" x14ac:dyDescent="0.25">
      <c r="B39" s="2"/>
      <c r="C39" s="17"/>
      <c r="D39" s="1"/>
      <c r="E39" s="8"/>
      <c r="F39" s="1"/>
      <c r="G39" s="1"/>
      <c r="H39" s="1"/>
      <c r="I39" s="1"/>
      <c r="J39" s="1"/>
      <c r="K39" s="26"/>
      <c r="L39" s="3"/>
      <c r="M39" s="19" t="str">
        <f t="shared" si="0"/>
        <v/>
      </c>
    </row>
    <row r="40" spans="2:13" x14ac:dyDescent="0.25">
      <c r="B40" s="2"/>
      <c r="C40" s="17"/>
      <c r="D40" s="1"/>
      <c r="E40" s="8"/>
      <c r="F40" s="1"/>
      <c r="G40" s="1"/>
      <c r="H40" s="1"/>
      <c r="I40" s="1"/>
      <c r="J40" s="1"/>
      <c r="K40" s="26"/>
      <c r="L40" s="3"/>
      <c r="M40" s="19" t="str">
        <f t="shared" si="0"/>
        <v/>
      </c>
    </row>
    <row r="41" spans="2:13" x14ac:dyDescent="0.25">
      <c r="B41" s="2"/>
      <c r="C41" s="17"/>
      <c r="D41" s="1"/>
      <c r="E41" s="8"/>
      <c r="F41" s="1"/>
      <c r="G41" s="1"/>
      <c r="H41" s="1"/>
      <c r="I41" s="1"/>
      <c r="J41" s="1"/>
      <c r="K41" s="26"/>
      <c r="L41" s="3"/>
      <c r="M41" s="19" t="str">
        <f t="shared" si="0"/>
        <v/>
      </c>
    </row>
    <row r="42" spans="2:13" x14ac:dyDescent="0.25">
      <c r="B42" s="2"/>
      <c r="C42" s="17"/>
      <c r="D42" s="1"/>
      <c r="E42" s="8"/>
      <c r="F42" s="1"/>
      <c r="G42" s="1"/>
      <c r="H42" s="1"/>
      <c r="I42" s="1"/>
      <c r="J42" s="1"/>
      <c r="K42" s="26"/>
      <c r="L42" s="3"/>
      <c r="M42" s="19" t="str">
        <f t="shared" si="0"/>
        <v/>
      </c>
    </row>
    <row r="43" spans="2:13" x14ac:dyDescent="0.25">
      <c r="B43" s="2"/>
      <c r="C43" s="17"/>
      <c r="D43" s="1"/>
      <c r="E43" s="8"/>
      <c r="F43" s="1"/>
      <c r="G43" s="1"/>
      <c r="H43" s="1"/>
      <c r="I43" s="1"/>
      <c r="J43" s="1"/>
      <c r="K43" s="26"/>
      <c r="L43" s="3"/>
      <c r="M43" s="19" t="str">
        <f t="shared" si="0"/>
        <v/>
      </c>
    </row>
    <row r="44" spans="2:13" x14ac:dyDescent="0.25">
      <c r="B44" s="2"/>
      <c r="C44" s="17"/>
      <c r="D44" s="1"/>
      <c r="E44" s="8"/>
      <c r="F44" s="1"/>
      <c r="G44" s="1"/>
      <c r="H44" s="1"/>
      <c r="I44" s="1"/>
      <c r="J44" s="1"/>
      <c r="K44" s="26"/>
      <c r="L44" s="3"/>
      <c r="M44" s="19" t="str">
        <f t="shared" si="0"/>
        <v/>
      </c>
    </row>
    <row r="45" spans="2:13" x14ac:dyDescent="0.25">
      <c r="B45" s="2"/>
      <c r="C45" s="17"/>
      <c r="D45" s="1"/>
      <c r="E45" s="8"/>
      <c r="F45" s="1"/>
      <c r="G45" s="1"/>
      <c r="H45" s="1"/>
      <c r="I45" s="1"/>
      <c r="J45" s="1"/>
      <c r="K45" s="26"/>
      <c r="L45" s="3"/>
      <c r="M45" s="19" t="str">
        <f t="shared" si="0"/>
        <v/>
      </c>
    </row>
    <row r="46" spans="2:13" x14ac:dyDescent="0.25">
      <c r="B46" s="2"/>
      <c r="C46" s="17"/>
      <c r="D46" s="1"/>
      <c r="E46" s="8"/>
      <c r="F46" s="1"/>
      <c r="G46" s="1"/>
      <c r="H46" s="1"/>
      <c r="I46" s="1"/>
      <c r="J46" s="1"/>
      <c r="K46" s="26"/>
      <c r="L46" s="3"/>
      <c r="M46" s="19" t="str">
        <f t="shared" si="0"/>
        <v/>
      </c>
    </row>
    <row r="47" spans="2:13" x14ac:dyDescent="0.25">
      <c r="B47" s="2"/>
      <c r="C47" s="17"/>
      <c r="D47" s="1"/>
      <c r="E47" s="8"/>
      <c r="F47" s="1"/>
      <c r="G47" s="1"/>
      <c r="H47" s="1"/>
      <c r="I47" s="1"/>
      <c r="J47" s="1"/>
      <c r="K47" s="26"/>
      <c r="L47" s="3"/>
      <c r="M47" s="19" t="str">
        <f t="shared" si="0"/>
        <v/>
      </c>
    </row>
    <row r="48" spans="2:13" x14ac:dyDescent="0.25">
      <c r="B48" s="2"/>
      <c r="C48" s="17"/>
      <c r="D48" s="1"/>
      <c r="E48" s="8"/>
      <c r="F48" s="1"/>
      <c r="G48" s="1"/>
      <c r="H48" s="1"/>
      <c r="I48" s="1"/>
      <c r="J48" s="1"/>
      <c r="K48" s="26"/>
      <c r="L48" s="3"/>
      <c r="M48" s="19" t="str">
        <f t="shared" si="0"/>
        <v/>
      </c>
    </row>
    <row r="49" spans="2:13" x14ac:dyDescent="0.25">
      <c r="B49" s="2"/>
      <c r="C49" s="17"/>
      <c r="D49" s="1"/>
      <c r="E49" s="8"/>
      <c r="F49" s="1"/>
      <c r="G49" s="1"/>
      <c r="H49" s="1"/>
      <c r="I49" s="1"/>
      <c r="J49" s="1"/>
      <c r="K49" s="26"/>
      <c r="L49" s="3"/>
      <c r="M49" s="19" t="str">
        <f t="shared" si="0"/>
        <v/>
      </c>
    </row>
    <row r="50" spans="2:13" ht="15.75" thickBot="1" x14ac:dyDescent="0.3">
      <c r="B50" s="4"/>
      <c r="C50" s="20"/>
      <c r="D50" s="5"/>
      <c r="E50" s="12"/>
      <c r="F50" s="5"/>
      <c r="G50" s="5"/>
      <c r="H50" s="5"/>
      <c r="I50" s="5"/>
      <c r="J50" s="5"/>
      <c r="K50" s="26"/>
      <c r="L50" s="6"/>
      <c r="M50" s="19" t="str">
        <f t="shared" si="0"/>
        <v/>
      </c>
    </row>
  </sheetData>
  <mergeCells count="5">
    <mergeCell ref="I3:J3"/>
    <mergeCell ref="B1:C1"/>
    <mergeCell ref="B2:C2"/>
    <mergeCell ref="D1:E1"/>
    <mergeCell ref="D2:E2"/>
  </mergeCells>
  <conditionalFormatting sqref="S10">
    <cfRule type="containsText" dxfId="23" priority="16" operator="containsText" text="торцевая V">
      <formula>NOT(ISERROR(SEARCH("торцевая V",S10)))</formula>
    </cfRule>
  </conditionalFormatting>
  <conditionalFormatting sqref="C4:C50">
    <cfRule type="containsText" dxfId="22" priority="6" operator="containsText" text="телескопическая V">
      <formula>NOT(ISERROR(SEARCH("телескопическая V",C4)))</formula>
    </cfRule>
    <cfRule type="containsText" dxfId="21" priority="7" operator="containsText" text="телескопическая V">
      <formula>NOT(ISERROR(SEARCH("телескопическая V",C4)))</formula>
    </cfRule>
    <cfRule type="containsText" dxfId="20" priority="8" operator="containsText" text="телескопическая V">
      <formula>NOT(ISERROR(SEARCH("телескопическая V",C4)))</formula>
    </cfRule>
    <cfRule type="containsText" dxfId="19" priority="9" operator="containsText" text="Фристайл">
      <formula>NOT(ISERROR(SEARCH("Фристайл",C4)))</formula>
    </cfRule>
    <cfRule type="containsText" dxfId="18" priority="10" operator="containsText" text="Миксал К3">
      <formula>NOT(ISERROR(SEARCH("Миксал К3",C4)))</formula>
    </cfRule>
    <cfRule type="containsText" dxfId="17" priority="11" operator="containsText" text="угловая V">
      <formula>NOT(ISERROR(SEARCH("угловая V",C4)))</formula>
    </cfRule>
    <cfRule type="containsText" dxfId="16" priority="15" operator="containsText" text="&quot;торцевая V&quot;">
      <formula>NOT(ISERROR(SEARCH("""торцевая V""",C4)))</formula>
    </cfRule>
  </conditionalFormatting>
  <conditionalFormatting sqref="M4:M50">
    <cfRule type="containsText" dxfId="15" priority="3" operator="containsText" text="Ошибка! Указать ширину активной створки">
      <formula>NOT(ISERROR(SEARCH("Ошибка! Указать ширину активной створки",M4)))</formula>
    </cfRule>
    <cfRule type="containsText" dxfId="14" priority="14" operator="containsText" text="торцевая V">
      <formula>NOT(ISERROR(SEARCH("торцевая V",M4)))</formula>
    </cfRule>
  </conditionalFormatting>
  <conditionalFormatting sqref="C4:C50">
    <cfRule type="containsText" dxfId="13" priority="12" operator="containsText" text="Телескопическая V">
      <formula>NOT(ISERROR(SEARCH("Телескопическая V",C4)))</formula>
    </cfRule>
    <cfRule type="containsText" dxfId="12" priority="13" operator="containsText" text="торцевая V">
      <formula>NOT(ISERROR(SEARCH("торцевая V",C4)))</formula>
    </cfRule>
  </conditionalFormatting>
  <conditionalFormatting sqref="M4:M50">
    <cfRule type="containsText" dxfId="11" priority="5" operator="containsText" text="ОШИБКА!!! Нужно указать ширину активной створки">
      <formula>NOT(ISERROR(SEARCH("ОШИБКА!!! Нужно указать ширину активной створки",M4)))</formula>
    </cfRule>
  </conditionalFormatting>
  <conditionalFormatting sqref="M4">
    <cfRule type="containsText" dxfId="10" priority="4" operator="containsText" text="Ошибка! Указать ширину активной створки">
      <formula>NOT(ISERROR(SEARCH("Ошибка! Указать ширину активной створки",M4)))</formula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'-'!$G$14:$G$16</xm:f>
          </x14:formula1>
          <xm:sqref>G4:G50</xm:sqref>
        </x14:dataValidation>
        <x14:dataValidation type="list" allowBlank="1" showInputMessage="1" showErrorMessage="1">
          <x14:formula1>
            <xm:f>'-'!$H$9:$H$11</xm:f>
          </x14:formula1>
          <xm:sqref>E4:E50</xm:sqref>
        </x14:dataValidation>
        <x14:dataValidation type="list" showInputMessage="1" showErrorMessage="1">
          <x14:formula1>
            <xm:f>'-'!$E$14:$E$18</xm:f>
          </x14:formula1>
          <xm:sqref>C4:C50</xm:sqref>
        </x14:dataValidation>
        <x14:dataValidation type="list" allowBlank="1" showInputMessage="1" showErrorMessage="1">
          <x14:formula1>
            <xm:f>'-'!$K$16:$K$18</xm:f>
          </x14:formula1>
          <xm:sqref>K4:K50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J50"/>
  <sheetViews>
    <sheetView workbookViewId="0">
      <selection activeCell="N7" sqref="N7"/>
    </sheetView>
  </sheetViews>
  <sheetFormatPr defaultRowHeight="15" x14ac:dyDescent="0.25"/>
  <cols>
    <col min="3" max="3" width="19.5703125" customWidth="1"/>
    <col min="4" max="4" width="11" customWidth="1"/>
    <col min="9" max="9" width="10.140625" customWidth="1"/>
  </cols>
  <sheetData>
    <row r="1" spans="2:10" x14ac:dyDescent="0.25">
      <c r="B1" s="30" t="s">
        <v>13</v>
      </c>
      <c r="C1" s="31"/>
      <c r="D1" s="34"/>
      <c r="E1" s="35"/>
    </row>
    <row r="2" spans="2:10" ht="15.75" thickBot="1" x14ac:dyDescent="0.3">
      <c r="B2" s="39" t="s">
        <v>14</v>
      </c>
      <c r="C2" s="40"/>
      <c r="D2" s="41"/>
      <c r="E2" s="42"/>
    </row>
    <row r="3" spans="2:10" ht="28.5" customHeight="1" x14ac:dyDescent="0.25">
      <c r="B3" s="22" t="s">
        <v>0</v>
      </c>
      <c r="C3" s="23" t="s">
        <v>1</v>
      </c>
      <c r="D3" s="23" t="s">
        <v>2</v>
      </c>
      <c r="E3" s="23" t="s">
        <v>5</v>
      </c>
      <c r="F3" s="38" t="s">
        <v>15</v>
      </c>
      <c r="G3" s="38"/>
      <c r="H3" s="38" t="s">
        <v>16</v>
      </c>
      <c r="I3" s="38"/>
      <c r="J3" s="24" t="s">
        <v>24</v>
      </c>
    </row>
    <row r="4" spans="2:10" x14ac:dyDescent="0.25">
      <c r="B4" s="2">
        <f>Дверь!B4</f>
        <v>0</v>
      </c>
      <c r="C4" s="1" t="str">
        <f>Дверь!C4</f>
        <v>торцевая V</v>
      </c>
      <c r="D4" s="1">
        <f>Дверь!D4</f>
        <v>0</v>
      </c>
      <c r="E4" s="1">
        <f>Дверь!H4</f>
        <v>0</v>
      </c>
      <c r="F4" s="1">
        <f>Дверь!I4</f>
        <v>2100</v>
      </c>
      <c r="G4" s="1">
        <f>Дверь!J4</f>
        <v>1100</v>
      </c>
      <c r="H4" s="1">
        <f>IF(Дверь!C4="торцевая", Дверь!I4-11, IF(Дверь!C4="угловая", Дверь!I4-12, Дверь!I4-12))</f>
        <v>2088</v>
      </c>
      <c r="I4" s="1">
        <f>IF(Дверь!D4="торцевая", Дверь!J4-22, IF(Дверь!D4="угловая", Дверь!J4-25, Дверь!J4-25))</f>
        <v>1075</v>
      </c>
      <c r="J4" s="25" t="str">
        <f>Дверь!K4</f>
        <v>правое</v>
      </c>
    </row>
    <row r="5" spans="2:10" x14ac:dyDescent="0.25">
      <c r="B5" s="2">
        <f>Дверь!B5</f>
        <v>0</v>
      </c>
      <c r="C5" s="1">
        <f>Дверь!C5</f>
        <v>0</v>
      </c>
      <c r="D5" s="1">
        <f>Дверь!D5</f>
        <v>0</v>
      </c>
      <c r="E5" s="1">
        <f>Дверь!H5</f>
        <v>0</v>
      </c>
      <c r="F5" s="1">
        <f>Дверь!I5</f>
        <v>0</v>
      </c>
      <c r="G5" s="1">
        <f>Дверь!J5</f>
        <v>0</v>
      </c>
      <c r="H5" s="1">
        <f>IF(Дверь!C5="торцевая", Дверь!I5-11, IF(Дверь!C5="угловая", Дверь!I5-22, Дверь!I5-22))</f>
        <v>-22</v>
      </c>
      <c r="I5" s="1">
        <f>IF(Дверь!D5="торцевая", Дверь!J5-22, IF(Дверь!D5="угловая", Дверь!J5-25, Дверь!J5-25))</f>
        <v>-25</v>
      </c>
      <c r="J5" s="25" t="str">
        <f>Дверь!K5</f>
        <v>-</v>
      </c>
    </row>
    <row r="6" spans="2:10" x14ac:dyDescent="0.25">
      <c r="B6" s="2">
        <f>Дверь!B6</f>
        <v>0</v>
      </c>
      <c r="C6" s="1">
        <f>Дверь!C6</f>
        <v>0</v>
      </c>
      <c r="D6" s="1">
        <f>Дверь!D6</f>
        <v>0</v>
      </c>
      <c r="E6" s="1">
        <f>Дверь!H6</f>
        <v>0</v>
      </c>
      <c r="F6" s="1">
        <f>Дверь!I6</f>
        <v>0</v>
      </c>
      <c r="G6" s="1">
        <f>Дверь!J6</f>
        <v>0</v>
      </c>
      <c r="H6" s="1">
        <f>IF(Дверь!C6="торцевая", Дверь!I6-11, IF(Дверь!C6="угловая", Дверь!I6-22, Дверь!I6-22))</f>
        <v>-22</v>
      </c>
      <c r="I6" s="1">
        <f>IF(Дверь!D6="торцевая", Дверь!J6-22, IF(Дверь!D6="угловая", Дверь!J6-25, Дверь!J6-25))</f>
        <v>-25</v>
      </c>
      <c r="J6" s="25" t="str">
        <f>Дверь!K6</f>
        <v>-</v>
      </c>
    </row>
    <row r="7" spans="2:10" x14ac:dyDescent="0.25">
      <c r="B7" s="2">
        <f>Дверь!B7</f>
        <v>0</v>
      </c>
      <c r="C7" s="1">
        <f>Дверь!C7</f>
        <v>0</v>
      </c>
      <c r="D7" s="1">
        <f>Дверь!D7</f>
        <v>0</v>
      </c>
      <c r="E7" s="1">
        <f>Дверь!H7</f>
        <v>0</v>
      </c>
      <c r="F7" s="1">
        <f>Дверь!I7</f>
        <v>0</v>
      </c>
      <c r="G7" s="1">
        <f>Дверь!J7</f>
        <v>0</v>
      </c>
      <c r="H7" s="1">
        <f>IF(Дверь!C7="торцевая", Дверь!I7-11, IF(Дверь!C7="угловая", Дверь!I7-22, Дверь!I7-22))</f>
        <v>-22</v>
      </c>
      <c r="I7" s="1">
        <f>IF(Дверь!D7="торцевая", Дверь!J7-22, IF(Дверь!D7="угловая", Дверь!J7-25, Дверь!J7-25))</f>
        <v>-25</v>
      </c>
      <c r="J7" s="25">
        <f>Дверь!K7</f>
        <v>0</v>
      </c>
    </row>
    <row r="8" spans="2:10" x14ac:dyDescent="0.25">
      <c r="B8" s="2">
        <f>Дверь!B8</f>
        <v>0</v>
      </c>
      <c r="C8" s="1">
        <f>Дверь!C8</f>
        <v>0</v>
      </c>
      <c r="D8" s="1">
        <f>Дверь!D8</f>
        <v>0</v>
      </c>
      <c r="E8" s="1">
        <f>Дверь!H8</f>
        <v>0</v>
      </c>
      <c r="F8" s="1">
        <f>Дверь!I8</f>
        <v>0</v>
      </c>
      <c r="G8" s="1">
        <f>Дверь!J8</f>
        <v>0</v>
      </c>
      <c r="H8" s="1">
        <f>IF(Дверь!C8="торцевая", Дверь!I8-11, IF(Дверь!C8="угловая", Дверь!I8-22, Дверь!I8-22))</f>
        <v>-22</v>
      </c>
      <c r="I8" s="1">
        <f>IF(Дверь!D8="торцевая", Дверь!J8-22, IF(Дверь!D8="угловая", Дверь!J8-25, Дверь!J8-25))</f>
        <v>-25</v>
      </c>
      <c r="J8" s="25">
        <f>Дверь!K8</f>
        <v>0</v>
      </c>
    </row>
    <row r="9" spans="2:10" x14ac:dyDescent="0.25">
      <c r="B9" s="2">
        <f>Дверь!B9</f>
        <v>0</v>
      </c>
      <c r="C9" s="1">
        <f>Дверь!C9</f>
        <v>0</v>
      </c>
      <c r="D9" s="1">
        <f>Дверь!D9</f>
        <v>0</v>
      </c>
      <c r="E9" s="1">
        <f>Дверь!H9</f>
        <v>0</v>
      </c>
      <c r="F9" s="1">
        <f>Дверь!I9</f>
        <v>0</v>
      </c>
      <c r="G9" s="1">
        <f>Дверь!J9</f>
        <v>0</v>
      </c>
      <c r="H9" s="1">
        <f>IF(Дверь!C9="торцевая", Дверь!I9-11, IF(Дверь!C9="угловая", Дверь!I9-22, Дверь!I9-22))</f>
        <v>-22</v>
      </c>
      <c r="I9" s="1">
        <f>IF(Дверь!D9="торцевая", Дверь!J9-22, IF(Дверь!D9="угловая", Дверь!J9-25, Дверь!J9-25))</f>
        <v>-25</v>
      </c>
      <c r="J9" s="25">
        <f>Дверь!K9</f>
        <v>0</v>
      </c>
    </row>
    <row r="10" spans="2:10" x14ac:dyDescent="0.25">
      <c r="B10" s="2">
        <f>Дверь!B10</f>
        <v>0</v>
      </c>
      <c r="C10" s="1">
        <f>Дверь!C10</f>
        <v>0</v>
      </c>
      <c r="D10" s="1">
        <f>Дверь!D10</f>
        <v>0</v>
      </c>
      <c r="E10" s="1">
        <f>Дверь!H10</f>
        <v>0</v>
      </c>
      <c r="F10" s="1">
        <f>Дверь!I10</f>
        <v>0</v>
      </c>
      <c r="G10" s="1">
        <f>Дверь!J10</f>
        <v>0</v>
      </c>
      <c r="H10" s="1">
        <f>IF(Дверь!C10="торцевая", Дверь!I10-11, IF(Дверь!C10="угловая", Дверь!I10-22, Дверь!I10-22))</f>
        <v>-22</v>
      </c>
      <c r="I10" s="1">
        <f>IF(Дверь!D10="торцевая", Дверь!J10-22, IF(Дверь!D10="угловая", Дверь!J10-25, Дверь!J10-25))</f>
        <v>-25</v>
      </c>
      <c r="J10" s="25">
        <f>Дверь!K10</f>
        <v>0</v>
      </c>
    </row>
    <row r="11" spans="2:10" x14ac:dyDescent="0.25">
      <c r="B11" s="2">
        <f>Дверь!B11</f>
        <v>0</v>
      </c>
      <c r="C11" s="1">
        <f>Дверь!C11</f>
        <v>0</v>
      </c>
      <c r="D11" s="1">
        <f>Дверь!D11</f>
        <v>0</v>
      </c>
      <c r="E11" s="1">
        <f>Дверь!H11</f>
        <v>0</v>
      </c>
      <c r="F11" s="1">
        <f>Дверь!I11</f>
        <v>0</v>
      </c>
      <c r="G11" s="1">
        <f>Дверь!J11</f>
        <v>0</v>
      </c>
      <c r="H11" s="1">
        <f>IF(Дверь!C11="торцевая", Дверь!I11-11, IF(Дверь!C11="угловая", Дверь!I11-22, Дверь!I11-22))</f>
        <v>-22</v>
      </c>
      <c r="I11" s="1">
        <f>IF(Дверь!D11="торцевая", Дверь!J11-22, IF(Дверь!D11="угловая", Дверь!J11-25, Дверь!J11-25))</f>
        <v>-25</v>
      </c>
      <c r="J11" s="25">
        <f>Дверь!K11</f>
        <v>0</v>
      </c>
    </row>
    <row r="12" spans="2:10" x14ac:dyDescent="0.25">
      <c r="B12" s="2">
        <f>Дверь!B12</f>
        <v>0</v>
      </c>
      <c r="C12" s="1">
        <f>Дверь!C12</f>
        <v>0</v>
      </c>
      <c r="D12" s="1">
        <f>Дверь!D12</f>
        <v>0</v>
      </c>
      <c r="E12" s="1">
        <f>Дверь!H12</f>
        <v>0</v>
      </c>
      <c r="F12" s="1">
        <f>Дверь!I12</f>
        <v>0</v>
      </c>
      <c r="G12" s="1">
        <f>Дверь!J12</f>
        <v>0</v>
      </c>
      <c r="H12" s="1">
        <f>IF(Дверь!C12="торцевая", Дверь!I12-11, IF(Дверь!C12="угловая", Дверь!I12-22, Дверь!I12-22))</f>
        <v>-22</v>
      </c>
      <c r="I12" s="1">
        <f>IF(Дверь!D12="торцевая", Дверь!J12-22, IF(Дверь!D12="угловая", Дверь!J12-25, Дверь!J12-25))</f>
        <v>-25</v>
      </c>
      <c r="J12" s="25">
        <f>Дверь!K12</f>
        <v>0</v>
      </c>
    </row>
    <row r="13" spans="2:10" x14ac:dyDescent="0.25">
      <c r="B13" s="2">
        <f>Дверь!B13</f>
        <v>0</v>
      </c>
      <c r="C13" s="1">
        <f>Дверь!C13</f>
        <v>0</v>
      </c>
      <c r="D13" s="1">
        <f>Дверь!D13</f>
        <v>0</v>
      </c>
      <c r="E13" s="1">
        <f>Дверь!H13</f>
        <v>0</v>
      </c>
      <c r="F13" s="1">
        <f>Дверь!I13</f>
        <v>0</v>
      </c>
      <c r="G13" s="1">
        <f>Дверь!J13</f>
        <v>0</v>
      </c>
      <c r="H13" s="1">
        <f>IF(Дверь!C13="торцевая", Дверь!I13-11, IF(Дверь!C13="угловая", Дверь!I13-22, Дверь!I13-22))</f>
        <v>-22</v>
      </c>
      <c r="I13" s="1">
        <f>IF(Дверь!D13="торцевая", Дверь!J13-22, IF(Дверь!D13="угловая", Дверь!J13-25, Дверь!J13-25))</f>
        <v>-25</v>
      </c>
      <c r="J13" s="25">
        <f>Дверь!K13</f>
        <v>0</v>
      </c>
    </row>
    <row r="14" spans="2:10" x14ac:dyDescent="0.25">
      <c r="B14" s="2">
        <f>Дверь!B14</f>
        <v>0</v>
      </c>
      <c r="C14" s="1">
        <f>Дверь!C14</f>
        <v>0</v>
      </c>
      <c r="D14" s="15">
        <f>Дверь!D14</f>
        <v>0</v>
      </c>
      <c r="E14" s="1">
        <f>Дверь!H14</f>
        <v>0</v>
      </c>
      <c r="F14" s="1">
        <f>Дверь!I14</f>
        <v>0</v>
      </c>
      <c r="G14" s="1">
        <f>Дверь!J14</f>
        <v>0</v>
      </c>
      <c r="H14" s="1">
        <f>IF(Дверь!C14="торцевая", Дверь!I14-11, IF(Дверь!C14="угловая", Дверь!I14-22, Дверь!I14-22))</f>
        <v>-22</v>
      </c>
      <c r="I14" s="1">
        <f>IF(Дверь!D14="торцевая", Дверь!J14-22, IF(Дверь!D14="угловая", Дверь!J14-25, Дверь!J14-25))</f>
        <v>-25</v>
      </c>
      <c r="J14" s="25">
        <f>Дверь!K14</f>
        <v>0</v>
      </c>
    </row>
    <row r="15" spans="2:10" x14ac:dyDescent="0.25">
      <c r="B15" s="2">
        <f>Дверь!B15</f>
        <v>0</v>
      </c>
      <c r="C15" s="1">
        <f>Дверь!C15</f>
        <v>0</v>
      </c>
      <c r="D15" s="1">
        <f>Дверь!D15</f>
        <v>0</v>
      </c>
      <c r="E15" s="1">
        <f>Дверь!H15</f>
        <v>0</v>
      </c>
      <c r="F15" s="1">
        <f>Дверь!I15</f>
        <v>0</v>
      </c>
      <c r="G15" s="1">
        <f>Дверь!J15</f>
        <v>0</v>
      </c>
      <c r="H15" s="1">
        <f>IF(Дверь!C15="торцевая", Дверь!I15-11, IF(Дверь!C15="угловая", Дверь!I15-22, Дверь!I15-22))</f>
        <v>-22</v>
      </c>
      <c r="I15" s="1">
        <f>IF(Дверь!D15="торцевая", Дверь!J15-22, IF(Дверь!D15="угловая", Дверь!J15-25, Дверь!J15-25))</f>
        <v>-25</v>
      </c>
      <c r="J15" s="25">
        <f>Дверь!K15</f>
        <v>0</v>
      </c>
    </row>
    <row r="16" spans="2:10" x14ac:dyDescent="0.25">
      <c r="B16" s="2">
        <f>Дверь!B16</f>
        <v>0</v>
      </c>
      <c r="C16" s="1">
        <f>Дверь!C16</f>
        <v>0</v>
      </c>
      <c r="D16" s="1">
        <f>Дверь!D16</f>
        <v>0</v>
      </c>
      <c r="E16" s="1">
        <f>Дверь!H16</f>
        <v>0</v>
      </c>
      <c r="F16" s="1">
        <f>Дверь!I16</f>
        <v>0</v>
      </c>
      <c r="G16" s="1">
        <f>Дверь!J16</f>
        <v>0</v>
      </c>
      <c r="H16" s="1">
        <f>IF(Дверь!C16="торцевая", Дверь!I16-11, IF(Дверь!C16="угловая", Дверь!I16-22, Дверь!I16-22))</f>
        <v>-22</v>
      </c>
      <c r="I16" s="1">
        <f>IF(Дверь!D16="торцевая", Дверь!J16-22, IF(Дверь!D16="угловая", Дверь!J16-25, Дверь!J16-25))</f>
        <v>-25</v>
      </c>
      <c r="J16" s="25">
        <f>Дверь!K16</f>
        <v>0</v>
      </c>
    </row>
    <row r="17" spans="2:10" x14ac:dyDescent="0.25">
      <c r="B17" s="2">
        <f>Дверь!B17</f>
        <v>0</v>
      </c>
      <c r="C17" s="1">
        <f>Дверь!C17</f>
        <v>0</v>
      </c>
      <c r="D17" s="1">
        <f>Дверь!D17</f>
        <v>0</v>
      </c>
      <c r="E17" s="1">
        <f>Дверь!H17</f>
        <v>0</v>
      </c>
      <c r="F17" s="1">
        <f>Дверь!I17</f>
        <v>0</v>
      </c>
      <c r="G17" s="1">
        <f>Дверь!J17</f>
        <v>0</v>
      </c>
      <c r="H17" s="1">
        <f>IF(Дверь!C17="торцевая", Дверь!I17-11, IF(Дверь!C17="угловая", Дверь!I17-22, Дверь!I17-22))</f>
        <v>-22</v>
      </c>
      <c r="I17" s="1">
        <f>IF(Дверь!D17="торцевая", Дверь!J17-22, IF(Дверь!D17="угловая", Дверь!J17-25, Дверь!J17-25))</f>
        <v>-25</v>
      </c>
      <c r="J17" s="25">
        <f>Дверь!K17</f>
        <v>0</v>
      </c>
    </row>
    <row r="18" spans="2:10" x14ac:dyDescent="0.25">
      <c r="B18" s="2">
        <f>Дверь!B18</f>
        <v>0</v>
      </c>
      <c r="C18" s="1">
        <f>Дверь!C18</f>
        <v>0</v>
      </c>
      <c r="D18" s="1">
        <f>Дверь!D18</f>
        <v>0</v>
      </c>
      <c r="E18" s="1">
        <f>Дверь!H18</f>
        <v>0</v>
      </c>
      <c r="F18" s="1">
        <f>Дверь!I18</f>
        <v>0</v>
      </c>
      <c r="G18" s="1">
        <f>Дверь!J18</f>
        <v>0</v>
      </c>
      <c r="H18" s="1">
        <f>IF(Дверь!C18="торцевая", Дверь!I18-11, IF(Дверь!C18="угловая", Дверь!I18-22, Дверь!I18-22))</f>
        <v>-22</v>
      </c>
      <c r="I18" s="1">
        <f>IF(Дверь!D18="торцевая", Дверь!J18-22, IF(Дверь!D18="угловая", Дверь!J18-25, Дверь!J18-25))</f>
        <v>-25</v>
      </c>
      <c r="J18" s="25">
        <f>Дверь!K18</f>
        <v>0</v>
      </c>
    </row>
    <row r="19" spans="2:10" x14ac:dyDescent="0.25">
      <c r="B19" s="2">
        <f>Дверь!B19</f>
        <v>0</v>
      </c>
      <c r="C19" s="1">
        <f>Дверь!C19</f>
        <v>0</v>
      </c>
      <c r="D19" s="1">
        <f>Дверь!D19</f>
        <v>0</v>
      </c>
      <c r="E19" s="1">
        <f>Дверь!H19</f>
        <v>0</v>
      </c>
      <c r="F19" s="1">
        <f>Дверь!I19</f>
        <v>0</v>
      </c>
      <c r="G19" s="1">
        <f>Дверь!J19</f>
        <v>0</v>
      </c>
      <c r="H19" s="1">
        <f>IF(Дверь!C19="торцевая", Дверь!I19-11, IF(Дверь!C19="угловая", Дверь!I19-22, Дверь!I19-22))</f>
        <v>-22</v>
      </c>
      <c r="I19" s="1">
        <f>IF(Дверь!D19="торцевая", Дверь!J19-22, IF(Дверь!D19="угловая", Дверь!J19-25, Дверь!J19-25))</f>
        <v>-25</v>
      </c>
      <c r="J19" s="25">
        <f>Дверь!K19</f>
        <v>0</v>
      </c>
    </row>
    <row r="20" spans="2:10" x14ac:dyDescent="0.25">
      <c r="B20" s="2">
        <f>Дверь!B20</f>
        <v>0</v>
      </c>
      <c r="C20" s="1">
        <f>Дверь!C20</f>
        <v>0</v>
      </c>
      <c r="D20" s="1">
        <f>Дверь!D20</f>
        <v>0</v>
      </c>
      <c r="E20" s="1">
        <f>Дверь!H20</f>
        <v>0</v>
      </c>
      <c r="F20" s="1">
        <f>Дверь!I20</f>
        <v>0</v>
      </c>
      <c r="G20" s="1">
        <f>Дверь!J20</f>
        <v>0</v>
      </c>
      <c r="H20" s="1">
        <f>IF(Дверь!C20="торцевая", Дверь!I20-11, IF(Дверь!C20="угловая", Дверь!I20-22, Дверь!I20-22))</f>
        <v>-22</v>
      </c>
      <c r="I20" s="1">
        <f>IF(Дверь!D20="торцевая", Дверь!J20-22, IF(Дверь!D20="угловая", Дверь!J20-25, Дверь!J20-25))</f>
        <v>-25</v>
      </c>
      <c r="J20" s="25">
        <f>Дверь!K20</f>
        <v>0</v>
      </c>
    </row>
    <row r="21" spans="2:10" x14ac:dyDescent="0.25">
      <c r="B21" s="2">
        <f>Дверь!B21</f>
        <v>0</v>
      </c>
      <c r="C21" s="1">
        <f>Дверь!C21</f>
        <v>0</v>
      </c>
      <c r="D21" s="1">
        <f>Дверь!D21</f>
        <v>0</v>
      </c>
      <c r="E21" s="1">
        <f>Дверь!H21</f>
        <v>0</v>
      </c>
      <c r="F21" s="1">
        <f>Дверь!I21</f>
        <v>0</v>
      </c>
      <c r="G21" s="1">
        <f>Дверь!J21</f>
        <v>0</v>
      </c>
      <c r="H21" s="1">
        <f>IF(Дверь!C21="торцевая", Дверь!I21-11, IF(Дверь!C21="угловая", Дверь!I21-22, Дверь!I21-22))</f>
        <v>-22</v>
      </c>
      <c r="I21" s="1">
        <f>IF(Дверь!D21="торцевая", Дверь!J21-22, IF(Дверь!D21="угловая", Дверь!J21-25, Дверь!J21-25))</f>
        <v>-25</v>
      </c>
      <c r="J21" s="25">
        <f>Дверь!K21</f>
        <v>0</v>
      </c>
    </row>
    <row r="22" spans="2:10" x14ac:dyDescent="0.25">
      <c r="B22" s="2">
        <f>Дверь!B22</f>
        <v>0</v>
      </c>
      <c r="C22" s="1">
        <f>Дверь!C22</f>
        <v>0</v>
      </c>
      <c r="D22" s="1">
        <f>Дверь!D22</f>
        <v>0</v>
      </c>
      <c r="E22" s="1">
        <f>Дверь!H22</f>
        <v>0</v>
      </c>
      <c r="F22" s="1">
        <f>Дверь!I22</f>
        <v>0</v>
      </c>
      <c r="G22" s="1">
        <f>Дверь!J22</f>
        <v>0</v>
      </c>
      <c r="H22" s="1">
        <f>IF(Дверь!C22="торцевая", Дверь!I22-11, IF(Дверь!C22="угловая", Дверь!I22-22, Дверь!I22-22))</f>
        <v>-22</v>
      </c>
      <c r="I22" s="1">
        <f>IF(Дверь!D22="торцевая", Дверь!J22-22, IF(Дверь!D22="угловая", Дверь!J22-25, Дверь!J22-25))</f>
        <v>-25</v>
      </c>
      <c r="J22" s="25">
        <f>Дверь!K22</f>
        <v>0</v>
      </c>
    </row>
    <row r="23" spans="2:10" x14ac:dyDescent="0.25">
      <c r="B23" s="2">
        <f>Дверь!B23</f>
        <v>0</v>
      </c>
      <c r="C23" s="1">
        <f>Дверь!C23</f>
        <v>0</v>
      </c>
      <c r="D23" s="1">
        <f>Дверь!D23</f>
        <v>0</v>
      </c>
      <c r="E23" s="1">
        <f>Дверь!H23</f>
        <v>0</v>
      </c>
      <c r="F23" s="1">
        <f>Дверь!I23</f>
        <v>0</v>
      </c>
      <c r="G23" s="1">
        <f>Дверь!J23</f>
        <v>0</v>
      </c>
      <c r="H23" s="1">
        <f>IF(Дверь!C23="торцевая", Дверь!I23-11, IF(Дверь!C23="угловая", Дверь!I23-22, Дверь!I23-22))</f>
        <v>-22</v>
      </c>
      <c r="I23" s="1">
        <f>IF(Дверь!D23="торцевая", Дверь!J23-22, IF(Дверь!D23="угловая", Дверь!J23-25, Дверь!J23-25))</f>
        <v>-25</v>
      </c>
      <c r="J23" s="25">
        <f>Дверь!K23</f>
        <v>0</v>
      </c>
    </row>
    <row r="24" spans="2:10" x14ac:dyDescent="0.25">
      <c r="B24" s="2">
        <f>Дверь!B24</f>
        <v>0</v>
      </c>
      <c r="C24" s="1">
        <f>Дверь!C24</f>
        <v>0</v>
      </c>
      <c r="D24" s="1">
        <f>Дверь!D24</f>
        <v>0</v>
      </c>
      <c r="E24" s="1">
        <f>Дверь!H24</f>
        <v>0</v>
      </c>
      <c r="F24" s="1">
        <f>Дверь!I24</f>
        <v>0</v>
      </c>
      <c r="G24" s="1">
        <f>Дверь!J24</f>
        <v>0</v>
      </c>
      <c r="H24" s="1">
        <f>IF(Дверь!C24="торцевая", Дверь!I24-11, IF(Дверь!C24="угловая", Дверь!I24-22, Дверь!I24-22))</f>
        <v>-22</v>
      </c>
      <c r="I24" s="1">
        <f>IF(Дверь!D24="торцевая", Дверь!J24-22, IF(Дверь!D24="угловая", Дверь!J24-25, Дверь!J24-25))</f>
        <v>-25</v>
      </c>
      <c r="J24" s="25">
        <f>Дверь!K24</f>
        <v>0</v>
      </c>
    </row>
    <row r="25" spans="2:10" x14ac:dyDescent="0.25">
      <c r="B25" s="2">
        <f>Дверь!B25</f>
        <v>0</v>
      </c>
      <c r="C25" s="1">
        <f>Дверь!C25</f>
        <v>0</v>
      </c>
      <c r="D25" s="1">
        <f>Дверь!D25</f>
        <v>0</v>
      </c>
      <c r="E25" s="1">
        <f>Дверь!H25</f>
        <v>0</v>
      </c>
      <c r="F25" s="1">
        <f>Дверь!I25</f>
        <v>0</v>
      </c>
      <c r="G25" s="1">
        <f>Дверь!J25</f>
        <v>0</v>
      </c>
      <c r="H25" s="1">
        <f>IF(Дверь!C25="торцевая", Дверь!I25-11, IF(Дверь!C25="угловая", Дверь!I25-22, Дверь!I25-22))</f>
        <v>-22</v>
      </c>
      <c r="I25" s="1">
        <f>IF(Дверь!D25="торцевая", Дверь!J25-22, IF(Дверь!D25="угловая", Дверь!J25-25, Дверь!J25-25))</f>
        <v>-25</v>
      </c>
      <c r="J25" s="25">
        <f>Дверь!K25</f>
        <v>0</v>
      </c>
    </row>
    <row r="26" spans="2:10" x14ac:dyDescent="0.25">
      <c r="B26" s="2">
        <f>Дверь!B26</f>
        <v>0</v>
      </c>
      <c r="C26" s="1">
        <f>Дверь!C26</f>
        <v>0</v>
      </c>
      <c r="D26" s="1">
        <f>Дверь!D26</f>
        <v>0</v>
      </c>
      <c r="E26" s="1">
        <f>Дверь!H26</f>
        <v>0</v>
      </c>
      <c r="F26" s="1">
        <f>Дверь!I26</f>
        <v>0</v>
      </c>
      <c r="G26" s="1">
        <f>Дверь!J26</f>
        <v>0</v>
      </c>
      <c r="H26" s="1">
        <f>IF(Дверь!C26="торцевая", Дверь!I26-11, IF(Дверь!C26="угловая", Дверь!I26-22, Дверь!I26-22))</f>
        <v>-22</v>
      </c>
      <c r="I26" s="1">
        <f>IF(Дверь!D26="торцевая", Дверь!J26-22, IF(Дверь!D26="угловая", Дверь!J26-25, Дверь!J26-25))</f>
        <v>-25</v>
      </c>
      <c r="J26" s="25">
        <f>Дверь!K26</f>
        <v>0</v>
      </c>
    </row>
    <row r="27" spans="2:10" x14ac:dyDescent="0.25">
      <c r="B27" s="2">
        <f>Дверь!B27</f>
        <v>0</v>
      </c>
      <c r="C27" s="1">
        <f>Дверь!C27</f>
        <v>0</v>
      </c>
      <c r="D27" s="1">
        <f>Дверь!D27</f>
        <v>0</v>
      </c>
      <c r="E27" s="1">
        <f>Дверь!H27</f>
        <v>0</v>
      </c>
      <c r="F27" s="1">
        <f>Дверь!I27</f>
        <v>0</v>
      </c>
      <c r="G27" s="1">
        <f>Дверь!J27</f>
        <v>0</v>
      </c>
      <c r="H27" s="1">
        <f>IF(Дверь!C27="торцевая", Дверь!I27-11, IF(Дверь!C27="угловая", Дверь!I27-22, Дверь!I27-22))</f>
        <v>-22</v>
      </c>
      <c r="I27" s="1">
        <f>IF(Дверь!D27="торцевая", Дверь!J27-22, IF(Дверь!D27="угловая", Дверь!J27-25, Дверь!J27-25))</f>
        <v>-25</v>
      </c>
      <c r="J27" s="25">
        <f>Дверь!K27</f>
        <v>0</v>
      </c>
    </row>
    <row r="28" spans="2:10" x14ac:dyDescent="0.25">
      <c r="B28" s="2">
        <f>Дверь!B28</f>
        <v>0</v>
      </c>
      <c r="C28" s="1">
        <f>Дверь!C28</f>
        <v>0</v>
      </c>
      <c r="D28" s="1">
        <f>Дверь!D28</f>
        <v>0</v>
      </c>
      <c r="E28" s="1">
        <f>Дверь!H28</f>
        <v>0</v>
      </c>
      <c r="F28" s="1">
        <f>Дверь!I28</f>
        <v>0</v>
      </c>
      <c r="G28" s="1">
        <f>Дверь!J28</f>
        <v>0</v>
      </c>
      <c r="H28" s="1">
        <f>IF(Дверь!C28="торцевая", Дверь!I28-11, IF(Дверь!C28="угловая", Дверь!I28-22, Дверь!I28-22))</f>
        <v>-22</v>
      </c>
      <c r="I28" s="1">
        <f>IF(Дверь!D28="торцевая", Дверь!J28-22, IF(Дверь!D28="угловая", Дверь!J28-25, Дверь!J28-25))</f>
        <v>-25</v>
      </c>
      <c r="J28" s="25">
        <f>Дверь!K28</f>
        <v>0</v>
      </c>
    </row>
    <row r="29" spans="2:10" x14ac:dyDescent="0.25">
      <c r="B29" s="2">
        <f>Дверь!B29</f>
        <v>0</v>
      </c>
      <c r="C29" s="1">
        <f>Дверь!C29</f>
        <v>0</v>
      </c>
      <c r="D29" s="1">
        <f>Дверь!D29</f>
        <v>0</v>
      </c>
      <c r="E29" s="1">
        <f>Дверь!H29</f>
        <v>0</v>
      </c>
      <c r="F29" s="1">
        <f>Дверь!I29</f>
        <v>0</v>
      </c>
      <c r="G29" s="1">
        <f>Дверь!J29</f>
        <v>0</v>
      </c>
      <c r="H29" s="1">
        <f>IF(Дверь!C29="торцевая", Дверь!I29-11, IF(Дверь!C29="угловая", Дверь!I29-22, Дверь!I29-22))</f>
        <v>-22</v>
      </c>
      <c r="I29" s="1">
        <f>IF(Дверь!D29="торцевая", Дверь!J29-22, IF(Дверь!D29="угловая", Дверь!J29-25, Дверь!J29-25))</f>
        <v>-25</v>
      </c>
      <c r="J29" s="25">
        <f>Дверь!K29</f>
        <v>0</v>
      </c>
    </row>
    <row r="30" spans="2:10" x14ac:dyDescent="0.25">
      <c r="B30" s="2">
        <f>Дверь!B30</f>
        <v>0</v>
      </c>
      <c r="C30" s="1">
        <f>Дверь!C30</f>
        <v>0</v>
      </c>
      <c r="D30" s="1">
        <f>Дверь!D30</f>
        <v>0</v>
      </c>
      <c r="E30" s="1">
        <f>Дверь!H30</f>
        <v>0</v>
      </c>
      <c r="F30" s="1">
        <f>Дверь!I30</f>
        <v>0</v>
      </c>
      <c r="G30" s="1">
        <f>Дверь!J30</f>
        <v>0</v>
      </c>
      <c r="H30" s="1">
        <f>IF(Дверь!C30="торцевая", Дверь!I30-11, IF(Дверь!C30="угловая", Дверь!I30-22, Дверь!I30-22))</f>
        <v>-22</v>
      </c>
      <c r="I30" s="1">
        <f>IF(Дверь!D30="торцевая", Дверь!J30-22, IF(Дверь!D30="угловая", Дверь!J30-25, Дверь!J30-25))</f>
        <v>-25</v>
      </c>
      <c r="J30" s="25">
        <f>Дверь!K30</f>
        <v>0</v>
      </c>
    </row>
    <row r="31" spans="2:10" x14ac:dyDescent="0.25">
      <c r="B31" s="2">
        <f>Дверь!B31</f>
        <v>0</v>
      </c>
      <c r="C31" s="1">
        <f>Дверь!C31</f>
        <v>0</v>
      </c>
      <c r="D31" s="1">
        <f>Дверь!D31</f>
        <v>0</v>
      </c>
      <c r="E31" s="1">
        <f>Дверь!H31</f>
        <v>0</v>
      </c>
      <c r="F31" s="1">
        <f>Дверь!I31</f>
        <v>0</v>
      </c>
      <c r="G31" s="1">
        <f>Дверь!J31</f>
        <v>0</v>
      </c>
      <c r="H31" s="1">
        <f>IF(Дверь!C31="торцевая", Дверь!I31-11, IF(Дверь!C31="угловая", Дверь!I31-22, Дверь!I31-22))</f>
        <v>-22</v>
      </c>
      <c r="I31" s="1">
        <f>IF(Дверь!D31="торцевая", Дверь!J31-22, IF(Дверь!D31="угловая", Дверь!J31-25, Дверь!J31-25))</f>
        <v>-25</v>
      </c>
      <c r="J31" s="25">
        <f>Дверь!K31</f>
        <v>0</v>
      </c>
    </row>
    <row r="32" spans="2:10" x14ac:dyDescent="0.25">
      <c r="B32" s="2">
        <f>Дверь!B32</f>
        <v>0</v>
      </c>
      <c r="C32" s="1">
        <f>Дверь!C32</f>
        <v>0</v>
      </c>
      <c r="D32" s="1">
        <f>Дверь!D32</f>
        <v>0</v>
      </c>
      <c r="E32" s="1">
        <f>Дверь!H32</f>
        <v>0</v>
      </c>
      <c r="F32" s="1">
        <f>Дверь!I32</f>
        <v>0</v>
      </c>
      <c r="G32" s="1">
        <f>Дверь!J32</f>
        <v>0</v>
      </c>
      <c r="H32" s="1">
        <f>IF(Дверь!C32="торцевая", Дверь!I32-11, IF(Дверь!C32="угловая", Дверь!I32-22, Дверь!I32-22))</f>
        <v>-22</v>
      </c>
      <c r="I32" s="1">
        <f>IF(Дверь!D32="торцевая", Дверь!J32-22, IF(Дверь!D32="угловая", Дверь!J32-25, Дверь!J32-25))</f>
        <v>-25</v>
      </c>
      <c r="J32" s="25">
        <f>Дверь!K32</f>
        <v>0</v>
      </c>
    </row>
    <row r="33" spans="2:10" x14ac:dyDescent="0.25">
      <c r="B33" s="2">
        <f>Дверь!B33</f>
        <v>0</v>
      </c>
      <c r="C33" s="1">
        <f>Дверь!C33</f>
        <v>0</v>
      </c>
      <c r="D33" s="1">
        <f>Дверь!D33</f>
        <v>0</v>
      </c>
      <c r="E33" s="1">
        <f>Дверь!H33</f>
        <v>0</v>
      </c>
      <c r="F33" s="1">
        <f>Дверь!I33</f>
        <v>0</v>
      </c>
      <c r="G33" s="1">
        <f>Дверь!J33</f>
        <v>0</v>
      </c>
      <c r="H33" s="1">
        <f>IF(Дверь!C33="торцевая", Дверь!I33-11, IF(Дверь!C33="угловая", Дверь!I33-22, Дверь!I33-22))</f>
        <v>-22</v>
      </c>
      <c r="I33" s="1">
        <f>IF(Дверь!D33="торцевая", Дверь!J33-22, IF(Дверь!D33="угловая", Дверь!J33-25, Дверь!J33-25))</f>
        <v>-25</v>
      </c>
      <c r="J33" s="25">
        <f>Дверь!K33</f>
        <v>0</v>
      </c>
    </row>
    <row r="34" spans="2:10" x14ac:dyDescent="0.25">
      <c r="B34" s="2">
        <f>Дверь!B34</f>
        <v>0</v>
      </c>
      <c r="C34" s="1">
        <f>Дверь!C34</f>
        <v>0</v>
      </c>
      <c r="D34" s="1">
        <f>Дверь!D34</f>
        <v>0</v>
      </c>
      <c r="E34" s="1">
        <f>Дверь!H34</f>
        <v>0</v>
      </c>
      <c r="F34" s="1">
        <f>Дверь!I34</f>
        <v>0</v>
      </c>
      <c r="G34" s="1">
        <f>Дверь!J34</f>
        <v>0</v>
      </c>
      <c r="H34" s="1">
        <f>IF(Дверь!C34="торцевая", Дверь!I34-11, IF(Дверь!C34="угловая", Дверь!I34-22, Дверь!I34-22))</f>
        <v>-22</v>
      </c>
      <c r="I34" s="1">
        <f>IF(Дверь!D34="торцевая", Дверь!J34-22, IF(Дверь!D34="угловая", Дверь!J34-25, Дверь!J34-25))</f>
        <v>-25</v>
      </c>
      <c r="J34" s="25">
        <f>Дверь!K34</f>
        <v>0</v>
      </c>
    </row>
    <row r="35" spans="2:10" x14ac:dyDescent="0.25">
      <c r="B35" s="2">
        <f>Дверь!B35</f>
        <v>0</v>
      </c>
      <c r="C35" s="1">
        <f>Дверь!C35</f>
        <v>0</v>
      </c>
      <c r="D35" s="1">
        <f>Дверь!D35</f>
        <v>0</v>
      </c>
      <c r="E35" s="1">
        <f>Дверь!H35</f>
        <v>0</v>
      </c>
      <c r="F35" s="1">
        <f>Дверь!I35</f>
        <v>0</v>
      </c>
      <c r="G35" s="1">
        <f>Дверь!J35</f>
        <v>0</v>
      </c>
      <c r="H35" s="1">
        <f>IF(Дверь!C35="торцевая", Дверь!I35-11, IF(Дверь!C35="угловая", Дверь!I35-22, Дверь!I35-22))</f>
        <v>-22</v>
      </c>
      <c r="I35" s="1">
        <f>IF(Дверь!D35="торцевая", Дверь!J35-22, IF(Дверь!D35="угловая", Дверь!J35-25, Дверь!J35-25))</f>
        <v>-25</v>
      </c>
      <c r="J35" s="25">
        <f>Дверь!K35</f>
        <v>0</v>
      </c>
    </row>
    <row r="36" spans="2:10" x14ac:dyDescent="0.25">
      <c r="B36" s="2">
        <f>Дверь!B36</f>
        <v>0</v>
      </c>
      <c r="C36" s="1">
        <f>Дверь!C36</f>
        <v>0</v>
      </c>
      <c r="D36" s="1">
        <f>Дверь!D36</f>
        <v>0</v>
      </c>
      <c r="E36" s="1">
        <f>Дверь!H36</f>
        <v>0</v>
      </c>
      <c r="F36" s="1">
        <f>Дверь!I36</f>
        <v>0</v>
      </c>
      <c r="G36" s="1">
        <f>Дверь!J36</f>
        <v>0</v>
      </c>
      <c r="H36" s="1">
        <f>IF(Дверь!C36="торцевая", Дверь!I36-11, IF(Дверь!C36="угловая", Дверь!I36-22, Дверь!I36-22))</f>
        <v>-22</v>
      </c>
      <c r="I36" s="1">
        <f>IF(Дверь!D36="торцевая", Дверь!J36-22, IF(Дверь!D36="угловая", Дверь!J36-25, Дверь!J36-25))</f>
        <v>-25</v>
      </c>
      <c r="J36" s="25">
        <f>Дверь!K36</f>
        <v>0</v>
      </c>
    </row>
    <row r="37" spans="2:10" x14ac:dyDescent="0.25">
      <c r="B37" s="2">
        <f>Дверь!B37</f>
        <v>0</v>
      </c>
      <c r="C37" s="1">
        <f>Дверь!C37</f>
        <v>0</v>
      </c>
      <c r="D37" s="1">
        <f>Дверь!D37</f>
        <v>0</v>
      </c>
      <c r="E37" s="1">
        <f>Дверь!H37</f>
        <v>0</v>
      </c>
      <c r="F37" s="1">
        <f>Дверь!I37</f>
        <v>0</v>
      </c>
      <c r="G37" s="1">
        <f>Дверь!J37</f>
        <v>0</v>
      </c>
      <c r="H37" s="1">
        <f>IF(Дверь!C37="торцевая", Дверь!I37-11, IF(Дверь!C37="угловая", Дверь!I37-22, Дверь!I37-22))</f>
        <v>-22</v>
      </c>
      <c r="I37" s="1">
        <f>IF(Дверь!D37="торцевая", Дверь!J37-22, IF(Дверь!D37="угловая", Дверь!J37-25, Дверь!J37-25))</f>
        <v>-25</v>
      </c>
      <c r="J37" s="25">
        <f>Дверь!K37</f>
        <v>0</v>
      </c>
    </row>
    <row r="38" spans="2:10" x14ac:dyDescent="0.25">
      <c r="B38" s="2">
        <f>Дверь!B38</f>
        <v>0</v>
      </c>
      <c r="C38" s="1">
        <f>Дверь!C38</f>
        <v>0</v>
      </c>
      <c r="D38" s="1">
        <f>Дверь!D38</f>
        <v>0</v>
      </c>
      <c r="E38" s="1">
        <f>Дверь!H38</f>
        <v>0</v>
      </c>
      <c r="F38" s="1">
        <f>Дверь!I38</f>
        <v>0</v>
      </c>
      <c r="G38" s="1">
        <f>Дверь!J38</f>
        <v>0</v>
      </c>
      <c r="H38" s="1">
        <f>IF(Дверь!C38="торцевая", Дверь!I38-11, IF(Дверь!C38="угловая", Дверь!I38-22, Дверь!I38-22))</f>
        <v>-22</v>
      </c>
      <c r="I38" s="1">
        <f>IF(Дверь!D38="торцевая", Дверь!J38-22, IF(Дверь!D38="угловая", Дверь!J38-25, Дверь!J38-25))</f>
        <v>-25</v>
      </c>
      <c r="J38" s="25">
        <f>Дверь!K38</f>
        <v>0</v>
      </c>
    </row>
    <row r="39" spans="2:10" x14ac:dyDescent="0.25">
      <c r="B39" s="2">
        <f>Дверь!B39</f>
        <v>0</v>
      </c>
      <c r="C39" s="1">
        <f>Дверь!C39</f>
        <v>0</v>
      </c>
      <c r="D39" s="1">
        <f>Дверь!D39</f>
        <v>0</v>
      </c>
      <c r="E39" s="1">
        <f>Дверь!H39</f>
        <v>0</v>
      </c>
      <c r="F39" s="1">
        <f>Дверь!I39</f>
        <v>0</v>
      </c>
      <c r="G39" s="1">
        <f>Дверь!J39</f>
        <v>0</v>
      </c>
      <c r="H39" s="1">
        <f>IF(Дверь!C39="торцевая", Дверь!I39-11, IF(Дверь!C39="угловая", Дверь!I39-22, Дверь!I39-22))</f>
        <v>-22</v>
      </c>
      <c r="I39" s="1">
        <f>IF(Дверь!D39="торцевая", Дверь!J39-22, IF(Дверь!D39="угловая", Дверь!J39-25, Дверь!J39-25))</f>
        <v>-25</v>
      </c>
      <c r="J39" s="25">
        <f>Дверь!K39</f>
        <v>0</v>
      </c>
    </row>
    <row r="40" spans="2:10" x14ac:dyDescent="0.25">
      <c r="B40" s="2">
        <f>Дверь!B40</f>
        <v>0</v>
      </c>
      <c r="C40" s="1">
        <f>Дверь!C40</f>
        <v>0</v>
      </c>
      <c r="D40" s="1">
        <f>Дверь!D40</f>
        <v>0</v>
      </c>
      <c r="E40" s="1">
        <f>Дверь!H40</f>
        <v>0</v>
      </c>
      <c r="F40" s="1">
        <f>Дверь!I40</f>
        <v>0</v>
      </c>
      <c r="G40" s="1">
        <f>Дверь!J40</f>
        <v>0</v>
      </c>
      <c r="H40" s="1">
        <f>IF(Дверь!C40="торцевая", Дверь!I40-11, IF(Дверь!C40="угловая", Дверь!I40-22, Дверь!I40-22))</f>
        <v>-22</v>
      </c>
      <c r="I40" s="1">
        <f>IF(Дверь!D40="торцевая", Дверь!J40-22, IF(Дверь!D40="угловая", Дверь!J40-25, Дверь!J40-25))</f>
        <v>-25</v>
      </c>
      <c r="J40" s="25">
        <f>Дверь!K40</f>
        <v>0</v>
      </c>
    </row>
    <row r="41" spans="2:10" x14ac:dyDescent="0.25">
      <c r="B41" s="2">
        <f>Дверь!B41</f>
        <v>0</v>
      </c>
      <c r="C41" s="1">
        <f>Дверь!C41</f>
        <v>0</v>
      </c>
      <c r="D41" s="1">
        <f>Дверь!D41</f>
        <v>0</v>
      </c>
      <c r="E41" s="1">
        <f>Дверь!H41</f>
        <v>0</v>
      </c>
      <c r="F41" s="1">
        <f>Дверь!I41</f>
        <v>0</v>
      </c>
      <c r="G41" s="1">
        <f>Дверь!J41</f>
        <v>0</v>
      </c>
      <c r="H41" s="1">
        <f>IF(Дверь!C41="торцевая", Дверь!I41-11, IF(Дверь!C41="угловая", Дверь!I41-22, Дверь!I41-22))</f>
        <v>-22</v>
      </c>
      <c r="I41" s="1">
        <f>IF(Дверь!D41="торцевая", Дверь!J41-22, IF(Дверь!D41="угловая", Дверь!J41-25, Дверь!J41-25))</f>
        <v>-25</v>
      </c>
      <c r="J41" s="25">
        <f>Дверь!K41</f>
        <v>0</v>
      </c>
    </row>
    <row r="42" spans="2:10" x14ac:dyDescent="0.25">
      <c r="B42" s="2">
        <f>Дверь!B42</f>
        <v>0</v>
      </c>
      <c r="C42" s="1">
        <f>Дверь!C42</f>
        <v>0</v>
      </c>
      <c r="D42" s="1">
        <f>Дверь!D42</f>
        <v>0</v>
      </c>
      <c r="E42" s="1">
        <f>Дверь!H42</f>
        <v>0</v>
      </c>
      <c r="F42" s="1">
        <f>Дверь!I42</f>
        <v>0</v>
      </c>
      <c r="G42" s="1">
        <f>Дверь!J42</f>
        <v>0</v>
      </c>
      <c r="H42" s="1">
        <f>IF(Дверь!C42="торцевая", Дверь!I42-11, IF(Дверь!C42="угловая", Дверь!I42-22, Дверь!I42-22))</f>
        <v>-22</v>
      </c>
      <c r="I42" s="1">
        <f>IF(Дверь!D42="торцевая", Дверь!J42-22, IF(Дверь!D42="угловая", Дверь!J42-25, Дверь!J42-25))</f>
        <v>-25</v>
      </c>
      <c r="J42" s="25">
        <f>Дверь!K42</f>
        <v>0</v>
      </c>
    </row>
    <row r="43" spans="2:10" x14ac:dyDescent="0.25">
      <c r="B43" s="2">
        <f>Дверь!B43</f>
        <v>0</v>
      </c>
      <c r="C43" s="1">
        <f>Дверь!C43</f>
        <v>0</v>
      </c>
      <c r="D43" s="1">
        <f>Дверь!D43</f>
        <v>0</v>
      </c>
      <c r="E43" s="1">
        <f>Дверь!H43</f>
        <v>0</v>
      </c>
      <c r="F43" s="1">
        <f>Дверь!I43</f>
        <v>0</v>
      </c>
      <c r="G43" s="1">
        <f>Дверь!J43</f>
        <v>0</v>
      </c>
      <c r="H43" s="1">
        <f>IF(Дверь!C43="торцевая", Дверь!I43-11, IF(Дверь!C43="угловая", Дверь!I43-22, Дверь!I43-22))</f>
        <v>-22</v>
      </c>
      <c r="I43" s="1">
        <f>IF(Дверь!D43="торцевая", Дверь!J43-22, IF(Дверь!D43="угловая", Дверь!J43-25, Дверь!J43-25))</f>
        <v>-25</v>
      </c>
      <c r="J43" s="25">
        <f>Дверь!K43</f>
        <v>0</v>
      </c>
    </row>
    <row r="44" spans="2:10" x14ac:dyDescent="0.25">
      <c r="B44" s="2">
        <f>Дверь!B44</f>
        <v>0</v>
      </c>
      <c r="C44" s="1">
        <f>Дверь!C44</f>
        <v>0</v>
      </c>
      <c r="D44" s="1">
        <f>Дверь!D44</f>
        <v>0</v>
      </c>
      <c r="E44" s="1">
        <f>Дверь!H44</f>
        <v>0</v>
      </c>
      <c r="F44" s="1">
        <f>Дверь!I44</f>
        <v>0</v>
      </c>
      <c r="G44" s="1">
        <f>Дверь!J44</f>
        <v>0</v>
      </c>
      <c r="H44" s="1">
        <f>IF(Дверь!C44="торцевая", Дверь!I44-11, IF(Дверь!C44="угловая", Дверь!I44-22, Дверь!I44-22))</f>
        <v>-22</v>
      </c>
      <c r="I44" s="1">
        <f>IF(Дверь!D44="торцевая", Дверь!J44-22, IF(Дверь!D44="угловая", Дверь!J44-25, Дверь!J44-25))</f>
        <v>-25</v>
      </c>
      <c r="J44" s="25">
        <f>Дверь!K44</f>
        <v>0</v>
      </c>
    </row>
    <row r="45" spans="2:10" x14ac:dyDescent="0.25">
      <c r="B45" s="2">
        <f>Дверь!B45</f>
        <v>0</v>
      </c>
      <c r="C45" s="1">
        <f>Дверь!C45</f>
        <v>0</v>
      </c>
      <c r="D45" s="1">
        <f>Дверь!D45</f>
        <v>0</v>
      </c>
      <c r="E45" s="1">
        <f>Дверь!H45</f>
        <v>0</v>
      </c>
      <c r="F45" s="1">
        <f>Дверь!I45</f>
        <v>0</v>
      </c>
      <c r="G45" s="1">
        <f>Дверь!J45</f>
        <v>0</v>
      </c>
      <c r="H45" s="1">
        <f>IF(Дверь!C45="торцевая", Дверь!I45-11, IF(Дверь!C45="угловая", Дверь!I45-22, Дверь!I45-22))</f>
        <v>-22</v>
      </c>
      <c r="I45" s="1">
        <f>IF(Дверь!D45="торцевая", Дверь!J45-22, IF(Дверь!D45="угловая", Дверь!J45-25, Дверь!J45-25))</f>
        <v>-25</v>
      </c>
      <c r="J45" s="25">
        <f>Дверь!K45</f>
        <v>0</v>
      </c>
    </row>
    <row r="46" spans="2:10" x14ac:dyDescent="0.25">
      <c r="B46" s="2">
        <f>Дверь!B46</f>
        <v>0</v>
      </c>
      <c r="C46" s="1">
        <f>Дверь!C46</f>
        <v>0</v>
      </c>
      <c r="D46" s="1">
        <f>Дверь!D46</f>
        <v>0</v>
      </c>
      <c r="E46" s="1">
        <f>Дверь!H46</f>
        <v>0</v>
      </c>
      <c r="F46" s="1">
        <f>Дверь!I46</f>
        <v>0</v>
      </c>
      <c r="G46" s="1">
        <f>Дверь!J46</f>
        <v>0</v>
      </c>
      <c r="H46" s="1">
        <f>IF(Дверь!C46="торцевая", Дверь!I46-11, IF(Дверь!C46="угловая", Дверь!I46-22, Дверь!I46-22))</f>
        <v>-22</v>
      </c>
      <c r="I46" s="1">
        <f>IF(Дверь!D46="торцевая", Дверь!J46-22, IF(Дверь!D46="угловая", Дверь!J46-25, Дверь!J46-25))</f>
        <v>-25</v>
      </c>
      <c r="J46" s="25">
        <f>Дверь!K46</f>
        <v>0</v>
      </c>
    </row>
    <row r="47" spans="2:10" x14ac:dyDescent="0.25">
      <c r="B47" s="2">
        <f>Дверь!B47</f>
        <v>0</v>
      </c>
      <c r="C47" s="1">
        <f>Дверь!C47</f>
        <v>0</v>
      </c>
      <c r="D47" s="1">
        <f>Дверь!D47</f>
        <v>0</v>
      </c>
      <c r="E47" s="1">
        <f>Дверь!H47</f>
        <v>0</v>
      </c>
      <c r="F47" s="1">
        <f>Дверь!I47</f>
        <v>0</v>
      </c>
      <c r="G47" s="1">
        <f>Дверь!J47</f>
        <v>0</v>
      </c>
      <c r="H47" s="1">
        <f>IF(Дверь!C47="торцевая", Дверь!I47-11, IF(Дверь!C47="угловая", Дверь!I47-22, Дверь!I47-22))</f>
        <v>-22</v>
      </c>
      <c r="I47" s="1">
        <f>IF(Дверь!D47="торцевая", Дверь!J47-22, IF(Дверь!D47="угловая", Дверь!J47-25, Дверь!J47-25))</f>
        <v>-25</v>
      </c>
      <c r="J47" s="25">
        <f>Дверь!K47</f>
        <v>0</v>
      </c>
    </row>
    <row r="48" spans="2:10" x14ac:dyDescent="0.25">
      <c r="B48" s="2">
        <f>Дверь!B48</f>
        <v>0</v>
      </c>
      <c r="C48" s="1">
        <f>Дверь!C48</f>
        <v>0</v>
      </c>
      <c r="D48" s="1">
        <f>Дверь!D48</f>
        <v>0</v>
      </c>
      <c r="E48" s="1">
        <f>Дверь!H48</f>
        <v>0</v>
      </c>
      <c r="F48" s="1">
        <f>Дверь!I48</f>
        <v>0</v>
      </c>
      <c r="G48" s="1">
        <f>Дверь!J48</f>
        <v>0</v>
      </c>
      <c r="H48" s="1">
        <f>IF(Дверь!C48="торцевая", Дверь!I48-11, IF(Дверь!C48="угловая", Дверь!I48-22, Дверь!I48-22))</f>
        <v>-22</v>
      </c>
      <c r="I48" s="1">
        <f>IF(Дверь!D48="торцевая", Дверь!J48-22, IF(Дверь!D48="угловая", Дверь!J48-25, Дверь!J48-25))</f>
        <v>-25</v>
      </c>
      <c r="J48" s="25">
        <f>Дверь!K48</f>
        <v>0</v>
      </c>
    </row>
    <row r="49" spans="2:10" x14ac:dyDescent="0.25">
      <c r="B49" s="2">
        <f>Дверь!B49</f>
        <v>0</v>
      </c>
      <c r="C49" s="1">
        <f>Дверь!C49</f>
        <v>0</v>
      </c>
      <c r="D49" s="1">
        <f>Дверь!D49</f>
        <v>0</v>
      </c>
      <c r="E49" s="1">
        <f>Дверь!H49</f>
        <v>0</v>
      </c>
      <c r="F49" s="1">
        <f>Дверь!I49</f>
        <v>0</v>
      </c>
      <c r="G49" s="1">
        <f>Дверь!J49</f>
        <v>0</v>
      </c>
      <c r="H49" s="1">
        <f>IF(Дверь!C49="торцевая", Дверь!I49-11, IF(Дверь!C49="угловая", Дверь!I49-22, Дверь!I49-22))</f>
        <v>-22</v>
      </c>
      <c r="I49" s="1">
        <f>IF(Дверь!D49="торцевая", Дверь!J49-22, IF(Дверь!D49="угловая", Дверь!J49-25, Дверь!J49-25))</f>
        <v>-25</v>
      </c>
      <c r="J49" s="25">
        <f>Дверь!K49</f>
        <v>0</v>
      </c>
    </row>
    <row r="50" spans="2:10" ht="15.75" thickBot="1" x14ac:dyDescent="0.3">
      <c r="B50" s="4">
        <f>Дверь!B50</f>
        <v>0</v>
      </c>
      <c r="C50" s="5">
        <f>Дверь!C50</f>
        <v>0</v>
      </c>
      <c r="D50" s="5">
        <f>Дверь!D50</f>
        <v>0</v>
      </c>
      <c r="E50" s="5">
        <f>Дверь!H50</f>
        <v>0</v>
      </c>
      <c r="F50" s="5">
        <f>Дверь!I50</f>
        <v>0</v>
      </c>
      <c r="G50" s="5">
        <f>Дверь!J50</f>
        <v>0</v>
      </c>
      <c r="H50" s="5">
        <f>IF(Дверь!C50="торцевая", Дверь!I50-11, IF(Дверь!C50="угловая", Дверь!I50-22, Дверь!I50-22))</f>
        <v>-22</v>
      </c>
      <c r="I50" s="5">
        <f>IF(Дверь!D50="торцевая", Дверь!J50-22, IF(Дверь!D50="угловая", Дверь!J50-25, Дверь!J50-25))</f>
        <v>-25</v>
      </c>
      <c r="J50" s="25">
        <f>Дверь!K50</f>
        <v>0</v>
      </c>
    </row>
  </sheetData>
  <sheetProtection formatCells="0" formatColumns="0" formatRows="0" insertColumns="0" insertRows="0" insertHyperlinks="0" deleteColumns="0" deleteRows="0"/>
  <autoFilter ref="B3:I50">
    <filterColumn colId="4" showButton="0"/>
    <filterColumn colId="6" showButton="0"/>
  </autoFilter>
  <mergeCells count="6">
    <mergeCell ref="F3:G3"/>
    <mergeCell ref="H3:I3"/>
    <mergeCell ref="B1:C1"/>
    <mergeCell ref="D1:E1"/>
    <mergeCell ref="B2:C2"/>
    <mergeCell ref="D2:E2"/>
  </mergeCells>
  <conditionalFormatting sqref="B4:G50">
    <cfRule type="cellIs" dxfId="9" priority="5" operator="lessThan">
      <formula>1</formula>
    </cfRule>
  </conditionalFormatting>
  <conditionalFormatting sqref="H4:I50">
    <cfRule type="cellIs" dxfId="8" priority="3" operator="lessThan">
      <formula>1</formula>
    </cfRule>
  </conditionalFormatting>
  <conditionalFormatting sqref="J4:J50">
    <cfRule type="cellIs" dxfId="7" priority="1" operator="equal">
      <formula>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5C2185AB-6AEE-402E-B236-31F762F0CD21}">
            <xm:f>NOT(ISERROR(SEARCH('-'!$E$14,O16)))</xm:f>
            <xm:f>'-'!$E$14</xm:f>
            <x14:dxf>
              <fill>
                <patternFill>
                  <bgColor theme="9"/>
                </patternFill>
              </fill>
            </x14:dxf>
          </x14:cfRule>
          <xm:sqref>O16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/>
  <dimension ref="B1:I50"/>
  <sheetViews>
    <sheetView workbookViewId="0">
      <selection activeCell="H4" sqref="H4"/>
    </sheetView>
  </sheetViews>
  <sheetFormatPr defaultRowHeight="15" x14ac:dyDescent="0.25"/>
  <cols>
    <col min="3" max="3" width="13.5703125" customWidth="1"/>
    <col min="4" max="4" width="9.28515625" customWidth="1"/>
    <col min="5" max="5" width="12.42578125" customWidth="1"/>
    <col min="8" max="8" width="13.5703125" customWidth="1"/>
    <col min="9" max="9" width="12.28515625" customWidth="1"/>
  </cols>
  <sheetData>
    <row r="1" spans="2:9" x14ac:dyDescent="0.25">
      <c r="B1" s="30" t="s">
        <v>13</v>
      </c>
      <c r="C1" s="31"/>
      <c r="D1" s="34"/>
      <c r="E1" s="35"/>
    </row>
    <row r="2" spans="2:9" ht="15.75" thickBot="1" x14ac:dyDescent="0.3">
      <c r="B2" s="39" t="s">
        <v>14</v>
      </c>
      <c r="C2" s="40"/>
      <c r="D2" s="41"/>
      <c r="E2" s="42"/>
    </row>
    <row r="3" spans="2:9" ht="30.75" thickBot="1" x14ac:dyDescent="0.3">
      <c r="B3" s="10" t="s">
        <v>0</v>
      </c>
      <c r="C3" s="13" t="s">
        <v>3</v>
      </c>
      <c r="D3" s="13" t="s">
        <v>9</v>
      </c>
      <c r="E3" s="13" t="s">
        <v>4</v>
      </c>
      <c r="F3" s="28" t="s">
        <v>29</v>
      </c>
      <c r="G3" s="29"/>
      <c r="H3" s="18" t="s">
        <v>28</v>
      </c>
      <c r="I3" s="27"/>
    </row>
    <row r="4" spans="2:9" x14ac:dyDescent="0.25">
      <c r="B4" s="7">
        <f>Дверь!B4</f>
        <v>0</v>
      </c>
      <c r="C4" s="8">
        <f>Дверь!E4</f>
        <v>0</v>
      </c>
      <c r="D4" s="8">
        <f>Дверь!F4</f>
        <v>0</v>
      </c>
      <c r="E4" s="8">
        <f>Дверь!G4</f>
        <v>0</v>
      </c>
      <c r="F4" s="8">
        <f>IF(Дверь!C4="торцевая", Дверь!I4-25, IF(Дверь!C4="угловая", Дверь!I4-27, Дверь!I4-30))</f>
        <v>2070</v>
      </c>
      <c r="G4" s="1">
        <f>IF(Дверь!D4="торцевая V", Дверь!J4-1, IF(Дверь!D4="угловая", Дверь!J4-3, Дверь!J4-32))</f>
        <v>1068</v>
      </c>
      <c r="H4" s="9">
        <f>Дверь!L4</f>
        <v>900</v>
      </c>
    </row>
    <row r="5" spans="2:9" x14ac:dyDescent="0.25">
      <c r="B5" s="2">
        <f>Дверь!B5</f>
        <v>0</v>
      </c>
      <c r="C5" s="1">
        <f>Дверь!E5</f>
        <v>0</v>
      </c>
      <c r="D5" s="1">
        <f>Дверь!F5</f>
        <v>0</v>
      </c>
      <c r="E5" s="1">
        <f>Дверь!G5</f>
        <v>0</v>
      </c>
      <c r="F5" s="1">
        <f>IF(Дверь!C5="торцевая", Дверь!I5-25, IF(Дверь!C5="угловая", Дверь!I5-27, Дверь!I5-30))</f>
        <v>-30</v>
      </c>
      <c r="G5" s="1">
        <f>IF(Дверь!D5="торцевая", Дверь!J5-30, IF(Дверь!D5="угловая", Дверь!J5-32, Дверь!J5-32))</f>
        <v>-32</v>
      </c>
      <c r="H5" s="3"/>
    </row>
    <row r="6" spans="2:9" x14ac:dyDescent="0.25">
      <c r="B6" s="2">
        <f>Дверь!B6</f>
        <v>0</v>
      </c>
      <c r="C6" s="1">
        <f>Дверь!E6</f>
        <v>0</v>
      </c>
      <c r="D6" s="1">
        <f>Дверь!F6</f>
        <v>0</v>
      </c>
      <c r="E6" s="1">
        <f>Дверь!G6</f>
        <v>0</v>
      </c>
      <c r="F6" s="1">
        <f>IF(Дверь!C6="торцевая", Дверь!I6-25, IF(Дверь!C6="угловая", Дверь!I6-27, Дверь!I6-30))</f>
        <v>-30</v>
      </c>
      <c r="G6" s="1">
        <f>IF(Дверь!D6="торцевая", Дверь!J6-30, IF(Дверь!D6="угловая", Дверь!J6-32, Дверь!J6-32))</f>
        <v>-32</v>
      </c>
      <c r="H6" s="3"/>
    </row>
    <row r="7" spans="2:9" x14ac:dyDescent="0.25">
      <c r="B7" s="2">
        <f>Дверь!B7</f>
        <v>0</v>
      </c>
      <c r="C7" s="1">
        <f>Дверь!E7</f>
        <v>0</v>
      </c>
      <c r="D7" s="1">
        <f>Дверь!F7</f>
        <v>0</v>
      </c>
      <c r="E7" s="1">
        <f>Дверь!G7</f>
        <v>0</v>
      </c>
      <c r="F7" s="1">
        <f>IF(Дверь!C7="торцевая", Дверь!I7-25, IF(Дверь!C7="угловая", Дверь!I7-27, Дверь!I7-30))</f>
        <v>-30</v>
      </c>
      <c r="G7" s="1">
        <f>IF(Дверь!D7="торцевая", Дверь!J7-30, IF(Дверь!D7="угловая", Дверь!J7-32, Дверь!J7-32))</f>
        <v>-32</v>
      </c>
      <c r="H7" s="3"/>
    </row>
    <row r="8" spans="2:9" x14ac:dyDescent="0.25">
      <c r="B8" s="2">
        <f>Дверь!B8</f>
        <v>0</v>
      </c>
      <c r="C8" s="1">
        <f>Дверь!E8</f>
        <v>0</v>
      </c>
      <c r="D8" s="1">
        <f>Дверь!F8</f>
        <v>0</v>
      </c>
      <c r="E8" s="1"/>
      <c r="F8" s="1">
        <f>IF(Дверь!C8="торцевая", Дверь!I8-25, IF(Дверь!C8="угловая", Дверь!I8-27, Дверь!I8-30))</f>
        <v>-30</v>
      </c>
      <c r="G8" s="1">
        <f>IF(Дверь!D8="торцевая", Дверь!J8-30, IF(Дверь!D8="угловая", Дверь!J8-32, Дверь!J8-32))</f>
        <v>-32</v>
      </c>
      <c r="H8" s="3"/>
    </row>
    <row r="9" spans="2:9" x14ac:dyDescent="0.25">
      <c r="B9" s="2">
        <f>Дверь!B9</f>
        <v>0</v>
      </c>
      <c r="C9" s="1">
        <f>Дверь!E9</f>
        <v>0</v>
      </c>
      <c r="D9" s="1">
        <f>Дверь!F9</f>
        <v>0</v>
      </c>
      <c r="E9" s="1">
        <f>Дверь!G9</f>
        <v>0</v>
      </c>
      <c r="F9" s="1">
        <f>IF(Дверь!C9="торцевая", Дверь!I9-25, IF(Дверь!C9="угловая", Дверь!I9-27, Дверь!I9-30))</f>
        <v>-30</v>
      </c>
      <c r="G9" s="1">
        <f>IF(Дверь!D9="торцевая", Дверь!J9-30, IF(Дверь!D9="угловая", Дверь!J9-32, Дверь!J9-32))</f>
        <v>-32</v>
      </c>
      <c r="H9" s="3"/>
    </row>
    <row r="10" spans="2:9" x14ac:dyDescent="0.25">
      <c r="B10" s="2">
        <f>Дверь!B10</f>
        <v>0</v>
      </c>
      <c r="C10" s="1">
        <f>Дверь!E10</f>
        <v>0</v>
      </c>
      <c r="D10" s="1">
        <f>Дверь!F10</f>
        <v>0</v>
      </c>
      <c r="E10" s="1">
        <f>Дверь!G10</f>
        <v>0</v>
      </c>
      <c r="F10" s="1">
        <f>IF(Дверь!C10="торцевая", Дверь!I10-25, IF(Дверь!C10="угловая", Дверь!I10-27, Дверь!I10-30))</f>
        <v>-30</v>
      </c>
      <c r="G10" s="1">
        <f>IF(Дверь!D10="торцевая", Дверь!J10-30, IF(Дверь!D10="угловая", Дверь!J10-32, Дверь!J10-32))</f>
        <v>-32</v>
      </c>
      <c r="H10" s="3"/>
    </row>
    <row r="11" spans="2:9" x14ac:dyDescent="0.25">
      <c r="B11" s="2">
        <f>Дверь!B11</f>
        <v>0</v>
      </c>
      <c r="C11" s="1">
        <f>Дверь!E11</f>
        <v>0</v>
      </c>
      <c r="D11" s="1">
        <f>Дверь!F11</f>
        <v>0</v>
      </c>
      <c r="E11" s="1">
        <f>Дверь!G11</f>
        <v>0</v>
      </c>
      <c r="F11" s="1">
        <f>IF(Дверь!C11="торцевая", Дверь!I11-25, IF(Дверь!C11="угловая", Дверь!I11-27, Дверь!I11-30))</f>
        <v>-30</v>
      </c>
      <c r="G11" s="1">
        <f>IF(Дверь!D11="торцевая", Дверь!J11-30, IF(Дверь!D11="угловая", Дверь!J11-32, Дверь!J11-32))</f>
        <v>-32</v>
      </c>
      <c r="H11" s="3"/>
    </row>
    <row r="12" spans="2:9" x14ac:dyDescent="0.25">
      <c r="B12" s="2">
        <f>Дверь!B12</f>
        <v>0</v>
      </c>
      <c r="C12" s="1">
        <f>Дверь!E12</f>
        <v>0</v>
      </c>
      <c r="D12" s="1">
        <f>Дверь!F12</f>
        <v>0</v>
      </c>
      <c r="E12" s="1">
        <f>Дверь!G12</f>
        <v>0</v>
      </c>
      <c r="F12" s="1">
        <f>IF(Дверь!C12="торцевая", Дверь!I12-25, IF(Дверь!C12="угловая", Дверь!I12-27, Дверь!I12-30))</f>
        <v>-30</v>
      </c>
      <c r="G12" s="1">
        <f>IF(Дверь!D12="торцевая", Дверь!J12-30, IF(Дверь!D12="угловая", Дверь!J12-32, Дверь!J12-32))</f>
        <v>-32</v>
      </c>
      <c r="H12" s="3"/>
    </row>
    <row r="13" spans="2:9" x14ac:dyDescent="0.25">
      <c r="B13" s="2">
        <f>Дверь!B13</f>
        <v>0</v>
      </c>
      <c r="C13" s="1">
        <f>Дверь!E13</f>
        <v>0</v>
      </c>
      <c r="D13" s="1">
        <f>Дверь!F13</f>
        <v>0</v>
      </c>
      <c r="E13" s="1">
        <f>Дверь!G13</f>
        <v>0</v>
      </c>
      <c r="F13" s="1">
        <f>IF(Дверь!C13="торцевая", Дверь!I13-25, IF(Дверь!C13="угловая", Дверь!I13-27, Дверь!I13-30))</f>
        <v>-30</v>
      </c>
      <c r="G13" s="1">
        <f>IF(Дверь!D13="торцевая", Дверь!J13-30, IF(Дверь!D13="угловая", Дверь!J13-32, Дверь!J13-32))</f>
        <v>-32</v>
      </c>
      <c r="H13" s="3"/>
    </row>
    <row r="14" spans="2:9" x14ac:dyDescent="0.25">
      <c r="B14" s="2">
        <f>Дверь!B14</f>
        <v>0</v>
      </c>
      <c r="C14" s="1">
        <f>Дверь!E14</f>
        <v>0</v>
      </c>
      <c r="D14" s="1">
        <f>Дверь!F14</f>
        <v>0</v>
      </c>
      <c r="E14" s="1">
        <f>Дверь!G14</f>
        <v>0</v>
      </c>
      <c r="F14" s="1">
        <f>IF(Дверь!C14="торцевая", Дверь!I14-25, IF(Дверь!C14="угловая", Дверь!I14-27, Дверь!I14-30))</f>
        <v>-30</v>
      </c>
      <c r="G14" s="1">
        <f>IF(Дверь!D14="торцевая", Дверь!J14-30, IF(Дверь!D14="угловая", Дверь!J14-32, Дверь!J14-32))</f>
        <v>-32</v>
      </c>
      <c r="H14" s="3"/>
    </row>
    <row r="15" spans="2:9" x14ac:dyDescent="0.25">
      <c r="B15" s="2">
        <f>Дверь!B15</f>
        <v>0</v>
      </c>
      <c r="C15" s="1">
        <f>Дверь!E15</f>
        <v>0</v>
      </c>
      <c r="D15" s="1">
        <f>Дверь!F15</f>
        <v>0</v>
      </c>
      <c r="E15" s="1">
        <f>Дверь!G15</f>
        <v>0</v>
      </c>
      <c r="F15" s="1">
        <f>IF(Дверь!C15="торцевая", Дверь!I15-25, IF(Дверь!C15="угловая", Дверь!I15-27, Дверь!I15-30))</f>
        <v>-30</v>
      </c>
      <c r="G15" s="1">
        <f>IF(Дверь!D15="торцевая", Дверь!J15-30, IF(Дверь!D15="угловая", Дверь!J15-32, Дверь!J15-32))</f>
        <v>-32</v>
      </c>
      <c r="H15" s="3"/>
    </row>
    <row r="16" spans="2:9" x14ac:dyDescent="0.25">
      <c r="B16" s="2">
        <f>Дверь!B16</f>
        <v>0</v>
      </c>
      <c r="C16" s="1">
        <f>Дверь!E16</f>
        <v>0</v>
      </c>
      <c r="D16" s="1">
        <f>Дверь!F16</f>
        <v>0</v>
      </c>
      <c r="E16" s="1">
        <f>Дверь!G16</f>
        <v>0</v>
      </c>
      <c r="F16" s="1">
        <f>IF(Дверь!C16="торцевая", Дверь!I16-25, IF(Дверь!C16="угловая", Дверь!I16-27, Дверь!I16-30))</f>
        <v>-30</v>
      </c>
      <c r="G16" s="1">
        <f>IF(Дверь!D16="торцевая", Дверь!J16-30, IF(Дверь!D16="угловая", Дверь!J16-32, Дверь!J16-32))</f>
        <v>-32</v>
      </c>
      <c r="H16" s="3"/>
    </row>
    <row r="17" spans="2:8" x14ac:dyDescent="0.25">
      <c r="B17" s="2">
        <f>Дверь!B17</f>
        <v>0</v>
      </c>
      <c r="C17" s="1">
        <f>Дверь!E17</f>
        <v>0</v>
      </c>
      <c r="D17" s="1">
        <f>Дверь!F17</f>
        <v>0</v>
      </c>
      <c r="E17" s="1">
        <f>Дверь!G17</f>
        <v>0</v>
      </c>
      <c r="F17" s="1">
        <f>IF(Дверь!C17="торцевая", Дверь!I17-25, IF(Дверь!C17="угловая", Дверь!I17-27, Дверь!I17-30))</f>
        <v>-30</v>
      </c>
      <c r="G17" s="1">
        <f>IF(Дверь!D17="торцевая", Дверь!J17-30, IF(Дверь!D17="угловая", Дверь!J17-32, Дверь!J17-32))</f>
        <v>-32</v>
      </c>
      <c r="H17" s="3"/>
    </row>
    <row r="18" spans="2:8" x14ac:dyDescent="0.25">
      <c r="B18" s="2">
        <f>Дверь!B18</f>
        <v>0</v>
      </c>
      <c r="C18" s="1">
        <f>Дверь!E18</f>
        <v>0</v>
      </c>
      <c r="D18" s="1">
        <f>Дверь!F18</f>
        <v>0</v>
      </c>
      <c r="E18" s="1">
        <f>Дверь!G18</f>
        <v>0</v>
      </c>
      <c r="F18" s="1">
        <f>IF(Дверь!C18="торцевая", Дверь!I18-25, IF(Дверь!C18="угловая", Дверь!I18-27, Дверь!I18-30))</f>
        <v>-30</v>
      </c>
      <c r="G18" s="1">
        <f>IF(Дверь!D18="торцевая", Дверь!J18-30, IF(Дверь!D18="угловая", Дверь!J18-32, Дверь!J18-32))</f>
        <v>-32</v>
      </c>
      <c r="H18" s="3"/>
    </row>
    <row r="19" spans="2:8" x14ac:dyDescent="0.25">
      <c r="B19" s="2">
        <f>Дверь!B19</f>
        <v>0</v>
      </c>
      <c r="C19" s="1">
        <f>Дверь!E19</f>
        <v>0</v>
      </c>
      <c r="D19" s="1">
        <f>Дверь!F19</f>
        <v>0</v>
      </c>
      <c r="E19" s="1">
        <f>Дверь!G19</f>
        <v>0</v>
      </c>
      <c r="F19" s="1">
        <f>IF(Дверь!C19="торцевая", Дверь!I19-25, IF(Дверь!C19="угловая", Дверь!I19-27, Дверь!I19-30))</f>
        <v>-30</v>
      </c>
      <c r="G19" s="1">
        <f>IF(Дверь!D19="торцевая", Дверь!J19-30, IF(Дверь!D19="угловая", Дверь!J19-32, Дверь!J19-32))</f>
        <v>-32</v>
      </c>
      <c r="H19" s="3"/>
    </row>
    <row r="20" spans="2:8" x14ac:dyDescent="0.25">
      <c r="B20" s="2">
        <f>Дверь!B20</f>
        <v>0</v>
      </c>
      <c r="C20" s="1">
        <f>Дверь!E20</f>
        <v>0</v>
      </c>
      <c r="D20" s="1">
        <f>Дверь!F20</f>
        <v>0</v>
      </c>
      <c r="E20" s="1">
        <f>Дверь!G20</f>
        <v>0</v>
      </c>
      <c r="F20" s="1">
        <f>IF(Дверь!C20="торцевая", Дверь!I20-25, IF(Дверь!C20="угловая", Дверь!I20-27, Дверь!I20-30))</f>
        <v>-30</v>
      </c>
      <c r="G20" s="1">
        <f>IF(Дверь!D20="торцевая", Дверь!J20-30, IF(Дверь!D20="угловая", Дверь!J20-32, Дверь!J20-32))</f>
        <v>-32</v>
      </c>
      <c r="H20" s="3"/>
    </row>
    <row r="21" spans="2:8" x14ac:dyDescent="0.25">
      <c r="B21" s="2">
        <f>Дверь!B21</f>
        <v>0</v>
      </c>
      <c r="C21" s="1">
        <f>Дверь!E21</f>
        <v>0</v>
      </c>
      <c r="D21" s="1">
        <f>Дверь!F21</f>
        <v>0</v>
      </c>
      <c r="E21" s="1">
        <f>Дверь!G21</f>
        <v>0</v>
      </c>
      <c r="F21" s="1">
        <f>IF(Дверь!C21="торцевая", Дверь!I21-25, IF(Дверь!C21="угловая", Дверь!I21-27, Дверь!I21-30))</f>
        <v>-30</v>
      </c>
      <c r="G21" s="1">
        <f>IF(Дверь!D21="торцевая", Дверь!J21-30, IF(Дверь!D21="угловая", Дверь!J21-32, Дверь!J21-32))</f>
        <v>-32</v>
      </c>
      <c r="H21" s="3"/>
    </row>
    <row r="22" spans="2:8" x14ac:dyDescent="0.25">
      <c r="B22" s="2">
        <f>Дверь!B22</f>
        <v>0</v>
      </c>
      <c r="C22" s="1">
        <f>Дверь!E22</f>
        <v>0</v>
      </c>
      <c r="D22" s="1">
        <f>Дверь!F22</f>
        <v>0</v>
      </c>
      <c r="E22" s="1">
        <f>Дверь!G22</f>
        <v>0</v>
      </c>
      <c r="F22" s="1">
        <f>IF(Дверь!C22="торцевая", Дверь!I22-25, IF(Дверь!C22="угловая", Дверь!I22-27, Дверь!I22-30))</f>
        <v>-30</v>
      </c>
      <c r="G22" s="1">
        <f>IF(Дверь!D22="торцевая", Дверь!J22-30, IF(Дверь!D22="угловая", Дверь!J22-32, Дверь!J22-32))</f>
        <v>-32</v>
      </c>
      <c r="H22" s="3"/>
    </row>
    <row r="23" spans="2:8" x14ac:dyDescent="0.25">
      <c r="B23" s="2">
        <f>Дверь!B23</f>
        <v>0</v>
      </c>
      <c r="C23" s="1">
        <f>Дверь!E23</f>
        <v>0</v>
      </c>
      <c r="D23" s="1">
        <f>Дверь!F23</f>
        <v>0</v>
      </c>
      <c r="E23" s="1">
        <f>Дверь!G23</f>
        <v>0</v>
      </c>
      <c r="F23" s="1">
        <f>IF(Дверь!C23="торцевая", Дверь!I23-25, IF(Дверь!C23="угловая", Дверь!I23-27, Дверь!I23-30))</f>
        <v>-30</v>
      </c>
      <c r="G23" s="1">
        <f>IF(Дверь!D23="торцевая", Дверь!J23-30, IF(Дверь!D23="угловая", Дверь!J23-32, Дверь!J23-32))</f>
        <v>-32</v>
      </c>
      <c r="H23" s="3"/>
    </row>
    <row r="24" spans="2:8" x14ac:dyDescent="0.25">
      <c r="B24" s="2">
        <f>Дверь!B24</f>
        <v>0</v>
      </c>
      <c r="C24" s="1">
        <f>Дверь!E24</f>
        <v>0</v>
      </c>
      <c r="D24" s="1">
        <f>Дверь!F24</f>
        <v>0</v>
      </c>
      <c r="E24" s="1">
        <f>Дверь!G24</f>
        <v>0</v>
      </c>
      <c r="F24" s="1">
        <f>IF(Дверь!C24="торцевая", Дверь!I24-25, IF(Дверь!C24="угловая", Дверь!I24-27, Дверь!I24-30))</f>
        <v>-30</v>
      </c>
      <c r="G24" s="1">
        <f>IF(Дверь!D24="торцевая", Дверь!J24-30, IF(Дверь!D24="угловая", Дверь!J24-32, Дверь!J24-32))</f>
        <v>-32</v>
      </c>
      <c r="H24" s="3"/>
    </row>
    <row r="25" spans="2:8" x14ac:dyDescent="0.25">
      <c r="B25" s="2">
        <f>Дверь!B25</f>
        <v>0</v>
      </c>
      <c r="C25" s="1">
        <f>Дверь!E25</f>
        <v>0</v>
      </c>
      <c r="D25" s="1">
        <f>Дверь!F25</f>
        <v>0</v>
      </c>
      <c r="E25" s="1">
        <f>Дверь!G25</f>
        <v>0</v>
      </c>
      <c r="F25" s="1">
        <f>IF(Дверь!C25="торцевая", Дверь!I25-25, IF(Дверь!C25="угловая", Дверь!I25-27, Дверь!I25-30))</f>
        <v>-30</v>
      </c>
      <c r="G25" s="1">
        <f>IF(Дверь!D25="торцевая", Дверь!J25-30, IF(Дверь!D25="угловая", Дверь!J25-32, Дверь!J25-32))</f>
        <v>-32</v>
      </c>
      <c r="H25" s="3"/>
    </row>
    <row r="26" spans="2:8" x14ac:dyDescent="0.25">
      <c r="B26" s="2">
        <f>Дверь!B26</f>
        <v>0</v>
      </c>
      <c r="C26" s="1">
        <f>Дверь!E26</f>
        <v>0</v>
      </c>
      <c r="D26" s="1">
        <f>Дверь!F26</f>
        <v>0</v>
      </c>
      <c r="E26" s="1">
        <f>Дверь!G26</f>
        <v>0</v>
      </c>
      <c r="F26" s="1">
        <f>IF(Дверь!C26="торцевая", Дверь!I26-25, IF(Дверь!C26="угловая", Дверь!I26-27, Дверь!I26-30))</f>
        <v>-30</v>
      </c>
      <c r="G26" s="1">
        <f>IF(Дверь!D26="торцевая", Дверь!J26-30, IF(Дверь!D26="угловая", Дверь!J26-32, Дверь!J26-32))</f>
        <v>-32</v>
      </c>
      <c r="H26" s="3"/>
    </row>
    <row r="27" spans="2:8" x14ac:dyDescent="0.25">
      <c r="B27" s="2">
        <f>Дверь!B27</f>
        <v>0</v>
      </c>
      <c r="C27" s="1">
        <f>Дверь!E27</f>
        <v>0</v>
      </c>
      <c r="D27" s="1">
        <f>Дверь!F27</f>
        <v>0</v>
      </c>
      <c r="E27" s="1">
        <f>Дверь!G27</f>
        <v>0</v>
      </c>
      <c r="F27" s="1">
        <f>IF(Дверь!C27="торцевая", Дверь!I27-25, IF(Дверь!C27="угловая", Дверь!I27-27, Дверь!I27-30))</f>
        <v>-30</v>
      </c>
      <c r="G27" s="1">
        <f>IF(Дверь!D27="торцевая", Дверь!J27-30, IF(Дверь!D27="угловая", Дверь!J27-32, Дверь!J27-32))</f>
        <v>-32</v>
      </c>
      <c r="H27" s="3"/>
    </row>
    <row r="28" spans="2:8" x14ac:dyDescent="0.25">
      <c r="B28" s="2">
        <f>Дверь!B28</f>
        <v>0</v>
      </c>
      <c r="C28" s="1">
        <f>Дверь!E28</f>
        <v>0</v>
      </c>
      <c r="D28" s="1">
        <f>Дверь!F28</f>
        <v>0</v>
      </c>
      <c r="E28" s="1">
        <f>Дверь!G28</f>
        <v>0</v>
      </c>
      <c r="F28" s="1">
        <f>IF(Дверь!C28="торцевая", Дверь!I28-25, IF(Дверь!C28="угловая", Дверь!I28-27, Дверь!I28-30))</f>
        <v>-30</v>
      </c>
      <c r="G28" s="1">
        <f>IF(Дверь!D28="торцевая", Дверь!J28-30, IF(Дверь!D28="угловая", Дверь!J28-32, Дверь!J28-32))</f>
        <v>-32</v>
      </c>
      <c r="H28" s="3"/>
    </row>
    <row r="29" spans="2:8" x14ac:dyDescent="0.25">
      <c r="B29" s="2">
        <f>Дверь!B29</f>
        <v>0</v>
      </c>
      <c r="C29" s="1">
        <f>Дверь!E29</f>
        <v>0</v>
      </c>
      <c r="D29" s="1">
        <f>Дверь!F29</f>
        <v>0</v>
      </c>
      <c r="E29" s="1">
        <f>Дверь!G29</f>
        <v>0</v>
      </c>
      <c r="F29" s="1">
        <f>IF(Дверь!C29="торцевая", Дверь!I29-25, IF(Дверь!C29="угловая", Дверь!I29-27, Дверь!I29-30))</f>
        <v>-30</v>
      </c>
      <c r="G29" s="1">
        <f>IF(Дверь!D29="торцевая", Дверь!J29-30, IF(Дверь!D29="угловая", Дверь!J29-32, Дверь!J29-32))</f>
        <v>-32</v>
      </c>
      <c r="H29" s="3"/>
    </row>
    <row r="30" spans="2:8" x14ac:dyDescent="0.25">
      <c r="B30" s="2">
        <f>Дверь!B30</f>
        <v>0</v>
      </c>
      <c r="C30" s="1">
        <f>Дверь!E30</f>
        <v>0</v>
      </c>
      <c r="D30" s="1">
        <f>Дверь!F30</f>
        <v>0</v>
      </c>
      <c r="E30" s="1">
        <f>Дверь!G30</f>
        <v>0</v>
      </c>
      <c r="F30" s="1">
        <f>IF(Дверь!C30="торцевая", Дверь!I30-25, IF(Дверь!C30="угловая", Дверь!I30-27, Дверь!I30-30))</f>
        <v>-30</v>
      </c>
      <c r="G30" s="1">
        <f>IF(Дверь!D30="торцевая", Дверь!J30-30, IF(Дверь!D30="угловая", Дверь!J30-32, Дверь!J30-32))</f>
        <v>-32</v>
      </c>
      <c r="H30" s="3"/>
    </row>
    <row r="31" spans="2:8" x14ac:dyDescent="0.25">
      <c r="B31" s="2">
        <f>Дверь!B31</f>
        <v>0</v>
      </c>
      <c r="C31" s="1">
        <f>Дверь!E31</f>
        <v>0</v>
      </c>
      <c r="D31" s="1">
        <f>Дверь!F31</f>
        <v>0</v>
      </c>
      <c r="E31" s="1">
        <f>Дверь!G31</f>
        <v>0</v>
      </c>
      <c r="F31" s="1">
        <f>IF(Дверь!C31="торцевая", Дверь!I31-25, IF(Дверь!C31="угловая", Дверь!I31-27, Дверь!I31-30))</f>
        <v>-30</v>
      </c>
      <c r="G31" s="1">
        <f>IF(Дверь!D31="торцевая", Дверь!J31-30, IF(Дверь!D31="угловая", Дверь!J31-32, Дверь!J31-32))</f>
        <v>-32</v>
      </c>
      <c r="H31" s="3"/>
    </row>
    <row r="32" spans="2:8" x14ac:dyDescent="0.25">
      <c r="B32" s="2">
        <f>Дверь!B32</f>
        <v>0</v>
      </c>
      <c r="C32" s="1">
        <f>Дверь!E32</f>
        <v>0</v>
      </c>
      <c r="D32" s="1">
        <f>Дверь!F32</f>
        <v>0</v>
      </c>
      <c r="E32" s="1">
        <f>Дверь!G32</f>
        <v>0</v>
      </c>
      <c r="F32" s="1">
        <f>IF(Дверь!C32="торцевая", Дверь!I32-25, IF(Дверь!C32="угловая", Дверь!I32-27, Дверь!I32-30))</f>
        <v>-30</v>
      </c>
      <c r="G32" s="1">
        <f>IF(Дверь!D32="торцевая", Дверь!J32-30, IF(Дверь!D32="угловая", Дверь!J32-32, Дверь!J32-32))</f>
        <v>-32</v>
      </c>
      <c r="H32" s="3"/>
    </row>
    <row r="33" spans="2:8" x14ac:dyDescent="0.25">
      <c r="B33" s="2">
        <f>Дверь!B33</f>
        <v>0</v>
      </c>
      <c r="C33" s="1">
        <f>Дверь!E33</f>
        <v>0</v>
      </c>
      <c r="D33" s="1">
        <f>Дверь!F33</f>
        <v>0</v>
      </c>
      <c r="E33" s="1">
        <f>Дверь!G33</f>
        <v>0</v>
      </c>
      <c r="F33" s="1">
        <f>IF(Дверь!C33="торцевая", Дверь!I33-25, IF(Дверь!C33="угловая", Дверь!I33-27, Дверь!I33-30))</f>
        <v>-30</v>
      </c>
      <c r="G33" s="1">
        <f>IF(Дверь!D33="торцевая", Дверь!J33-30, IF(Дверь!D33="угловая", Дверь!J33-32, Дверь!J33-32))</f>
        <v>-32</v>
      </c>
      <c r="H33" s="3"/>
    </row>
    <row r="34" spans="2:8" x14ac:dyDescent="0.25">
      <c r="B34" s="2">
        <f>Дверь!B34</f>
        <v>0</v>
      </c>
      <c r="C34" s="1">
        <f>Дверь!E34</f>
        <v>0</v>
      </c>
      <c r="D34" s="1">
        <f>Дверь!F34</f>
        <v>0</v>
      </c>
      <c r="E34" s="1">
        <f>Дверь!G34</f>
        <v>0</v>
      </c>
      <c r="F34" s="1">
        <f>IF(Дверь!C34="торцевая", Дверь!I34-25, IF(Дверь!C34="угловая", Дверь!I34-27, Дверь!I34-30))</f>
        <v>-30</v>
      </c>
      <c r="G34" s="1">
        <f>IF(Дверь!D34="торцевая", Дверь!J34-30, IF(Дверь!D34="угловая", Дверь!J34-32, Дверь!J34-32))</f>
        <v>-32</v>
      </c>
      <c r="H34" s="3"/>
    </row>
    <row r="35" spans="2:8" x14ac:dyDescent="0.25">
      <c r="B35" s="2">
        <f>Дверь!B35</f>
        <v>0</v>
      </c>
      <c r="C35" s="1">
        <f>Дверь!E35</f>
        <v>0</v>
      </c>
      <c r="D35" s="1">
        <f>Дверь!F35</f>
        <v>0</v>
      </c>
      <c r="E35" s="1">
        <f>Дверь!G35</f>
        <v>0</v>
      </c>
      <c r="F35" s="1">
        <f>IF(Дверь!C35="торцевая", Дверь!I35-25, IF(Дверь!C35="угловая", Дверь!I35-27, Дверь!I35-30))</f>
        <v>-30</v>
      </c>
      <c r="G35" s="1">
        <f>IF(Дверь!D35="торцевая", Дверь!J35-30, IF(Дверь!D35="угловая", Дверь!J35-32, Дверь!J35-32))</f>
        <v>-32</v>
      </c>
      <c r="H35" s="3"/>
    </row>
    <row r="36" spans="2:8" x14ac:dyDescent="0.25">
      <c r="B36" s="2">
        <f>Дверь!B36</f>
        <v>0</v>
      </c>
      <c r="C36" s="1">
        <f>Дверь!E36</f>
        <v>0</v>
      </c>
      <c r="D36" s="1">
        <f>Дверь!F36</f>
        <v>0</v>
      </c>
      <c r="E36" s="1">
        <f>Дверь!G36</f>
        <v>0</v>
      </c>
      <c r="F36" s="1">
        <f>IF(Дверь!C36="торцевая", Дверь!I36-25, IF(Дверь!C36="угловая", Дверь!I36-27, Дверь!I36-30))</f>
        <v>-30</v>
      </c>
      <c r="G36" s="1">
        <f>IF(Дверь!D36="торцевая", Дверь!J36-30, IF(Дверь!D36="угловая", Дверь!J36-32, Дверь!J36-32))</f>
        <v>-32</v>
      </c>
      <c r="H36" s="3"/>
    </row>
    <row r="37" spans="2:8" x14ac:dyDescent="0.25">
      <c r="B37" s="2">
        <f>Дверь!B37</f>
        <v>0</v>
      </c>
      <c r="C37" s="1">
        <f>Дверь!E37</f>
        <v>0</v>
      </c>
      <c r="D37" s="1">
        <f>Дверь!F37</f>
        <v>0</v>
      </c>
      <c r="E37" s="1">
        <f>Дверь!G37</f>
        <v>0</v>
      </c>
      <c r="F37" s="1">
        <f>IF(Дверь!C37="торцевая", Дверь!I37-25, IF(Дверь!C37="угловая", Дверь!I37-27, Дверь!I37-30))</f>
        <v>-30</v>
      </c>
      <c r="G37" s="1">
        <f>IF(Дверь!D37="торцевая", Дверь!J37-30, IF(Дверь!D37="угловая", Дверь!J37-32, Дверь!J37-32))</f>
        <v>-32</v>
      </c>
      <c r="H37" s="3"/>
    </row>
    <row r="38" spans="2:8" x14ac:dyDescent="0.25">
      <c r="B38" s="2">
        <f>Дверь!B38</f>
        <v>0</v>
      </c>
      <c r="C38" s="1">
        <f>Дверь!E38</f>
        <v>0</v>
      </c>
      <c r="D38" s="1">
        <f>Дверь!F38</f>
        <v>0</v>
      </c>
      <c r="E38" s="1">
        <f>Дверь!G38</f>
        <v>0</v>
      </c>
      <c r="F38" s="1">
        <f>IF(Дверь!C38="торцевая", Дверь!I38-25, IF(Дверь!C38="угловая", Дверь!I38-27, Дверь!I38-30))</f>
        <v>-30</v>
      </c>
      <c r="G38" s="1">
        <f>IF(Дверь!D38="торцевая", Дверь!J38-30, IF(Дверь!D38="угловая", Дверь!J38-32, Дверь!J38-32))</f>
        <v>-32</v>
      </c>
      <c r="H38" s="3"/>
    </row>
    <row r="39" spans="2:8" x14ac:dyDescent="0.25">
      <c r="B39" s="2">
        <f>Дверь!B39</f>
        <v>0</v>
      </c>
      <c r="C39" s="1">
        <f>Дверь!E39</f>
        <v>0</v>
      </c>
      <c r="D39" s="1">
        <f>Дверь!F39</f>
        <v>0</v>
      </c>
      <c r="E39" s="1">
        <f>Дверь!G39</f>
        <v>0</v>
      </c>
      <c r="F39" s="1">
        <f>IF(Дверь!C39="торцевая", Дверь!I39-25, IF(Дверь!C39="угловая", Дверь!I39-27, Дверь!I39-30))</f>
        <v>-30</v>
      </c>
      <c r="G39" s="1">
        <f>IF(Дверь!D39="торцевая", Дверь!J39-30, IF(Дверь!D39="угловая", Дверь!J39-32, Дверь!J39-32))</f>
        <v>-32</v>
      </c>
      <c r="H39" s="3"/>
    </row>
    <row r="40" spans="2:8" x14ac:dyDescent="0.25">
      <c r="B40" s="2">
        <f>Дверь!B40</f>
        <v>0</v>
      </c>
      <c r="C40" s="1">
        <f>Дверь!E40</f>
        <v>0</v>
      </c>
      <c r="D40" s="1">
        <f>Дверь!F40</f>
        <v>0</v>
      </c>
      <c r="E40" s="1">
        <f>Дверь!G40</f>
        <v>0</v>
      </c>
      <c r="F40" s="1">
        <f>IF(Дверь!C40="торцевая", Дверь!I40-25, IF(Дверь!C40="угловая", Дверь!I40-27, Дверь!I40-30))</f>
        <v>-30</v>
      </c>
      <c r="G40" s="1">
        <f>IF(Дверь!D40="торцевая", Дверь!J40-30, IF(Дверь!D40="угловая", Дверь!J40-32, Дверь!J40-32))</f>
        <v>-32</v>
      </c>
      <c r="H40" s="3"/>
    </row>
    <row r="41" spans="2:8" x14ac:dyDescent="0.25">
      <c r="B41" s="2">
        <f>Дверь!B41</f>
        <v>0</v>
      </c>
      <c r="C41" s="1">
        <f>Дверь!E41</f>
        <v>0</v>
      </c>
      <c r="D41" s="1">
        <f>Дверь!F41</f>
        <v>0</v>
      </c>
      <c r="E41" s="1">
        <f>Дверь!G41</f>
        <v>0</v>
      </c>
      <c r="F41" s="1">
        <f>IF(Дверь!C41="торцевая", Дверь!I41-25, IF(Дверь!C41="угловая", Дверь!I41-27, Дверь!I41-30))</f>
        <v>-30</v>
      </c>
      <c r="G41" s="1">
        <f>IF(Дверь!D41="торцевая", Дверь!J41-30, IF(Дверь!D41="угловая", Дверь!J41-32, Дверь!J41-32))</f>
        <v>-32</v>
      </c>
      <c r="H41" s="3"/>
    </row>
    <row r="42" spans="2:8" x14ac:dyDescent="0.25">
      <c r="B42" s="2">
        <f>Дверь!B42</f>
        <v>0</v>
      </c>
      <c r="C42" s="1">
        <f>Дверь!E42</f>
        <v>0</v>
      </c>
      <c r="D42" s="1">
        <f>Дверь!F42</f>
        <v>0</v>
      </c>
      <c r="E42" s="1">
        <f>Дверь!G42</f>
        <v>0</v>
      </c>
      <c r="F42" s="1">
        <f>IF(Дверь!C42="торцевая", Дверь!I42-25, IF(Дверь!C42="угловая", Дверь!I42-27, Дверь!I42-30))</f>
        <v>-30</v>
      </c>
      <c r="G42" s="1">
        <f>IF(Дверь!D42="торцевая", Дверь!J42-30, IF(Дверь!D42="угловая", Дверь!J42-32, Дверь!J42-32))</f>
        <v>-32</v>
      </c>
      <c r="H42" s="3"/>
    </row>
    <row r="43" spans="2:8" x14ac:dyDescent="0.25">
      <c r="B43" s="2">
        <f>Дверь!B43</f>
        <v>0</v>
      </c>
      <c r="C43" s="1">
        <f>Дверь!E43</f>
        <v>0</v>
      </c>
      <c r="D43" s="1">
        <f>Дверь!F43</f>
        <v>0</v>
      </c>
      <c r="E43" s="1">
        <f>Дверь!G43</f>
        <v>0</v>
      </c>
      <c r="F43" s="1">
        <f>IF(Дверь!C43="торцевая", Дверь!I43-25, IF(Дверь!C43="угловая", Дверь!I43-27, Дверь!I43-30))</f>
        <v>-30</v>
      </c>
      <c r="G43" s="1">
        <f>IF(Дверь!D43="торцевая", Дверь!J43-30, IF(Дверь!D43="угловая", Дверь!J43-32, Дверь!J43-32))</f>
        <v>-32</v>
      </c>
      <c r="H43" s="3"/>
    </row>
    <row r="44" spans="2:8" x14ac:dyDescent="0.25">
      <c r="B44" s="2">
        <f>Дверь!B44</f>
        <v>0</v>
      </c>
      <c r="C44" s="1">
        <f>Дверь!E44</f>
        <v>0</v>
      </c>
      <c r="D44" s="1">
        <f>Дверь!F44</f>
        <v>0</v>
      </c>
      <c r="E44" s="1">
        <f>Дверь!G44</f>
        <v>0</v>
      </c>
      <c r="F44" s="1">
        <f>IF(Дверь!C44="торцевая", Дверь!I44-25, IF(Дверь!C44="угловая", Дверь!I44-27, Дверь!I44-30))</f>
        <v>-30</v>
      </c>
      <c r="G44" s="1">
        <f>IF(Дверь!D44="торцевая", Дверь!J44-30, IF(Дверь!D44="угловая", Дверь!J44-32, Дверь!J44-32))</f>
        <v>-32</v>
      </c>
      <c r="H44" s="3"/>
    </row>
    <row r="45" spans="2:8" x14ac:dyDescent="0.25">
      <c r="B45" s="2">
        <f>Дверь!B45</f>
        <v>0</v>
      </c>
      <c r="C45" s="1">
        <f>Дверь!E45</f>
        <v>0</v>
      </c>
      <c r="D45" s="1">
        <f>Дверь!F45</f>
        <v>0</v>
      </c>
      <c r="E45" s="1">
        <f>Дверь!G45</f>
        <v>0</v>
      </c>
      <c r="F45" s="1">
        <f>IF(Дверь!C45="торцевая", Дверь!I45-25, IF(Дверь!C45="угловая", Дверь!I45-27, Дверь!I45-30))</f>
        <v>-30</v>
      </c>
      <c r="G45" s="1">
        <f>IF(Дверь!D45="торцевая", Дверь!J45-30, IF(Дверь!D45="угловая", Дверь!J45-32, Дверь!J45-32))</f>
        <v>-32</v>
      </c>
      <c r="H45" s="3"/>
    </row>
    <row r="46" spans="2:8" x14ac:dyDescent="0.25">
      <c r="B46" s="2">
        <f>Дверь!B46</f>
        <v>0</v>
      </c>
      <c r="C46" s="1">
        <f>Дверь!E46</f>
        <v>0</v>
      </c>
      <c r="D46" s="1">
        <f>Дверь!F46</f>
        <v>0</v>
      </c>
      <c r="E46" s="1">
        <f>Дверь!G46</f>
        <v>0</v>
      </c>
      <c r="F46" s="1">
        <f>IF(Дверь!C46="торцевая", Дверь!I46-25, IF(Дверь!C46="угловая", Дверь!I46-27, Дверь!I46-30))</f>
        <v>-30</v>
      </c>
      <c r="G46" s="1">
        <f>IF(Дверь!D46="торцевая", Дверь!J46-30, IF(Дверь!D46="угловая", Дверь!J46-32, Дверь!J46-32))</f>
        <v>-32</v>
      </c>
      <c r="H46" s="3"/>
    </row>
    <row r="47" spans="2:8" x14ac:dyDescent="0.25">
      <c r="B47" s="2">
        <f>Дверь!B47</f>
        <v>0</v>
      </c>
      <c r="C47" s="1">
        <f>Дверь!E47</f>
        <v>0</v>
      </c>
      <c r="D47" s="1">
        <f>Дверь!F47</f>
        <v>0</v>
      </c>
      <c r="E47" s="1">
        <f>Дверь!G47</f>
        <v>0</v>
      </c>
      <c r="F47" s="1">
        <f>IF(Дверь!C47="торцевая", Дверь!I47-25, IF(Дверь!C47="угловая", Дверь!I47-27, Дверь!I47-30))</f>
        <v>-30</v>
      </c>
      <c r="G47" s="1">
        <f>IF(Дверь!D47="торцевая", Дверь!J47-30, IF(Дверь!D47="угловая", Дверь!J47-32, Дверь!J47-32))</f>
        <v>-32</v>
      </c>
      <c r="H47" s="3"/>
    </row>
    <row r="48" spans="2:8" x14ac:dyDescent="0.25">
      <c r="B48" s="2">
        <f>Дверь!B48</f>
        <v>0</v>
      </c>
      <c r="C48" s="1">
        <f>Дверь!E48</f>
        <v>0</v>
      </c>
      <c r="D48" s="1">
        <f>Дверь!F48</f>
        <v>0</v>
      </c>
      <c r="E48" s="1">
        <f>Дверь!G48</f>
        <v>0</v>
      </c>
      <c r="F48" s="1">
        <f>IF(Дверь!C48="торцевая", Дверь!I48-25, IF(Дверь!C48="угловая", Дверь!I48-27, Дверь!I48-30))</f>
        <v>-30</v>
      </c>
      <c r="G48" s="1">
        <f>IF(Дверь!D48="торцевая", Дверь!J48-30, IF(Дверь!D48="угловая", Дверь!J48-32, Дверь!J48-32))</f>
        <v>-32</v>
      </c>
      <c r="H48" s="3"/>
    </row>
    <row r="49" spans="2:8" x14ac:dyDescent="0.25">
      <c r="B49" s="2">
        <f>Дверь!B49</f>
        <v>0</v>
      </c>
      <c r="C49" s="1">
        <f>Дверь!E49</f>
        <v>0</v>
      </c>
      <c r="D49" s="1">
        <f>Дверь!F49</f>
        <v>0</v>
      </c>
      <c r="E49" s="1">
        <f>Дверь!G49</f>
        <v>0</v>
      </c>
      <c r="F49" s="1">
        <f>IF(Дверь!C49="торцевая", Дверь!I49-25, IF(Дверь!C49="угловая", Дверь!I49-27, Дверь!I49-30))</f>
        <v>-30</v>
      </c>
      <c r="G49" s="1">
        <f>IF(Дверь!D49="торцевая", Дверь!J49-30, IF(Дверь!D49="угловая", Дверь!J49-32, Дверь!J49-32))</f>
        <v>-32</v>
      </c>
      <c r="H49" s="3"/>
    </row>
    <row r="50" spans="2:8" ht="15.75" thickBot="1" x14ac:dyDescent="0.3">
      <c r="B50" s="4">
        <f>Дверь!B50</f>
        <v>0</v>
      </c>
      <c r="C50" s="5">
        <f>Дверь!E50</f>
        <v>0</v>
      </c>
      <c r="D50" s="5">
        <f>Дверь!F50</f>
        <v>0</v>
      </c>
      <c r="E50" s="5">
        <f>Дверь!G50</f>
        <v>0</v>
      </c>
      <c r="F50" s="5">
        <f>IF(Дверь!C50="торцевая", Дверь!I50-25, IF(Дверь!C50="угловая", Дверь!I50-27, Дверь!I50-30))</f>
        <v>-30</v>
      </c>
      <c r="G50" s="5">
        <f>IF(Дверь!D50="торцевая", Дверь!J50-30, IF(Дверь!D50="угловая", Дверь!J50-32, Дверь!J50-32))</f>
        <v>-32</v>
      </c>
      <c r="H50" s="6"/>
    </row>
  </sheetData>
  <sheetProtection formatCells="0" formatColumns="0" formatRows="0" insertColumns="0" insertRows="0" insertHyperlinks="0" deleteColumns="0" deleteRows="0"/>
  <mergeCells count="5">
    <mergeCell ref="F3:G3"/>
    <mergeCell ref="B1:C1"/>
    <mergeCell ref="D1:E1"/>
    <mergeCell ref="B2:C2"/>
    <mergeCell ref="D2:E2"/>
  </mergeCells>
  <conditionalFormatting sqref="F5">
    <cfRule type="cellIs" dxfId="5" priority="5" operator="lessThan">
      <formula>-0.000001</formula>
    </cfRule>
  </conditionalFormatting>
  <conditionalFormatting sqref="B5:C50 E5:G50 G4:G6">
    <cfRule type="cellIs" dxfId="4" priority="4" operator="lessThan">
      <formula>0</formula>
    </cfRule>
  </conditionalFormatting>
  <conditionalFormatting sqref="B5:C50 E5:E50">
    <cfRule type="cellIs" dxfId="3" priority="3" operator="lessThan">
      <formula>1</formula>
    </cfRule>
  </conditionalFormatting>
  <conditionalFormatting sqref="D4:D50">
    <cfRule type="cellIs" dxfId="2" priority="2" operator="lessThan">
      <formula>1</formula>
    </cfRule>
  </conditionalFormatting>
  <conditionalFormatting sqref="B4:G50">
    <cfRule type="cellIs" dxfId="1" priority="1" operator="lessThan">
      <formula>1</formula>
    </cfRule>
  </conditionalFormatting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AutoCADLT.Drawing.18" shapeId="3073" r:id="rId4">
          <objectPr defaultSize="0" autoPict="0" r:id="rId5">
            <anchor moveWithCells="1">
              <from>
                <xdr:col>9</xdr:col>
                <xdr:colOff>66675</xdr:colOff>
                <xdr:row>2</xdr:row>
                <xdr:rowOff>9525</xdr:rowOff>
              </from>
              <to>
                <xdr:col>16</xdr:col>
                <xdr:colOff>57150</xdr:colOff>
                <xdr:row>30</xdr:row>
                <xdr:rowOff>95250</xdr:rowOff>
              </to>
            </anchor>
          </objectPr>
        </oleObject>
      </mc:Choice>
      <mc:Fallback>
        <oleObject progId="AutoCADLT.Drawing.18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8" sqref="G28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0" sqref="I20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E9:K18"/>
  <sheetViews>
    <sheetView workbookViewId="0">
      <selection activeCell="M22" sqref="M22"/>
    </sheetView>
  </sheetViews>
  <sheetFormatPr defaultRowHeight="15" x14ac:dyDescent="0.25"/>
  <cols>
    <col min="5" max="8" width="9.140625" customWidth="1"/>
  </cols>
  <sheetData>
    <row r="9" spans="5:11" x14ac:dyDescent="0.25">
      <c r="H9" t="s">
        <v>10</v>
      </c>
    </row>
    <row r="10" spans="5:11" x14ac:dyDescent="0.25">
      <c r="H10" t="s">
        <v>11</v>
      </c>
    </row>
    <row r="11" spans="5:11" x14ac:dyDescent="0.25">
      <c r="H11" t="s">
        <v>12</v>
      </c>
    </row>
    <row r="14" spans="5:11" x14ac:dyDescent="0.25">
      <c r="E14" s="16" t="s">
        <v>17</v>
      </c>
      <c r="G14" t="s">
        <v>6</v>
      </c>
    </row>
    <row r="15" spans="5:11" x14ac:dyDescent="0.25">
      <c r="E15" t="s">
        <v>18</v>
      </c>
      <c r="G15" t="s">
        <v>7</v>
      </c>
    </row>
    <row r="16" spans="5:11" x14ac:dyDescent="0.25">
      <c r="E16" t="s">
        <v>19</v>
      </c>
      <c r="G16" t="s">
        <v>8</v>
      </c>
      <c r="K16" s="21" t="s">
        <v>25</v>
      </c>
    </row>
    <row r="17" spans="5:11" x14ac:dyDescent="0.25">
      <c r="E17" t="s">
        <v>20</v>
      </c>
      <c r="K17" s="21" t="s">
        <v>26</v>
      </c>
    </row>
    <row r="18" spans="5:11" x14ac:dyDescent="0.25">
      <c r="E18" t="s">
        <v>21</v>
      </c>
      <c r="K18" s="21" t="s">
        <v>27</v>
      </c>
    </row>
  </sheetData>
  <conditionalFormatting sqref="K10">
    <cfRule type="containsText" dxfId="0" priority="1" operator="containsText" text="торцевая V">
      <formula>NOT(ISERROR(SEARCH("торцевая V",K10)))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Дверь</vt:lpstr>
      <vt:lpstr>Рама</vt:lpstr>
      <vt:lpstr>Глухие</vt:lpstr>
      <vt:lpstr>Профильные</vt:lpstr>
      <vt:lpstr>ЦС</vt:lpstr>
      <vt:lpstr>-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2012-06-05T09:36:31Z</dcterms:created>
  <dcterms:modified xsi:type="dcterms:W3CDTF">2012-06-18T05:31:56Z</dcterms:modified>
</cp:coreProperties>
</file>