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 activeTab="1"/>
  </bookViews>
  <sheets>
    <sheet name="консультанты" sheetId="1" r:id="rId1"/>
    <sheet name="исх карт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6" i="2" l="1"/>
  <c r="F16" i="2"/>
  <c r="D16" i="2"/>
  <c r="E15" i="2"/>
  <c r="C15" i="2"/>
  <c r="C14" i="2"/>
  <c r="E14" i="2" s="1"/>
  <c r="E13" i="2"/>
  <c r="C13" i="2"/>
  <c r="C12" i="2"/>
  <c r="E12" i="2" s="1"/>
  <c r="E11" i="2"/>
  <c r="C11" i="2"/>
  <c r="G18" i="1"/>
  <c r="E18" i="1"/>
  <c r="F18" i="1"/>
  <c r="D18" i="1"/>
  <c r="E9" i="1"/>
  <c r="G12" i="1"/>
  <c r="F12" i="1"/>
  <c r="D12" i="1"/>
  <c r="C12" i="1"/>
  <c r="B12" i="1"/>
  <c r="C7" i="1"/>
  <c r="D7" i="1"/>
  <c r="F7" i="1"/>
  <c r="G7" i="1"/>
  <c r="B7" i="1"/>
  <c r="E4" i="1"/>
  <c r="E8" i="1"/>
  <c r="C4" i="1"/>
  <c r="C5" i="1"/>
  <c r="E5" i="1" s="1"/>
  <c r="C6" i="1"/>
  <c r="E6" i="1" s="1"/>
  <c r="C8" i="1"/>
  <c r="C9" i="1"/>
  <c r="C10" i="1"/>
  <c r="E10" i="1" s="1"/>
  <c r="C11" i="1"/>
  <c r="E11" i="1" s="1"/>
  <c r="C13" i="1"/>
  <c r="E13" i="1" s="1"/>
  <c r="C14" i="1"/>
  <c r="E14" i="1" s="1"/>
  <c r="C15" i="1"/>
  <c r="E15" i="1" s="1"/>
  <c r="C16" i="1"/>
  <c r="E16" i="1" s="1"/>
  <c r="C17" i="1"/>
  <c r="E17" i="1" s="1"/>
  <c r="E3" i="1"/>
  <c r="C3" i="1"/>
  <c r="E16" i="2" l="1"/>
  <c r="E12" i="1"/>
  <c r="E7" i="1"/>
</calcChain>
</file>

<file path=xl/sharedStrings.xml><?xml version="1.0" encoding="utf-8"?>
<sst xmlns="http://schemas.openxmlformats.org/spreadsheetml/2006/main" count="37" uniqueCount="26">
  <si>
    <t>ФИО</t>
  </si>
  <si>
    <t>отработанные часы</t>
  </si>
  <si>
    <t xml:space="preserve"> норма звонков</t>
  </si>
  <si>
    <t>ACD-вызовы</t>
  </si>
  <si>
    <t>% выполнения норматива</t>
  </si>
  <si>
    <t>отработаные часы</t>
  </si>
  <si>
    <t>СР. времмя разговора</t>
  </si>
  <si>
    <t>кол-во продуктовых консультаций</t>
  </si>
  <si>
    <t>Вилкова Анна</t>
  </si>
  <si>
    <t>Пляскина Ксения</t>
  </si>
  <si>
    <t>Рыбалченко Наташа</t>
  </si>
  <si>
    <t>Антоненко Лена</t>
  </si>
  <si>
    <t>Старшая Ким Вика</t>
  </si>
  <si>
    <t>Шамиеева Ирина</t>
  </si>
  <si>
    <t>Бирюкова Анна</t>
  </si>
  <si>
    <t>Гриднева Валерия</t>
  </si>
  <si>
    <t>Роева Света</t>
  </si>
  <si>
    <t>Старшая Петрова Яна</t>
  </si>
  <si>
    <t>Гвоздовская Алена</t>
  </si>
  <si>
    <t>Зарипова Светлана</t>
  </si>
  <si>
    <t>Маяк Юлия</t>
  </si>
  <si>
    <t>Смищук Ольга</t>
  </si>
  <si>
    <t>Ульянова Ксения</t>
  </si>
  <si>
    <t>СР. время разговора</t>
  </si>
  <si>
    <t>Старшая Драга Лена</t>
  </si>
  <si>
    <t>Когда водим старшего группы все ее консультанты с показателями качества можно увидеть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</si>
</sst>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0" fontId="0" fillId="3" borderId="1" xfId="0" applyNumberFormat="1" applyFill="1" applyBorder="1" applyAlignment="1">
      <alignment horizontal="center" vertical="center" wrapText="1"/>
    </xf>
    <xf numFmtId="0" fontId="0" fillId="0" borderId="1" xfId="0" applyBorder="1"/>
    <xf numFmtId="10" fontId="0" fillId="0" borderId="1" xfId="0" applyNumberFormat="1" applyBorder="1"/>
    <xf numFmtId="20" fontId="0" fillId="0" borderId="1" xfId="0" applyNumberFormat="1" applyBorder="1"/>
    <xf numFmtId="2" fontId="0" fillId="0" borderId="1" xfId="0" applyNumberFormat="1" applyBorder="1"/>
    <xf numFmtId="0" fontId="0" fillId="2" borderId="1" xfId="0" applyFill="1" applyBorder="1"/>
    <xf numFmtId="10" fontId="0" fillId="2" borderId="1" xfId="0" applyNumberFormat="1" applyFill="1" applyBorder="1"/>
    <xf numFmtId="20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</xdr:row>
      <xdr:rowOff>47625</xdr:rowOff>
    </xdr:from>
    <xdr:to>
      <xdr:col>3</xdr:col>
      <xdr:colOff>142875</xdr:colOff>
      <xdr:row>6</xdr:row>
      <xdr:rowOff>171450</xdr:rowOff>
    </xdr:to>
    <xdr:sp macro="" textlink="">
      <xdr:nvSpPr>
        <xdr:cNvPr id="2" name="Скругленный прямоугольник 1"/>
        <xdr:cNvSpPr/>
      </xdr:nvSpPr>
      <xdr:spPr>
        <a:xfrm>
          <a:off x="152400" y="809625"/>
          <a:ext cx="3019425" cy="5048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Драга Лена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D21" sqref="D21"/>
    </sheetView>
  </sheetViews>
  <sheetFormatPr defaultRowHeight="15" x14ac:dyDescent="0.25"/>
  <cols>
    <col min="1" max="1" width="18.28515625" customWidth="1"/>
    <col min="2" max="2" width="13.7109375" customWidth="1"/>
    <col min="4" max="4" width="10.140625" customWidth="1"/>
    <col min="5" max="5" width="12.140625" customWidth="1"/>
    <col min="6" max="6" width="12.42578125" customWidth="1"/>
    <col min="7" max="7" width="14.140625" customWidth="1"/>
    <col min="8" max="8" width="10.140625" bestFit="1" customWidth="1"/>
  </cols>
  <sheetData>
    <row r="2" spans="1:10" s="3" customFormat="1" ht="60" x14ac:dyDescent="0.25">
      <c r="A2" s="4" t="s">
        <v>0</v>
      </c>
      <c r="B2" s="4" t="s">
        <v>5</v>
      </c>
      <c r="C2" s="4" t="s">
        <v>2</v>
      </c>
      <c r="D2" s="4" t="s">
        <v>3</v>
      </c>
      <c r="E2" s="5" t="s">
        <v>4</v>
      </c>
      <c r="F2" s="4" t="s">
        <v>6</v>
      </c>
      <c r="G2" s="4" t="s">
        <v>7</v>
      </c>
    </row>
    <row r="3" spans="1:10" x14ac:dyDescent="0.25">
      <c r="A3" s="6" t="s">
        <v>8</v>
      </c>
      <c r="B3" s="6">
        <v>65</v>
      </c>
      <c r="C3" s="6">
        <f>B3*13</f>
        <v>845</v>
      </c>
      <c r="D3" s="6">
        <v>394</v>
      </c>
      <c r="E3" s="7">
        <f>D3/C3</f>
        <v>0.46627218934911241</v>
      </c>
      <c r="F3" s="8">
        <v>0.13402777777777777</v>
      </c>
      <c r="G3" s="9">
        <v>137</v>
      </c>
      <c r="H3" s="2"/>
      <c r="I3" s="2"/>
      <c r="J3" s="2"/>
    </row>
    <row r="4" spans="1:10" x14ac:dyDescent="0.25">
      <c r="A4" s="6" t="s">
        <v>9</v>
      </c>
      <c r="B4" s="6">
        <v>45</v>
      </c>
      <c r="C4" s="6">
        <f t="shared" ref="C4:C18" si="0">B4*13</f>
        <v>585</v>
      </c>
      <c r="D4" s="6">
        <v>425</v>
      </c>
      <c r="E4" s="7">
        <f t="shared" ref="E4:E17" si="1">D4/C4</f>
        <v>0.72649572649572647</v>
      </c>
      <c r="F4" s="8">
        <v>0.19791666666666666</v>
      </c>
      <c r="G4" s="9">
        <v>245</v>
      </c>
      <c r="H4" s="2"/>
      <c r="I4" s="2"/>
      <c r="J4" s="2"/>
    </row>
    <row r="5" spans="1:10" x14ac:dyDescent="0.25">
      <c r="A5" s="6" t="s">
        <v>10</v>
      </c>
      <c r="B5" s="6">
        <v>8</v>
      </c>
      <c r="C5" s="6">
        <f t="shared" si="0"/>
        <v>104</v>
      </c>
      <c r="D5" s="6">
        <v>125</v>
      </c>
      <c r="E5" s="7">
        <f t="shared" si="1"/>
        <v>1.2019230769230769</v>
      </c>
      <c r="F5" s="8">
        <v>0.24444444444444446</v>
      </c>
      <c r="G5" s="9">
        <v>214</v>
      </c>
      <c r="H5" s="2"/>
      <c r="I5" s="2"/>
      <c r="J5" s="2"/>
    </row>
    <row r="6" spans="1:10" x14ac:dyDescent="0.25">
      <c r="A6" s="6" t="s">
        <v>11</v>
      </c>
      <c r="B6" s="6">
        <v>15</v>
      </c>
      <c r="C6" s="6">
        <f t="shared" si="0"/>
        <v>195</v>
      </c>
      <c r="D6" s="6">
        <v>425</v>
      </c>
      <c r="E6" s="7">
        <f t="shared" si="1"/>
        <v>2.1794871794871793</v>
      </c>
      <c r="F6" s="8">
        <v>0.13333333333333333</v>
      </c>
      <c r="G6" s="9">
        <v>325</v>
      </c>
      <c r="H6" s="2"/>
      <c r="I6" s="2"/>
      <c r="J6" s="2"/>
    </row>
    <row r="7" spans="1:10" x14ac:dyDescent="0.25">
      <c r="A7" s="10" t="s">
        <v>12</v>
      </c>
      <c r="B7" s="10">
        <f>AVERAGE(B3:B6)</f>
        <v>33.25</v>
      </c>
      <c r="C7" s="10">
        <f t="shared" ref="C7:G7" si="2">AVERAGE(C3:C6)</f>
        <v>432.25</v>
      </c>
      <c r="D7" s="10">
        <f t="shared" si="2"/>
        <v>342.25</v>
      </c>
      <c r="E7" s="11">
        <f t="shared" si="2"/>
        <v>1.1435445430637738</v>
      </c>
      <c r="F7" s="12">
        <f t="shared" si="2"/>
        <v>0.17743055555555554</v>
      </c>
      <c r="G7" s="10">
        <f t="shared" si="2"/>
        <v>230.25</v>
      </c>
      <c r="H7" s="2"/>
      <c r="I7" s="2"/>
      <c r="J7" s="2"/>
    </row>
    <row r="8" spans="1:10" x14ac:dyDescent="0.25">
      <c r="A8" s="6" t="s">
        <v>13</v>
      </c>
      <c r="B8" s="6">
        <v>25</v>
      </c>
      <c r="C8" s="6">
        <f t="shared" si="0"/>
        <v>325</v>
      </c>
      <c r="D8" s="6">
        <v>325</v>
      </c>
      <c r="E8" s="7">
        <f>D9/C8</f>
        <v>0.65846153846153843</v>
      </c>
      <c r="F8" s="8">
        <v>0.10069444444444443</v>
      </c>
      <c r="G8" s="9">
        <v>124</v>
      </c>
      <c r="H8" s="2"/>
      <c r="I8" s="2"/>
      <c r="J8" s="2"/>
    </row>
    <row r="9" spans="1:10" x14ac:dyDescent="0.25">
      <c r="A9" s="6" t="s">
        <v>14</v>
      </c>
      <c r="B9" s="6">
        <v>74</v>
      </c>
      <c r="C9" s="6">
        <f t="shared" si="0"/>
        <v>962</v>
      </c>
      <c r="D9" s="6">
        <v>214</v>
      </c>
      <c r="E9" s="7">
        <f>D10/C9</f>
        <v>0.15072765072765074</v>
      </c>
      <c r="F9" s="8">
        <v>8.6805555555555566E-2</v>
      </c>
      <c r="G9" s="9">
        <v>314</v>
      </c>
      <c r="H9" s="1"/>
    </row>
    <row r="10" spans="1:10" x14ac:dyDescent="0.25">
      <c r="A10" s="6" t="s">
        <v>15</v>
      </c>
      <c r="B10" s="6">
        <v>35</v>
      </c>
      <c r="C10" s="6">
        <f t="shared" si="0"/>
        <v>455</v>
      </c>
      <c r="D10" s="6">
        <v>145</v>
      </c>
      <c r="E10" s="7">
        <f t="shared" si="1"/>
        <v>0.31868131868131866</v>
      </c>
      <c r="F10" s="8">
        <v>0.11458333333333333</v>
      </c>
      <c r="G10" s="9">
        <v>245</v>
      </c>
      <c r="H10" s="1"/>
    </row>
    <row r="11" spans="1:10" x14ac:dyDescent="0.25">
      <c r="A11" s="6" t="s">
        <v>16</v>
      </c>
      <c r="B11" s="6">
        <v>28</v>
      </c>
      <c r="C11" s="6">
        <f t="shared" si="0"/>
        <v>364</v>
      </c>
      <c r="D11" s="6">
        <v>456</v>
      </c>
      <c r="E11" s="7">
        <f t="shared" si="1"/>
        <v>1.2527472527472527</v>
      </c>
      <c r="F11" s="8">
        <v>0.13472222222222222</v>
      </c>
      <c r="G11" s="9">
        <v>212</v>
      </c>
      <c r="H11" s="1"/>
    </row>
    <row r="12" spans="1:10" x14ac:dyDescent="0.25">
      <c r="A12" s="10" t="s">
        <v>17</v>
      </c>
      <c r="B12" s="10">
        <f>AVERAGE(B8:B11)</f>
        <v>40.5</v>
      </c>
      <c r="C12" s="10">
        <f t="shared" ref="C12" si="3">AVERAGE(C8:C11)</f>
        <v>526.5</v>
      </c>
      <c r="D12" s="10">
        <f>AVERAGE(D9:D11)</f>
        <v>271.66666666666669</v>
      </c>
      <c r="E12" s="11">
        <f t="shared" ref="E12" si="4">AVERAGE(E8:E11)</f>
        <v>0.59515444015444019</v>
      </c>
      <c r="F12" s="12">
        <f t="shared" ref="F12" si="5">AVERAGE(F8:F11)</f>
        <v>0.10920138888888889</v>
      </c>
      <c r="G12" s="10">
        <f t="shared" ref="G12" si="6">AVERAGE(G8:G11)</f>
        <v>223.75</v>
      </c>
      <c r="H12" s="1"/>
    </row>
    <row r="13" spans="1:10" x14ac:dyDescent="0.25">
      <c r="A13" s="6" t="s">
        <v>18</v>
      </c>
      <c r="B13" s="6">
        <v>14</v>
      </c>
      <c r="C13" s="6">
        <f t="shared" si="0"/>
        <v>182</v>
      </c>
      <c r="D13" s="6">
        <v>245</v>
      </c>
      <c r="E13" s="7">
        <f t="shared" si="1"/>
        <v>1.3461538461538463</v>
      </c>
      <c r="F13" s="8">
        <v>7.7083333333333337E-2</v>
      </c>
      <c r="G13" s="9">
        <v>245</v>
      </c>
      <c r="H13" s="1"/>
    </row>
    <row r="14" spans="1:10" x14ac:dyDescent="0.25">
      <c r="A14" s="6" t="s">
        <v>19</v>
      </c>
      <c r="B14" s="6">
        <v>75</v>
      </c>
      <c r="C14" s="6">
        <f t="shared" si="0"/>
        <v>975</v>
      </c>
      <c r="D14" s="6">
        <v>365</v>
      </c>
      <c r="E14" s="7">
        <f t="shared" si="1"/>
        <v>0.37435897435897436</v>
      </c>
      <c r="F14" s="8">
        <v>9.9999999999999992E-2</v>
      </c>
      <c r="G14" s="9">
        <v>325</v>
      </c>
    </row>
    <row r="15" spans="1:10" x14ac:dyDescent="0.25">
      <c r="A15" s="6" t="s">
        <v>20</v>
      </c>
      <c r="B15" s="6">
        <v>65</v>
      </c>
      <c r="C15" s="6">
        <f t="shared" si="0"/>
        <v>845</v>
      </c>
      <c r="D15" s="6">
        <v>124</v>
      </c>
      <c r="E15" s="7">
        <f t="shared" si="1"/>
        <v>0.1467455621301775</v>
      </c>
      <c r="F15" s="8">
        <v>0.14166666666666666</v>
      </c>
      <c r="G15" s="9">
        <v>124</v>
      </c>
    </row>
    <row r="16" spans="1:10" x14ac:dyDescent="0.25">
      <c r="A16" s="6" t="s">
        <v>21</v>
      </c>
      <c r="B16" s="6">
        <v>32</v>
      </c>
      <c r="C16" s="6">
        <f t="shared" si="0"/>
        <v>416</v>
      </c>
      <c r="D16" s="6">
        <v>356</v>
      </c>
      <c r="E16" s="7">
        <f t="shared" si="1"/>
        <v>0.85576923076923073</v>
      </c>
      <c r="F16" s="8">
        <v>0.17500000000000002</v>
      </c>
      <c r="G16" s="9">
        <v>256</v>
      </c>
    </row>
    <row r="17" spans="1:7" x14ac:dyDescent="0.25">
      <c r="A17" s="6" t="s">
        <v>22</v>
      </c>
      <c r="B17" s="6">
        <v>75</v>
      </c>
      <c r="C17" s="6">
        <f t="shared" si="0"/>
        <v>975</v>
      </c>
      <c r="D17" s="6">
        <v>356</v>
      </c>
      <c r="E17" s="7">
        <f t="shared" si="1"/>
        <v>0.36512820512820515</v>
      </c>
      <c r="F17" s="8">
        <v>0.11458333333333333</v>
      </c>
      <c r="G17" s="9">
        <v>652</v>
      </c>
    </row>
    <row r="18" spans="1:7" x14ac:dyDescent="0.25">
      <c r="A18" s="10" t="s">
        <v>24</v>
      </c>
      <c r="B18" s="10">
        <v>40.5</v>
      </c>
      <c r="C18" s="10">
        <v>526.5</v>
      </c>
      <c r="D18" s="10">
        <f>AVERAGE(D15:D17)</f>
        <v>278.66666666666669</v>
      </c>
      <c r="E18" s="11">
        <f t="shared" ref="E18" si="7">AVERAGE(E14:E17)</f>
        <v>0.43550049309664696</v>
      </c>
      <c r="F18" s="12">
        <f t="shared" ref="F18:G18" si="8">AVERAGE(F14:F17)</f>
        <v>0.1328125</v>
      </c>
      <c r="G18" s="10">
        <f t="shared" si="8"/>
        <v>339.25</v>
      </c>
    </row>
  </sheetData>
  <dataConsolidate/>
  <conditionalFormatting sqref="C2">
    <cfRule type="colorScale" priority="24">
      <colorScale>
        <cfvo type="num" val="5"/>
        <cfvo type="num" val="40"/>
        <cfvo type="num" val="100"/>
        <color rgb="FFF8696B"/>
        <color rgb="FFFFEB84"/>
        <color rgb="FF63BE7B"/>
      </colorScale>
    </cfRule>
  </conditionalFormatting>
  <conditionalFormatting sqref="C2:E6 C8:C18 E8:E17 D8:D11 D13:D17">
    <cfRule type="dataBar" priority="23">
      <dataBar>
        <cfvo type="num" val="$E$7"/>
        <cfvo type="num" val="$E$3"/>
        <color rgb="FF638EC6"/>
      </dataBar>
      <extLst>
        <ext xmlns:x14="http://schemas.microsoft.com/office/spreadsheetml/2009/9/main" uri="{B025F937-C7B1-47D3-B67F-A62EFF666E3E}">
          <x14:id>{6E3BA2BF-608F-477F-A06A-9F1868D72F61}</x14:id>
        </ext>
      </extLst>
    </cfRule>
  </conditionalFormatting>
  <conditionalFormatting sqref="H3:K10">
    <cfRule type="colorScale" priority="3">
      <colorScale>
        <cfvo type="formula" val="$J$5"/>
        <cfvo type="formula" val="$J$6"/>
        <color rgb="FFFF7128"/>
        <color rgb="FFFFEF9C"/>
      </colorScale>
    </cfRule>
  </conditionalFormatting>
  <conditionalFormatting sqref="E7">
    <cfRule type="dataBar" priority="2">
      <dataBar>
        <cfvo type="num" val="$E$7"/>
        <cfvo type="num" val="$E$3"/>
        <color rgb="FF638EC6"/>
      </dataBar>
      <extLst>
        <ext xmlns:x14="http://schemas.microsoft.com/office/spreadsheetml/2009/9/main" uri="{B025F937-C7B1-47D3-B67F-A62EFF666E3E}">
          <x14:id>{9F932680-4A7A-49E2-8BCC-104B40650979}</x14:id>
        </ext>
      </extLst>
    </cfRule>
  </conditionalFormatting>
  <conditionalFormatting sqref="E18">
    <cfRule type="dataBar" priority="1">
      <dataBar>
        <cfvo type="num" val="$E$7"/>
        <cfvo type="num" val="$E$3"/>
        <color rgb="FF638EC6"/>
      </dataBar>
      <extLst>
        <ext xmlns:x14="http://schemas.microsoft.com/office/spreadsheetml/2009/9/main" uri="{B025F937-C7B1-47D3-B67F-A62EFF666E3E}">
          <x14:id>{BD998DE9-E7E1-434C-83E9-E592A56AE154}</x14:id>
        </ext>
      </extLst>
    </cfRule>
  </conditionalFormatting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E3BA2BF-608F-477F-A06A-9F1868D72F61}">
            <x14:dataBar minLength="0" maxLength="100" gradient="0">
              <x14:cfvo type="num">
                <xm:f>$E$7</xm:f>
              </x14:cfvo>
              <x14:cfvo type="num">
                <xm:f>$E$3</xm:f>
              </x14:cfvo>
              <x14:negativeFillColor rgb="FFFF0000"/>
              <x14:axisColor rgb="FF000000"/>
            </x14:dataBar>
          </x14:cfRule>
          <xm:sqref>C2:E6 C8:C18 E8:E17 D8:D11 D13:D17</xm:sqref>
        </x14:conditionalFormatting>
        <x14:conditionalFormatting xmlns:xm="http://schemas.microsoft.com/office/excel/2006/main">
          <x14:cfRule type="dataBar" id="{9F932680-4A7A-49E2-8BCC-104B40650979}">
            <x14:dataBar minLength="0" maxLength="100" gradient="0">
              <x14:cfvo type="num">
                <xm:f>$E$7</xm:f>
              </x14:cfvo>
              <x14:cfvo type="num">
                <xm:f>$E$3</xm:f>
              </x14:cfvo>
              <x14:negativeFillColor rgb="FFFF0000"/>
              <x14:axisColor rgb="FF000000"/>
            </x14:dataBar>
          </x14:cfRule>
          <xm:sqref>E7</xm:sqref>
        </x14:conditionalFormatting>
        <x14:conditionalFormatting xmlns:xm="http://schemas.microsoft.com/office/excel/2006/main">
          <x14:cfRule type="dataBar" id="{BD998DE9-E7E1-434C-83E9-E592A56AE154}">
            <x14:dataBar minLength="0" maxLength="100" gradient="0">
              <x14:cfvo type="num">
                <xm:f>$E$7</xm:f>
              </x14:cfvo>
              <x14:cfvo type="num">
                <xm:f>$E$3</xm:f>
              </x14:cfvo>
              <x14:negativeFillColor rgb="FFFF0000"/>
              <x14:axisColor rgb="FF000000"/>
            </x14:dataBar>
          </x14:cfRule>
          <xm:sqref>E18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16"/>
  <sheetViews>
    <sheetView tabSelected="1" topLeftCell="A4" workbookViewId="0">
      <selection activeCell="C22" sqref="C22"/>
    </sheetView>
  </sheetViews>
  <sheetFormatPr defaultRowHeight="15" x14ac:dyDescent="0.25"/>
  <cols>
    <col min="1" max="1" width="15.5703125" customWidth="1"/>
    <col min="2" max="2" width="17.7109375" customWidth="1"/>
    <col min="3" max="3" width="12.140625" customWidth="1"/>
    <col min="4" max="4" width="11.85546875" customWidth="1"/>
    <col min="5" max="5" width="14.28515625" customWidth="1"/>
  </cols>
  <sheetData>
    <row r="6" spans="1:7" x14ac:dyDescent="0.25">
      <c r="E6" t="s">
        <v>25</v>
      </c>
    </row>
    <row r="10" spans="1:7" ht="75" x14ac:dyDescent="0.25">
      <c r="A10" s="4" t="s">
        <v>0</v>
      </c>
      <c r="B10" s="4" t="s">
        <v>1</v>
      </c>
      <c r="C10" s="4" t="s">
        <v>2</v>
      </c>
      <c r="D10" s="4" t="s">
        <v>3</v>
      </c>
      <c r="E10" s="5" t="s">
        <v>4</v>
      </c>
      <c r="F10" s="4" t="s">
        <v>23</v>
      </c>
      <c r="G10" s="4" t="s">
        <v>7</v>
      </c>
    </row>
    <row r="11" spans="1:7" x14ac:dyDescent="0.25">
      <c r="A11" s="6" t="s">
        <v>18</v>
      </c>
      <c r="B11" s="6">
        <v>14</v>
      </c>
      <c r="C11" s="6">
        <f t="shared" ref="C11:C15" si="0">B11*13</f>
        <v>182</v>
      </c>
      <c r="D11" s="6">
        <v>245</v>
      </c>
      <c r="E11" s="7">
        <f t="shared" ref="E11:E15" si="1">D11/C11</f>
        <v>1.3461538461538463</v>
      </c>
      <c r="F11" s="8">
        <v>7.7083333333333337E-2</v>
      </c>
      <c r="G11" s="9">
        <v>245</v>
      </c>
    </row>
    <row r="12" spans="1:7" x14ac:dyDescent="0.25">
      <c r="A12" s="6" t="s">
        <v>19</v>
      </c>
      <c r="B12" s="6">
        <v>75</v>
      </c>
      <c r="C12" s="6">
        <f t="shared" si="0"/>
        <v>975</v>
      </c>
      <c r="D12" s="6">
        <v>365</v>
      </c>
      <c r="E12" s="7">
        <f t="shared" si="1"/>
        <v>0.37435897435897436</v>
      </c>
      <c r="F12" s="8">
        <v>9.9999999999999992E-2</v>
      </c>
      <c r="G12" s="9">
        <v>325</v>
      </c>
    </row>
    <row r="13" spans="1:7" x14ac:dyDescent="0.25">
      <c r="A13" s="6" t="s">
        <v>20</v>
      </c>
      <c r="B13" s="6">
        <v>65</v>
      </c>
      <c r="C13" s="6">
        <f t="shared" si="0"/>
        <v>845</v>
      </c>
      <c r="D13" s="6">
        <v>124</v>
      </c>
      <c r="E13" s="7">
        <f t="shared" si="1"/>
        <v>0.1467455621301775</v>
      </c>
      <c r="F13" s="8">
        <v>0.14166666666666666</v>
      </c>
      <c r="G13" s="9">
        <v>124</v>
      </c>
    </row>
    <row r="14" spans="1:7" x14ac:dyDescent="0.25">
      <c r="A14" s="6" t="s">
        <v>21</v>
      </c>
      <c r="B14" s="6">
        <v>32</v>
      </c>
      <c r="C14" s="6">
        <f t="shared" si="0"/>
        <v>416</v>
      </c>
      <c r="D14" s="6">
        <v>356</v>
      </c>
      <c r="E14" s="7">
        <f t="shared" si="1"/>
        <v>0.85576923076923073</v>
      </c>
      <c r="F14" s="8">
        <v>0.17500000000000002</v>
      </c>
      <c r="G14" s="9">
        <v>256</v>
      </c>
    </row>
    <row r="15" spans="1:7" x14ac:dyDescent="0.25">
      <c r="A15" s="6" t="s">
        <v>22</v>
      </c>
      <c r="B15" s="6">
        <v>75</v>
      </c>
      <c r="C15" s="6">
        <f t="shared" si="0"/>
        <v>975</v>
      </c>
      <c r="D15" s="6">
        <v>356</v>
      </c>
      <c r="E15" s="7">
        <f t="shared" si="1"/>
        <v>0.36512820512820515</v>
      </c>
      <c r="F15" s="8">
        <v>0.11458333333333333</v>
      </c>
      <c r="G15" s="9">
        <v>652</v>
      </c>
    </row>
    <row r="16" spans="1:7" x14ac:dyDescent="0.25">
      <c r="A16" s="10" t="s">
        <v>24</v>
      </c>
      <c r="B16" s="10">
        <v>40.5</v>
      </c>
      <c r="C16" s="10">
        <v>526.5</v>
      </c>
      <c r="D16" s="10">
        <f>AVERAGE(D13:D15)</f>
        <v>278.66666666666669</v>
      </c>
      <c r="E16" s="11">
        <f t="shared" ref="E16:G16" si="2">AVERAGE(E12:E15)</f>
        <v>0.43550049309664696</v>
      </c>
      <c r="F16" s="12">
        <f t="shared" si="2"/>
        <v>0.1328125</v>
      </c>
      <c r="G16" s="10">
        <f t="shared" si="2"/>
        <v>339.25</v>
      </c>
    </row>
  </sheetData>
  <conditionalFormatting sqref="C10">
    <cfRule type="colorScale" priority="4">
      <colorScale>
        <cfvo type="num" val="5"/>
        <cfvo type="num" val="40"/>
        <cfvo type="num" val="100"/>
        <color rgb="FFF8696B"/>
        <color rgb="FFFFEB84"/>
        <color rgb="FF63BE7B"/>
      </colorScale>
    </cfRule>
  </conditionalFormatting>
  <conditionalFormatting sqref="C10:E10">
    <cfRule type="dataBar" priority="3">
      <dataBar>
        <cfvo type="num" val="$E$7"/>
        <cfvo type="num" val="$E$3"/>
        <color rgb="FF638EC6"/>
      </dataBar>
      <extLst>
        <ext xmlns:x14="http://schemas.microsoft.com/office/spreadsheetml/2009/9/main" uri="{B025F937-C7B1-47D3-B67F-A62EFF666E3E}">
          <x14:id>{F9F140DE-023A-4002-B7AD-D27A12BF19F9}</x14:id>
        </ext>
      </extLst>
    </cfRule>
  </conditionalFormatting>
  <conditionalFormatting sqref="C11:C16 D11:E15">
    <cfRule type="dataBar" priority="2">
      <dataBar>
        <cfvo type="num" val="$E$7"/>
        <cfvo type="num" val="$E$3"/>
        <color rgb="FF638EC6"/>
      </dataBar>
      <extLst>
        <ext xmlns:x14="http://schemas.microsoft.com/office/spreadsheetml/2009/9/main" uri="{B025F937-C7B1-47D3-B67F-A62EFF666E3E}">
          <x14:id>{890884D8-BC6D-4051-97B6-67C600F93661}</x14:id>
        </ext>
      </extLst>
    </cfRule>
  </conditionalFormatting>
  <conditionalFormatting sqref="E16">
    <cfRule type="dataBar" priority="1">
      <dataBar>
        <cfvo type="num" val="$E$7"/>
        <cfvo type="num" val="$E$3"/>
        <color rgb="FF638EC6"/>
      </dataBar>
      <extLst>
        <ext xmlns:x14="http://schemas.microsoft.com/office/spreadsheetml/2009/9/main" uri="{B025F937-C7B1-47D3-B67F-A62EFF666E3E}">
          <x14:id>{D329BAA7-BE8B-4525-AE96-7A664BC7C326}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9F140DE-023A-4002-B7AD-D27A12BF19F9}">
            <x14:dataBar minLength="0" maxLength="100" gradient="0">
              <x14:cfvo type="num">
                <xm:f>$E$7</xm:f>
              </x14:cfvo>
              <x14:cfvo type="num">
                <xm:f>$E$3</xm:f>
              </x14:cfvo>
              <x14:negativeFillColor rgb="FFFF0000"/>
              <x14:axisColor rgb="FF000000"/>
            </x14:dataBar>
          </x14:cfRule>
          <xm:sqref>C10:E10</xm:sqref>
        </x14:conditionalFormatting>
        <x14:conditionalFormatting xmlns:xm="http://schemas.microsoft.com/office/excel/2006/main">
          <x14:cfRule type="dataBar" id="{890884D8-BC6D-4051-97B6-67C600F93661}">
            <x14:dataBar minLength="0" maxLength="100" gradient="0">
              <x14:cfvo type="num">
                <xm:f>$E$7</xm:f>
              </x14:cfvo>
              <x14:cfvo type="num">
                <xm:f>$E$3</xm:f>
              </x14:cfvo>
              <x14:negativeFillColor rgb="FFFF0000"/>
              <x14:axisColor rgb="FF000000"/>
            </x14:dataBar>
          </x14:cfRule>
          <xm:sqref>C11:C16 D11:E15</xm:sqref>
        </x14:conditionalFormatting>
        <x14:conditionalFormatting xmlns:xm="http://schemas.microsoft.com/office/excel/2006/main">
          <x14:cfRule type="dataBar" id="{D329BAA7-BE8B-4525-AE96-7A664BC7C326}">
            <x14:dataBar minLength="0" maxLength="100" gradient="0">
              <x14:cfvo type="num">
                <xm:f>$E$7</xm:f>
              </x14:cfvo>
              <x14:cfvo type="num">
                <xm:f>$E$3</xm:f>
              </x14:cfvo>
              <x14:negativeFillColor rgb="FFFF0000"/>
              <x14:axisColor rgb="FF000000"/>
            </x14:dataBar>
          </x14:cfRule>
          <xm:sqref>E16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консультанты</vt:lpstr>
      <vt:lpstr>исх карт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2012-05-22T11:38:31Z</dcterms:created>
  <dcterms:modified xsi:type="dcterms:W3CDTF">2012-06-08T13:11:04Z</dcterms:modified>
</cp:coreProperties>
</file>