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водка" sheetId="1" r:id="rId1"/>
    <sheet name="Статистика" sheetId="2" r:id="rId2"/>
    <sheet name="Покупка_акций" sheetId="3" r:id="rId3"/>
    <sheet name="Оборот" sheetId="4" r:id="rId4"/>
  </sheets>
  <calcPr calcId="125725"/>
</workbook>
</file>

<file path=xl/calcChain.xml><?xml version="1.0" encoding="utf-8"?>
<calcChain xmlns="http://schemas.openxmlformats.org/spreadsheetml/2006/main">
  <c r="G9" i="1"/>
  <c r="F9"/>
  <c r="E9"/>
  <c r="G8"/>
  <c r="F8"/>
  <c r="E8"/>
  <c r="G7"/>
  <c r="F7"/>
  <c r="E7"/>
  <c r="G6"/>
  <c r="F6"/>
  <c r="E6"/>
  <c r="G5"/>
  <c r="F5"/>
  <c r="E5"/>
  <c r="G4"/>
  <c r="F4"/>
  <c r="E4"/>
  <c r="G3"/>
  <c r="F3"/>
  <c r="E3"/>
  <c r="G2"/>
  <c r="F2"/>
  <c r="E2"/>
  <c r="D10" i="3"/>
  <c r="C10"/>
  <c r="B10"/>
  <c r="D9"/>
  <c r="C9"/>
  <c r="B9"/>
  <c r="D8"/>
  <c r="C8"/>
  <c r="B8"/>
  <c r="D7"/>
  <c r="C7"/>
  <c r="B7"/>
  <c r="D6"/>
  <c r="C6"/>
  <c r="B6"/>
  <c r="D5"/>
  <c r="C5"/>
  <c r="B5"/>
  <c r="D4"/>
  <c r="C4"/>
  <c r="B4"/>
  <c r="D3"/>
  <c r="C3"/>
  <c r="B3"/>
  <c r="B1"/>
  <c r="C9" i="1"/>
  <c r="C8"/>
  <c r="C7"/>
  <c r="C6"/>
  <c r="C5"/>
  <c r="C4"/>
  <c r="C3"/>
  <c r="C2"/>
  <c r="C1"/>
  <c r="B9" i="2"/>
  <c r="B8"/>
  <c r="B7"/>
  <c r="B6"/>
  <c r="B5"/>
  <c r="B4"/>
  <c r="B3"/>
  <c r="B2"/>
  <c r="B1"/>
</calcChain>
</file>

<file path=xl/comments1.xml><?xml version="1.0" encoding="utf-8"?>
<comments xmlns="http://schemas.openxmlformats.org/spreadsheetml/2006/main">
  <authors>
    <author>Автор</author>
  </authors>
  <commentList>
    <comment ref="B1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Этот столбец наверное надо убрать?</t>
        </r>
      </text>
    </comment>
    <comment ref="C1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Копия последнего стобца с листа "Статистика"</t>
        </r>
      </text>
    </comment>
    <comment ref="E1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С листа "Покупка акций"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1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Копия последнего заполненного столбца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B1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Данные последнего месяца на этом листе</t>
        </r>
      </text>
    </comment>
  </commentList>
</comments>
</file>

<file path=xl/sharedStrings.xml><?xml version="1.0" encoding="utf-8"?>
<sst xmlns="http://schemas.openxmlformats.org/spreadsheetml/2006/main" count="55" uniqueCount="16">
  <si>
    <t>Газпром</t>
  </si>
  <si>
    <t>Группа Компаний ПИК</t>
  </si>
  <si>
    <t>Дальневосточный банк</t>
  </si>
  <si>
    <t>Лукойл</t>
  </si>
  <si>
    <t>Ижсталь</t>
  </si>
  <si>
    <t>Акции</t>
  </si>
  <si>
    <t>Энерго</t>
  </si>
  <si>
    <t>Аваль банк</t>
  </si>
  <si>
    <t>Банк Финансы и кредит</t>
  </si>
  <si>
    <t>РТС-FORTS</t>
  </si>
  <si>
    <t xml:space="preserve">РТС </t>
  </si>
  <si>
    <t>СФР ММВБ</t>
  </si>
  <si>
    <t>Май</t>
  </si>
  <si>
    <t>Апрель</t>
  </si>
  <si>
    <t>Июнь</t>
  </si>
  <si>
    <t xml:space="preserve">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</si>
</sst>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16" fontId="1" fillId="0" borderId="1" xfId="0" applyNumberFormat="1" applyFont="1" applyBorder="1"/>
    <xf numFmtId="0" fontId="2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" fontId="1" fillId="6" borderId="1" xfId="0" applyNumberFormat="1" applyFont="1" applyFill="1" applyBorder="1"/>
    <xf numFmtId="0" fontId="0" fillId="6" borderId="0" xfId="0" applyFill="1"/>
    <xf numFmtId="16" fontId="1" fillId="6" borderId="0" xfId="0" applyNumberFormat="1" applyFont="1" applyFill="1"/>
    <xf numFmtId="16" fontId="1" fillId="7" borderId="0" xfId="0" applyNumberFormat="1" applyFont="1" applyFill="1"/>
    <xf numFmtId="0" fontId="0" fillId="7" borderId="0" xfId="0" applyFill="1"/>
    <xf numFmtId="0" fontId="2" fillId="5" borderId="2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F13" sqref="F13"/>
    </sheetView>
  </sheetViews>
  <sheetFormatPr defaultRowHeight="15"/>
  <cols>
    <col min="1" max="1" width="43.140625" customWidth="1"/>
    <col min="4" max="4" width="7.42578125" customWidth="1"/>
  </cols>
  <sheetData>
    <row r="1" spans="1:7">
      <c r="A1" s="3" t="s">
        <v>5</v>
      </c>
      <c r="B1" s="19">
        <v>41061</v>
      </c>
      <c r="C1" s="18">
        <f>Статистика!B1</f>
        <v>41067</v>
      </c>
      <c r="E1" s="21" t="s">
        <v>9</v>
      </c>
      <c r="F1" s="21" t="s">
        <v>10</v>
      </c>
      <c r="G1" s="21" t="s">
        <v>11</v>
      </c>
    </row>
    <row r="2" spans="1:7">
      <c r="A2" t="s">
        <v>0</v>
      </c>
      <c r="B2" s="20">
        <v>159.6</v>
      </c>
      <c r="C2" s="17">
        <f>Статистика!B2</f>
        <v>158.9</v>
      </c>
      <c r="E2" s="22">
        <f>IF(Покупка_акций!B3=0,"",Покупка_акций!B3)</f>
        <v>1</v>
      </c>
      <c r="F2" s="22" t="str">
        <f>IF(Покупка_акций!C3=0,"",Покупка_акций!C3)</f>
        <v/>
      </c>
      <c r="G2" s="22" t="str">
        <f>IF(Покупка_акций!D3=0,"",Покупка_акций!D3)</f>
        <v/>
      </c>
    </row>
    <row r="3" spans="1:7">
      <c r="A3" t="s">
        <v>1</v>
      </c>
      <c r="B3" s="20">
        <v>25</v>
      </c>
      <c r="C3" s="17">
        <f>Статистика!B3</f>
        <v>25.6</v>
      </c>
      <c r="E3" s="22">
        <f>IF(Покупка_акций!B4=0,"",Покупка_акций!B4)</f>
        <v>1</v>
      </c>
      <c r="F3" s="22" t="str">
        <f>IF(Покупка_акций!C4=0,"",Покупка_акций!C4)</f>
        <v/>
      </c>
      <c r="G3" s="22" t="str">
        <f>IF(Покупка_акций!D4=0,"",Покупка_акций!D4)</f>
        <v/>
      </c>
    </row>
    <row r="4" spans="1:7">
      <c r="A4" t="s">
        <v>2</v>
      </c>
      <c r="B4" s="20">
        <v>16.899999999999999</v>
      </c>
      <c r="C4" s="17">
        <f>Статистика!B4</f>
        <v>15.4</v>
      </c>
      <c r="E4" s="22">
        <f>IF(Покупка_акций!B5=0,"",Покупка_акций!B5)</f>
        <v>1</v>
      </c>
      <c r="F4" s="22" t="str">
        <f>IF(Покупка_акций!C5=0,"",Покупка_акций!C5)</f>
        <v/>
      </c>
      <c r="G4" s="22">
        <f>IF(Покупка_акций!D5=0,"",Покупка_акций!D5)</f>
        <v>3</v>
      </c>
    </row>
    <row r="5" spans="1:7">
      <c r="A5" t="s">
        <v>4</v>
      </c>
      <c r="B5" s="20">
        <v>14.7</v>
      </c>
      <c r="C5" s="17">
        <f>Статистика!B5</f>
        <v>14.7</v>
      </c>
      <c r="E5" s="22">
        <f>IF(Покупка_акций!B6=0,"",Покупка_акций!B6)</f>
        <v>1</v>
      </c>
      <c r="F5" s="22" t="str">
        <f>IF(Покупка_акций!C6=0,"",Покупка_акций!C6)</f>
        <v/>
      </c>
      <c r="G5" s="22">
        <f>IF(Покупка_акций!D6=0,"",Покупка_акций!D6)</f>
        <v>2</v>
      </c>
    </row>
    <row r="6" spans="1:7">
      <c r="A6" t="s">
        <v>3</v>
      </c>
      <c r="B6" s="20">
        <v>25.5</v>
      </c>
      <c r="C6" s="17">
        <f>Статистика!B6</f>
        <v>25.9</v>
      </c>
      <c r="E6" s="22">
        <f>IF(Покупка_акций!B7=0,"",Покупка_акций!B7)</f>
        <v>1</v>
      </c>
      <c r="F6" s="22" t="str">
        <f>IF(Покупка_акций!C7=0,"",Покупка_акций!C7)</f>
        <v/>
      </c>
      <c r="G6" s="22">
        <f>IF(Покупка_акций!D7=0,"",Покупка_акций!D7)</f>
        <v>1</v>
      </c>
    </row>
    <row r="7" spans="1:7">
      <c r="A7" t="s">
        <v>6</v>
      </c>
      <c r="B7" s="20">
        <v>78.400000000000006</v>
      </c>
      <c r="C7" s="17">
        <f>Статистика!B7</f>
        <v>78.099999999999994</v>
      </c>
      <c r="E7" s="22" t="str">
        <f>IF(Покупка_акций!B8=0,"",Покупка_акций!B8)</f>
        <v/>
      </c>
      <c r="F7" s="22" t="str">
        <f>IF(Покупка_акций!C8=0,"",Покупка_акций!C8)</f>
        <v/>
      </c>
      <c r="G7" s="22" t="str">
        <f>IF(Покупка_акций!D8=0,"",Покупка_акций!D8)</f>
        <v/>
      </c>
    </row>
    <row r="8" spans="1:7">
      <c r="A8" t="s">
        <v>7</v>
      </c>
      <c r="B8" s="20">
        <v>3.5</v>
      </c>
      <c r="C8" s="17">
        <f>Статистика!B8</f>
        <v>3.75</v>
      </c>
      <c r="E8" s="22" t="str">
        <f>IF(Покупка_акций!B9=0,"",Покупка_акций!B9)</f>
        <v/>
      </c>
      <c r="F8" s="22">
        <f>IF(Покупка_акций!C9=0,"",Покупка_акций!C9)</f>
        <v>1</v>
      </c>
      <c r="G8" s="22" t="str">
        <f>IF(Покупка_акций!D9=0,"",Покупка_акций!D9)</f>
        <v/>
      </c>
    </row>
    <row r="9" spans="1:7">
      <c r="A9" t="s">
        <v>8</v>
      </c>
      <c r="B9" s="20">
        <v>36.799999999999997</v>
      </c>
      <c r="C9" s="17">
        <f>Статистика!B9</f>
        <v>35.700000000000003</v>
      </c>
      <c r="E9" s="22" t="str">
        <f>IF(Покупка_акций!B10=0,"",Покупка_акций!B10)</f>
        <v/>
      </c>
      <c r="F9" s="22">
        <f>IF(Покупка_акций!C10=0,"",Покупка_акций!C10)</f>
        <v>1</v>
      </c>
      <c r="G9" s="22" t="str">
        <f>IF(Покупка_акций!D10=0,"",Покупка_акций!D10)</f>
        <v/>
      </c>
    </row>
    <row r="14" spans="1:7">
      <c r="A14" s="1"/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1" sqref="B1"/>
    </sheetView>
  </sheetViews>
  <sheetFormatPr defaultRowHeight="15"/>
  <cols>
    <col min="1" max="1" width="25.42578125" customWidth="1"/>
    <col min="2" max="2" width="14.42578125" customWidth="1"/>
    <col min="3" max="3" width="10.28515625" customWidth="1"/>
  </cols>
  <sheetData>
    <row r="1" spans="1:10">
      <c r="A1" s="4" t="s">
        <v>5</v>
      </c>
      <c r="B1" s="16">
        <f>INDEX(C1:IV1,COUNTA(C1:IV1))</f>
        <v>41067</v>
      </c>
      <c r="C1" s="5">
        <v>41041</v>
      </c>
      <c r="D1" s="5">
        <v>41050</v>
      </c>
      <c r="E1" s="5">
        <v>41061</v>
      </c>
      <c r="F1" s="5">
        <v>41067</v>
      </c>
      <c r="G1" s="2"/>
      <c r="H1" s="2"/>
      <c r="I1" s="2"/>
      <c r="J1" s="2"/>
    </row>
    <row r="2" spans="1:10">
      <c r="A2" t="s">
        <v>0</v>
      </c>
      <c r="B2" s="17">
        <f t="shared" ref="B2:B9" si="0">INDEX(C2:IV2,COUNTA(C2:IV2))</f>
        <v>158.9</v>
      </c>
      <c r="C2">
        <v>159.1</v>
      </c>
      <c r="D2">
        <v>159.4</v>
      </c>
      <c r="E2">
        <v>159.6</v>
      </c>
      <c r="F2">
        <v>158.9</v>
      </c>
    </row>
    <row r="3" spans="1:10">
      <c r="A3" t="s">
        <v>1</v>
      </c>
      <c r="B3" s="17">
        <f t="shared" si="0"/>
        <v>25.6</v>
      </c>
      <c r="C3">
        <v>24.9</v>
      </c>
      <c r="D3">
        <v>25</v>
      </c>
      <c r="E3">
        <v>25</v>
      </c>
      <c r="F3">
        <v>25.6</v>
      </c>
    </row>
    <row r="4" spans="1:10">
      <c r="A4" t="s">
        <v>2</v>
      </c>
      <c r="B4" s="17">
        <f t="shared" si="0"/>
        <v>15.4</v>
      </c>
      <c r="C4">
        <v>16.8</v>
      </c>
      <c r="D4">
        <v>16.899999999999999</v>
      </c>
      <c r="E4">
        <v>16.899999999999999</v>
      </c>
      <c r="F4">
        <v>15.4</v>
      </c>
    </row>
    <row r="5" spans="1:10">
      <c r="A5" t="s">
        <v>4</v>
      </c>
      <c r="B5" s="17">
        <f t="shared" si="0"/>
        <v>14.7</v>
      </c>
      <c r="C5">
        <v>14.5</v>
      </c>
      <c r="D5">
        <v>14.6</v>
      </c>
      <c r="E5">
        <v>14.7</v>
      </c>
      <c r="F5">
        <v>14.7</v>
      </c>
    </row>
    <row r="6" spans="1:10">
      <c r="A6" t="s">
        <v>3</v>
      </c>
      <c r="B6" s="17">
        <f t="shared" si="0"/>
        <v>25.9</v>
      </c>
      <c r="C6">
        <v>25.4</v>
      </c>
      <c r="D6">
        <v>25.49</v>
      </c>
      <c r="E6">
        <v>25.5</v>
      </c>
      <c r="F6">
        <v>25.9</v>
      </c>
    </row>
    <row r="7" spans="1:10">
      <c r="A7" t="s">
        <v>6</v>
      </c>
      <c r="B7" s="17">
        <f t="shared" si="0"/>
        <v>78.099999999999994</v>
      </c>
      <c r="C7">
        <v>78.7</v>
      </c>
      <c r="D7">
        <v>78.5</v>
      </c>
      <c r="E7">
        <v>78.400000000000006</v>
      </c>
      <c r="F7">
        <v>78.099999999999994</v>
      </c>
    </row>
    <row r="8" spans="1:10">
      <c r="A8" t="s">
        <v>7</v>
      </c>
      <c r="B8" s="17">
        <f t="shared" si="0"/>
        <v>3.75</v>
      </c>
      <c r="C8">
        <v>3.3</v>
      </c>
      <c r="D8">
        <v>3.45</v>
      </c>
      <c r="E8">
        <v>3.5</v>
      </c>
      <c r="F8">
        <v>3.75</v>
      </c>
    </row>
    <row r="9" spans="1:10">
      <c r="A9" t="s">
        <v>8</v>
      </c>
      <c r="B9" s="17">
        <f t="shared" si="0"/>
        <v>35.700000000000003</v>
      </c>
      <c r="C9" t="s">
        <v>15</v>
      </c>
      <c r="D9">
        <v>34.299999999999997</v>
      </c>
      <c r="E9">
        <v>36.799999999999997</v>
      </c>
      <c r="F9">
        <v>35.700000000000003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B15" sqref="B15"/>
    </sheetView>
  </sheetViews>
  <sheetFormatPr defaultRowHeight="15"/>
  <cols>
    <col min="1" max="4" width="23.7109375" customWidth="1"/>
    <col min="5" max="13" width="10.7109375" customWidth="1"/>
  </cols>
  <sheetData>
    <row r="1" spans="1:13">
      <c r="A1" s="14" t="s">
        <v>5</v>
      </c>
      <c r="B1" s="23" t="str">
        <f>INDEX(E1:IV1,(COUNTA(E1:IV1)-1)*3+1)</f>
        <v>Июнь</v>
      </c>
      <c r="C1" s="23"/>
      <c r="D1" s="23"/>
      <c r="E1" s="7" t="s">
        <v>13</v>
      </c>
      <c r="F1" s="7"/>
      <c r="G1" s="7"/>
      <c r="H1" s="8" t="s">
        <v>12</v>
      </c>
      <c r="I1" s="9"/>
      <c r="J1" s="10"/>
      <c r="K1" s="11" t="s">
        <v>14</v>
      </c>
      <c r="L1" s="12"/>
      <c r="M1" s="13"/>
    </row>
    <row r="2" spans="1:13">
      <c r="A2" s="15"/>
      <c r="B2" s="21" t="s">
        <v>9</v>
      </c>
      <c r="C2" s="21" t="s">
        <v>10</v>
      </c>
      <c r="D2" s="21" t="s">
        <v>11</v>
      </c>
      <c r="E2" s="6" t="s">
        <v>9</v>
      </c>
      <c r="F2" s="6" t="s">
        <v>10</v>
      </c>
      <c r="G2" s="6" t="s">
        <v>11</v>
      </c>
      <c r="H2" s="6" t="s">
        <v>9</v>
      </c>
      <c r="I2" s="6" t="s">
        <v>10</v>
      </c>
      <c r="J2" s="6" t="s">
        <v>11</v>
      </c>
      <c r="K2" s="6" t="s">
        <v>9</v>
      </c>
      <c r="L2" s="6" t="s">
        <v>10</v>
      </c>
      <c r="M2" s="6" t="s">
        <v>11</v>
      </c>
    </row>
    <row r="3" spans="1:13">
      <c r="A3" s="2" t="s">
        <v>0</v>
      </c>
      <c r="B3" s="22">
        <f>INDEX(E3:IV3,(COUNTA($E$1:$IV$1)-1)*3+1)</f>
        <v>1</v>
      </c>
      <c r="C3" s="22">
        <f>INDEX(E3:IV3,(COUNTA($E$1:$IV$1)-1)*3+2)</f>
        <v>0</v>
      </c>
      <c r="D3" s="22">
        <f>INDEX(E3:IV3,(COUNTA($E$1:$IV$1)-1)*3+3)</f>
        <v>0</v>
      </c>
      <c r="E3" s="2">
        <v>5</v>
      </c>
      <c r="F3" s="2"/>
      <c r="G3" s="2"/>
      <c r="H3" s="2"/>
      <c r="I3" s="2"/>
      <c r="J3" s="2"/>
      <c r="K3" s="2">
        <v>1</v>
      </c>
      <c r="L3" s="2"/>
      <c r="M3" s="2"/>
    </row>
    <row r="4" spans="1:13">
      <c r="A4" s="2" t="s">
        <v>1</v>
      </c>
      <c r="B4" s="22">
        <f t="shared" ref="B4:B10" si="0">INDEX(E4:IV4,(COUNTA($E$1:$IV$1)-1)*3+1)</f>
        <v>1</v>
      </c>
      <c r="C4" s="22">
        <f t="shared" ref="C4:C10" si="1">INDEX(E4:IV4,(COUNTA($E$1:$IV$1)-1)*3+2)</f>
        <v>0</v>
      </c>
      <c r="D4" s="22">
        <f t="shared" ref="D4:D10" si="2">INDEX(E4:IV4,(COUNTA($E$1:$IV$1)-1)*3+3)</f>
        <v>0</v>
      </c>
      <c r="E4" s="2"/>
      <c r="F4" s="2">
        <v>5</v>
      </c>
      <c r="G4" s="2"/>
      <c r="H4" s="2"/>
      <c r="I4" s="2"/>
      <c r="J4" s="2"/>
      <c r="K4" s="2">
        <v>1</v>
      </c>
      <c r="L4" s="2"/>
      <c r="M4" s="2"/>
    </row>
    <row r="5" spans="1:13">
      <c r="A5" s="2" t="s">
        <v>2</v>
      </c>
      <c r="B5" s="22">
        <f t="shared" si="0"/>
        <v>1</v>
      </c>
      <c r="C5" s="22">
        <f t="shared" si="1"/>
        <v>0</v>
      </c>
      <c r="D5" s="22">
        <f t="shared" si="2"/>
        <v>3</v>
      </c>
      <c r="E5" s="2"/>
      <c r="F5" s="2"/>
      <c r="G5" s="2">
        <v>2</v>
      </c>
      <c r="H5" s="2"/>
      <c r="I5" s="2"/>
      <c r="J5" s="2"/>
      <c r="K5" s="2">
        <v>1</v>
      </c>
      <c r="L5" s="2"/>
      <c r="M5" s="2">
        <v>3</v>
      </c>
    </row>
    <row r="6" spans="1:13">
      <c r="A6" s="2" t="s">
        <v>4</v>
      </c>
      <c r="B6" s="22">
        <f t="shared" si="0"/>
        <v>1</v>
      </c>
      <c r="C6" s="22">
        <f t="shared" si="1"/>
        <v>0</v>
      </c>
      <c r="D6" s="22">
        <f t="shared" si="2"/>
        <v>2</v>
      </c>
      <c r="E6" s="2"/>
      <c r="F6" s="2"/>
      <c r="G6" s="2">
        <v>1</v>
      </c>
      <c r="H6" s="2"/>
      <c r="I6" s="2"/>
      <c r="J6" s="2"/>
      <c r="K6" s="2">
        <v>1</v>
      </c>
      <c r="L6" s="2"/>
      <c r="M6" s="2">
        <v>2</v>
      </c>
    </row>
    <row r="7" spans="1:13">
      <c r="A7" s="2" t="s">
        <v>3</v>
      </c>
      <c r="B7" s="22">
        <f t="shared" si="0"/>
        <v>1</v>
      </c>
      <c r="C7" s="22">
        <f t="shared" si="1"/>
        <v>0</v>
      </c>
      <c r="D7" s="22">
        <f t="shared" si="2"/>
        <v>1</v>
      </c>
      <c r="E7" s="2"/>
      <c r="F7" s="2"/>
      <c r="G7" s="2">
        <v>2</v>
      </c>
      <c r="H7" s="2"/>
      <c r="I7" s="2">
        <v>1</v>
      </c>
      <c r="J7" s="2"/>
      <c r="K7" s="2">
        <v>1</v>
      </c>
      <c r="L7" s="2"/>
      <c r="M7" s="2">
        <v>1</v>
      </c>
    </row>
    <row r="8" spans="1:13">
      <c r="A8" s="2" t="s">
        <v>6</v>
      </c>
      <c r="B8" s="22">
        <f t="shared" si="0"/>
        <v>0</v>
      </c>
      <c r="C8" s="22">
        <f t="shared" si="1"/>
        <v>0</v>
      </c>
      <c r="D8" s="22">
        <f t="shared" si="2"/>
        <v>0</v>
      </c>
      <c r="E8" s="2"/>
      <c r="F8" s="2"/>
      <c r="G8" s="2"/>
      <c r="H8" s="2">
        <v>2</v>
      </c>
      <c r="I8" s="2"/>
      <c r="J8" s="2"/>
      <c r="K8" s="2"/>
      <c r="L8" s="2"/>
      <c r="M8" s="2"/>
    </row>
    <row r="9" spans="1:13">
      <c r="A9" s="2" t="s">
        <v>7</v>
      </c>
      <c r="B9" s="22">
        <f t="shared" si="0"/>
        <v>0</v>
      </c>
      <c r="C9" s="22">
        <f t="shared" si="1"/>
        <v>1</v>
      </c>
      <c r="D9" s="22">
        <f t="shared" si="2"/>
        <v>0</v>
      </c>
      <c r="E9" s="2"/>
      <c r="F9" s="2">
        <v>1</v>
      </c>
      <c r="G9" s="2"/>
      <c r="H9" s="2"/>
      <c r="I9" s="2"/>
      <c r="J9" s="2"/>
      <c r="K9" s="2"/>
      <c r="L9" s="2">
        <v>1</v>
      </c>
      <c r="M9" s="2"/>
    </row>
    <row r="10" spans="1:13">
      <c r="A10" s="2" t="s">
        <v>8</v>
      </c>
      <c r="B10" s="22">
        <f t="shared" si="0"/>
        <v>0</v>
      </c>
      <c r="C10" s="22">
        <f t="shared" si="1"/>
        <v>1</v>
      </c>
      <c r="D10" s="22">
        <f t="shared" si="2"/>
        <v>0</v>
      </c>
      <c r="E10" s="2"/>
      <c r="F10" s="2">
        <v>2</v>
      </c>
      <c r="G10" s="2"/>
      <c r="H10" s="2"/>
      <c r="I10" s="2"/>
      <c r="J10" s="2">
        <v>10</v>
      </c>
      <c r="K10" s="2"/>
      <c r="L10" s="2">
        <v>1</v>
      </c>
      <c r="M10" s="2"/>
    </row>
  </sheetData>
  <mergeCells count="5">
    <mergeCell ref="E1:G1"/>
    <mergeCell ref="H1:J1"/>
    <mergeCell ref="K1:M1"/>
    <mergeCell ref="A1:A2"/>
    <mergeCell ref="B1:D1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D14" sqref="D14"/>
    </sheetView>
  </sheetViews>
  <sheetFormatPr defaultRowHeight="15"/>
  <cols>
    <col min="1" max="1" width="17" customWidth="1"/>
  </cols>
  <sheetData>
    <row r="1" spans="1:5">
      <c r="A1" s="3" t="s">
        <v>5</v>
      </c>
      <c r="B1" s="5">
        <v>41041</v>
      </c>
      <c r="C1" s="5">
        <v>41050</v>
      </c>
      <c r="D1" s="5">
        <v>41061</v>
      </c>
      <c r="E1" s="5">
        <v>41067</v>
      </c>
    </row>
    <row r="2" spans="1:5">
      <c r="A2" t="s">
        <v>0</v>
      </c>
      <c r="B2">
        <v>1</v>
      </c>
      <c r="C2">
        <v>2</v>
      </c>
      <c r="D2">
        <v>3</v>
      </c>
    </row>
    <row r="3" spans="1:5">
      <c r="A3" t="s">
        <v>1</v>
      </c>
      <c r="B3">
        <v>1</v>
      </c>
      <c r="C3">
        <v>2</v>
      </c>
      <c r="D3">
        <v>3</v>
      </c>
    </row>
    <row r="4" spans="1:5">
      <c r="A4" t="s">
        <v>2</v>
      </c>
      <c r="B4">
        <v>1</v>
      </c>
      <c r="C4">
        <v>2</v>
      </c>
      <c r="D4">
        <v>3</v>
      </c>
    </row>
    <row r="5" spans="1:5">
      <c r="A5" t="s">
        <v>4</v>
      </c>
      <c r="B5">
        <v>1</v>
      </c>
      <c r="C5">
        <v>2</v>
      </c>
      <c r="D5">
        <v>3</v>
      </c>
    </row>
    <row r="6" spans="1:5">
      <c r="A6" t="s">
        <v>3</v>
      </c>
      <c r="B6">
        <v>1</v>
      </c>
      <c r="C6">
        <v>2</v>
      </c>
      <c r="D6">
        <v>3</v>
      </c>
    </row>
    <row r="7" spans="1:5">
      <c r="A7" t="s">
        <v>6</v>
      </c>
      <c r="B7">
        <v>1</v>
      </c>
      <c r="C7">
        <v>2</v>
      </c>
      <c r="D7">
        <v>3</v>
      </c>
    </row>
    <row r="8" spans="1:5">
      <c r="A8" t="s">
        <v>7</v>
      </c>
      <c r="B8">
        <v>1</v>
      </c>
      <c r="C8">
        <v>2</v>
      </c>
      <c r="D8">
        <v>3</v>
      </c>
    </row>
    <row r="9" spans="1:5">
      <c r="A9" t="s">
        <v>8</v>
      </c>
      <c r="B9">
        <v>1</v>
      </c>
      <c r="C9">
        <v>2</v>
      </c>
      <c r="D9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Сводка</vt:lpstr>
      <vt:lpstr>Статистика</vt:lpstr>
      <vt:lpstr>Покупка_акций</vt:lpstr>
      <vt:lpstr>Оборот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2012-06-19T20:05:37Z</dcterms:modified>
</cp:coreProperties>
</file>