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720" yWindow="390" windowWidth="27555" windowHeight="12315"/>
  </bookViews>
  <sheets>
    <sheet name="Лист1" sheetId="1" r:id="rId1"/>
    <sheet name="шаблон не меня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19" i="1" l="1"/>
  <c r="AJ20" i="1"/>
  <c r="AJ21" i="1"/>
  <c r="AJ22" i="1"/>
  <c r="AJ23" i="1"/>
  <c r="AJ24" i="1"/>
  <c r="AJ25" i="1"/>
  <c r="AJ26" i="1"/>
  <c r="AJ27" i="1"/>
  <c r="AJ28" i="1"/>
  <c r="AJ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C26" i="1"/>
  <c r="D26" i="1"/>
  <c r="AH26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C18" i="1"/>
  <c r="AH18" i="1" s="1"/>
  <c r="AH20" i="1" l="1"/>
  <c r="AH19" i="1"/>
  <c r="AH28" i="1"/>
  <c r="AH21" i="1"/>
  <c r="AH22" i="1"/>
  <c r="AH25" i="1"/>
  <c r="AH24" i="1"/>
  <c r="AH27" i="1"/>
  <c r="AH23" i="1"/>
  <c r="AH6" i="1" a="1"/>
  <c r="AH6" i="1" s="1"/>
  <c r="AI12" i="1" l="1" a="1"/>
  <c r="AI12" i="1" s="1"/>
  <c r="AI13" i="1" a="1"/>
  <c r="AI13" i="1" s="1"/>
  <c r="AI14" i="1" a="1"/>
  <c r="AI14" i="1" s="1"/>
  <c r="AI15" i="1" a="1"/>
  <c r="AI15" i="1" s="1"/>
  <c r="AI16" i="1" a="1"/>
  <c r="AI16" i="1" s="1"/>
  <c r="AH12" i="1" a="1"/>
  <c r="AH12" i="1" s="1"/>
  <c r="AH13" i="1" a="1"/>
  <c r="AH13" i="1" s="1"/>
  <c r="AH14" i="1" a="1"/>
  <c r="AH14" i="1" s="1"/>
  <c r="AH15" i="1" a="1"/>
  <c r="AH15" i="1" s="1"/>
  <c r="AH16" i="1" a="1"/>
  <c r="AH16" i="1" s="1"/>
  <c r="AG12" i="1"/>
  <c r="AG13" i="1"/>
  <c r="AG14" i="1"/>
  <c r="AG15" i="1"/>
  <c r="AG16" i="1"/>
  <c r="AI8" i="2" a="1"/>
  <c r="AI8" i="2" s="1"/>
  <c r="AH8" i="2" a="1"/>
  <c r="AH8" i="2" s="1"/>
  <c r="AG8" i="2"/>
  <c r="AI7" i="2"/>
  <c r="AI7" i="2" a="1"/>
  <c r="AH7" i="2"/>
  <c r="AH7" i="2" a="1"/>
  <c r="AG7" i="2"/>
  <c r="AI6" i="2" a="1"/>
  <c r="AI6" i="2" s="1"/>
  <c r="AH6" i="2" a="1"/>
  <c r="AH6" i="2" s="1"/>
  <c r="AG6" i="2"/>
  <c r="AI5" i="2"/>
  <c r="AI5" i="2" a="1"/>
  <c r="AH5" i="2" a="1"/>
  <c r="AH5" i="2" s="1"/>
  <c r="AG5" i="2"/>
  <c r="AI4" i="2" a="1"/>
  <c r="AI4" i="2" s="1"/>
  <c r="AH4" i="2"/>
  <c r="AH4" i="2" a="1"/>
  <c r="AG4" i="2"/>
  <c r="AI3" i="2" a="1"/>
  <c r="AI3" i="2" s="1"/>
  <c r="AH3" i="2" a="1"/>
  <c r="AH3" i="2" s="1"/>
  <c r="AG3" i="2"/>
  <c r="AG6" i="1"/>
  <c r="AI7" i="1" a="1"/>
  <c r="AI7" i="1" s="1"/>
  <c r="AI8" i="1" a="1"/>
  <c r="AI8" i="1" s="1"/>
  <c r="AI9" i="1" a="1"/>
  <c r="AI9" i="1" s="1"/>
  <c r="AI10" i="1" a="1"/>
  <c r="AI10" i="1" s="1"/>
  <c r="AI11" i="1" a="1"/>
  <c r="AI11" i="1" s="1"/>
  <c r="AI6" i="1" a="1"/>
  <c r="AI6" i="1" s="1"/>
  <c r="AH7" i="1" a="1"/>
  <c r="AH7" i="1" s="1"/>
  <c r="AH8" i="1" a="1"/>
  <c r="AH8" i="1" s="1"/>
  <c r="AH9" i="1" a="1"/>
  <c r="AH9" i="1" s="1"/>
  <c r="AH10" i="1" a="1"/>
  <c r="AH10" i="1" s="1"/>
  <c r="AH11" i="1" a="1"/>
  <c r="AH11" i="1" s="1"/>
  <c r="AG7" i="1"/>
  <c r="AG8" i="1"/>
  <c r="AG9" i="1"/>
  <c r="AG10" i="1"/>
  <c r="AG11" i="1"/>
</calcChain>
</file>

<file path=xl/sharedStrings.xml><?xml version="1.0" encoding="utf-8"?>
<sst xmlns="http://schemas.openxmlformats.org/spreadsheetml/2006/main" count="270" uniqueCount="30">
  <si>
    <t>№ п/п</t>
  </si>
  <si>
    <t>итого отработанных дней</t>
  </si>
  <si>
    <t>итого отработанных часов</t>
  </si>
  <si>
    <t>пн</t>
  </si>
  <si>
    <t>вт</t>
  </si>
  <si>
    <t>ср</t>
  </si>
  <si>
    <t>чт</t>
  </si>
  <si>
    <t>пт</t>
  </si>
  <si>
    <t>сб</t>
  </si>
  <si>
    <t>вс</t>
  </si>
  <si>
    <t>10.00-22.00</t>
  </si>
  <si>
    <t>10.00-17.00</t>
  </si>
  <si>
    <t>10.00-23.30</t>
  </si>
  <si>
    <t>12.00-01.00</t>
  </si>
  <si>
    <t>16.00-24.00</t>
  </si>
  <si>
    <t>12.00-22.00</t>
  </si>
  <si>
    <t>13.00-24.00</t>
  </si>
  <si>
    <t>11.00-15.00</t>
  </si>
  <si>
    <t>в том числе ночных часов</t>
  </si>
  <si>
    <t>10.00-21.00</t>
  </si>
  <si>
    <t>10.00-22.30</t>
  </si>
  <si>
    <t>12.00-24.00</t>
  </si>
  <si>
    <t>10.00-24.00</t>
  </si>
  <si>
    <t>фамилия/ дата месяца</t>
  </si>
  <si>
    <t>10.00-16.00</t>
  </si>
  <si>
    <t>16.00-01.00</t>
  </si>
  <si>
    <t>13.00-01.00</t>
  </si>
  <si>
    <t>18.00-01.00</t>
  </si>
  <si>
    <t>16.00-22.00</t>
  </si>
  <si>
    <t>10.00-20.00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</si>
</sst>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[&lt;1]h:mm;&quot;8:00&quot;"/>
    <numFmt numFmtId="169" formatCode="[h]:mm;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164" fontId="0" fillId="0" borderId="1" xfId="0" applyNumberFormat="1" applyBorder="1"/>
    <xf numFmtId="165" fontId="0" fillId="0" borderId="0" xfId="0" applyNumberFormat="1"/>
    <xf numFmtId="49" fontId="0" fillId="0" borderId="1" xfId="0" applyNumberFormat="1" applyFill="1" applyBorder="1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NumberFormat="1"/>
    <xf numFmtId="16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4:AQ28"/>
  <sheetViews>
    <sheetView tabSelected="1" zoomScale="80" zoomScaleNormal="80" workbookViewId="0">
      <selection activeCell="G34" sqref="G34"/>
    </sheetView>
  </sheetViews>
  <sheetFormatPr defaultRowHeight="15" x14ac:dyDescent="0.25"/>
  <cols>
    <col min="2" max="2" width="28.28515625" customWidth="1"/>
    <col min="3" max="3" width="12.7109375" customWidth="1"/>
    <col min="4" max="4" width="11.5703125" customWidth="1"/>
    <col min="5" max="6" width="8.7109375" customWidth="1"/>
    <col min="7" max="7" width="12.85546875" customWidth="1"/>
    <col min="8" max="8" width="11.85546875" customWidth="1"/>
    <col min="9" max="9" width="12" customWidth="1"/>
    <col min="10" max="10" width="14.28515625" customWidth="1"/>
    <col min="11" max="11" width="11.85546875" customWidth="1"/>
    <col min="12" max="12" width="12.7109375" customWidth="1"/>
    <col min="13" max="14" width="13.140625" customWidth="1"/>
    <col min="15" max="15" width="16.85546875" customWidth="1"/>
    <col min="16" max="16" width="14.140625" customWidth="1"/>
    <col min="17" max="17" width="14" customWidth="1"/>
    <col min="18" max="18" width="12.140625" customWidth="1"/>
    <col min="19" max="19" width="12.7109375" customWidth="1"/>
    <col min="20" max="20" width="12.85546875" customWidth="1"/>
    <col min="21" max="21" width="12.140625" customWidth="1"/>
    <col min="22" max="22" width="13.5703125" customWidth="1"/>
    <col min="23" max="23" width="13.140625" customWidth="1"/>
    <col min="24" max="24" width="11.5703125" customWidth="1"/>
    <col min="25" max="25" width="12.7109375" customWidth="1"/>
    <col min="26" max="26" width="11.7109375" customWidth="1"/>
    <col min="27" max="27" width="11.140625" customWidth="1"/>
    <col min="28" max="28" width="12.42578125" customWidth="1"/>
    <col min="29" max="30" width="11.85546875" customWidth="1"/>
    <col min="31" max="31" width="12.42578125" customWidth="1"/>
    <col min="32" max="32" width="13.42578125" customWidth="1"/>
    <col min="33" max="35" width="9.5703125" customWidth="1"/>
    <col min="43" max="43" width="13" bestFit="1" customWidth="1"/>
  </cols>
  <sheetData>
    <row r="4" spans="1:43" ht="60" x14ac:dyDescent="0.25">
      <c r="A4" s="1" t="s">
        <v>0</v>
      </c>
      <c r="B4" s="1" t="s">
        <v>23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2">
        <v>6</v>
      </c>
      <c r="I4" s="2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2">
        <v>13</v>
      </c>
      <c r="P4" s="2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2">
        <v>20</v>
      </c>
      <c r="W4" s="2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2">
        <v>27</v>
      </c>
      <c r="AD4" s="2">
        <v>28</v>
      </c>
      <c r="AE4" s="1">
        <v>29</v>
      </c>
      <c r="AF4" s="1">
        <v>30</v>
      </c>
      <c r="AG4" s="3" t="s">
        <v>1</v>
      </c>
      <c r="AH4" s="3" t="s">
        <v>2</v>
      </c>
      <c r="AI4" s="3" t="s">
        <v>18</v>
      </c>
    </row>
    <row r="5" spans="1:43" x14ac:dyDescent="0.25">
      <c r="A5" s="1"/>
      <c r="B5" s="1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2" t="s">
        <v>9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2" t="s">
        <v>8</v>
      </c>
      <c r="P5" s="2" t="s">
        <v>9</v>
      </c>
      <c r="Q5" s="1" t="s">
        <v>3</v>
      </c>
      <c r="R5" s="1" t="s">
        <v>4</v>
      </c>
      <c r="S5" s="1" t="s">
        <v>5</v>
      </c>
      <c r="T5" s="1" t="s">
        <v>6</v>
      </c>
      <c r="U5" s="1" t="s">
        <v>7</v>
      </c>
      <c r="V5" s="2" t="s">
        <v>8</v>
      </c>
      <c r="W5" s="2" t="s">
        <v>9</v>
      </c>
      <c r="X5" s="1" t="s">
        <v>3</v>
      </c>
      <c r="Y5" s="1" t="s">
        <v>4</v>
      </c>
      <c r="Z5" s="1" t="s">
        <v>5</v>
      </c>
      <c r="AA5" s="1" t="s">
        <v>6</v>
      </c>
      <c r="AB5" s="1" t="s">
        <v>7</v>
      </c>
      <c r="AC5" s="2" t="s">
        <v>8</v>
      </c>
      <c r="AD5" s="2" t="s">
        <v>9</v>
      </c>
      <c r="AE5" s="1" t="s">
        <v>3</v>
      </c>
      <c r="AF5" s="1" t="s">
        <v>4</v>
      </c>
      <c r="AG5" s="1"/>
      <c r="AH5" s="1"/>
      <c r="AI5" s="3"/>
    </row>
    <row r="6" spans="1:43" x14ac:dyDescent="0.25">
      <c r="A6" s="1"/>
      <c r="B6" s="4">
        <v>1</v>
      </c>
      <c r="C6" s="5" t="s">
        <v>27</v>
      </c>
      <c r="D6" s="5" t="s">
        <v>27</v>
      </c>
      <c r="E6" s="5"/>
      <c r="F6" s="5"/>
      <c r="G6" s="5"/>
      <c r="H6" s="6" t="s">
        <v>10</v>
      </c>
      <c r="I6" s="6" t="s">
        <v>10</v>
      </c>
      <c r="J6" s="5" t="s">
        <v>24</v>
      </c>
      <c r="K6" s="5"/>
      <c r="L6" s="5"/>
      <c r="M6" s="5"/>
      <c r="N6" s="5" t="s">
        <v>28</v>
      </c>
      <c r="O6" s="6" t="s">
        <v>13</v>
      </c>
      <c r="P6" s="6" t="s">
        <v>13</v>
      </c>
      <c r="Q6" s="5"/>
      <c r="R6" s="5"/>
      <c r="S6" s="5"/>
      <c r="T6" s="5" t="s">
        <v>28</v>
      </c>
      <c r="U6" s="5" t="s">
        <v>28</v>
      </c>
      <c r="V6" s="6" t="s">
        <v>13</v>
      </c>
      <c r="W6" s="6"/>
      <c r="X6" s="5"/>
      <c r="Y6" s="5"/>
      <c r="Z6" s="5" t="s">
        <v>24</v>
      </c>
      <c r="AA6" s="5" t="s">
        <v>24</v>
      </c>
      <c r="AB6" s="7" t="s">
        <v>24</v>
      </c>
      <c r="AC6" s="6"/>
      <c r="AD6" s="6"/>
      <c r="AE6" s="5"/>
      <c r="AF6" s="5" t="s">
        <v>27</v>
      </c>
      <c r="AG6" s="1">
        <f t="shared" ref="AG6:AG16" si="0">COUNTA(C6:AF6)</f>
        <v>15</v>
      </c>
      <c r="AH6" s="8">
        <f t="array" ref="AH6">SUM(IF(ISBLANK(C6:AF6),,RIGHTB(SUBSTITUTE(C6:AF6,".",":"),5)-LEFTB(SUBSTITUTE(C6:AF6,".",":"),5)+(LEFTB(C6:AF6,2)-MID(C6:AF6,7,2)&gt;0)))</f>
        <v>5.2500000000000009</v>
      </c>
      <c r="AI6" s="8">
        <f t="array" ref="AI6">SUM(IF(ISBLANK(C6:AF6),,ABS(TEXT(MOD(RIGHTB(SUBSTITUTE(C6:AF6,".",":"),5)+"2:",1),"[&lt;0,3333333333]ч:мм;\0")-TEXT(MOD(LEFTB(SUBSTITUTE(C6:AF6,".",":"),5)+"2:",1),"[&lt;0,3333333333]ч:мм;8:")+"8:")))</f>
        <v>0.75</v>
      </c>
    </row>
    <row r="7" spans="1:43" x14ac:dyDescent="0.25">
      <c r="A7" s="1"/>
      <c r="B7" s="4">
        <v>2</v>
      </c>
      <c r="C7" s="5" t="s">
        <v>28</v>
      </c>
      <c r="D7" s="5" t="s">
        <v>28</v>
      </c>
      <c r="E7" s="5"/>
      <c r="F7" s="5"/>
      <c r="G7" s="5"/>
      <c r="H7" s="6" t="s">
        <v>13</v>
      </c>
      <c r="I7" s="6" t="s">
        <v>13</v>
      </c>
      <c r="J7" s="5" t="s">
        <v>28</v>
      </c>
      <c r="K7" s="5"/>
      <c r="L7" s="5"/>
      <c r="M7" s="5"/>
      <c r="N7" s="5" t="s">
        <v>27</v>
      </c>
      <c r="O7" s="6" t="s">
        <v>26</v>
      </c>
      <c r="P7" s="6" t="s">
        <v>26</v>
      </c>
      <c r="Q7" s="5"/>
      <c r="R7" s="5"/>
      <c r="S7" s="5"/>
      <c r="T7" s="5" t="s">
        <v>24</v>
      </c>
      <c r="U7" s="5" t="s">
        <v>24</v>
      </c>
      <c r="V7" s="6" t="s">
        <v>10</v>
      </c>
      <c r="W7" s="6"/>
      <c r="X7" s="5"/>
      <c r="Y7" s="5"/>
      <c r="Z7" s="5" t="s">
        <v>27</v>
      </c>
      <c r="AA7" s="5" t="s">
        <v>27</v>
      </c>
      <c r="AB7" s="7" t="s">
        <v>27</v>
      </c>
      <c r="AC7" s="6"/>
      <c r="AD7" s="6"/>
      <c r="AE7" s="5"/>
      <c r="AF7" s="5" t="s">
        <v>28</v>
      </c>
      <c r="AG7" s="1">
        <f t="shared" si="0"/>
        <v>15</v>
      </c>
      <c r="AH7" s="8">
        <f t="array" ref="AH7">SUM(IF(ISBLANK(C7:AF7),,RIGHTB(SUBSTITUTE(C7:AF7,".",":"),5)-LEFTB(SUBSTITUTE(C7:AF7,".",":"),5)+(LEFTB(C7:AF7,2)-MID(C7:AF7,7,2)&gt;0)))</f>
        <v>5.2500000000000009</v>
      </c>
      <c r="AI7" s="8">
        <f t="array" ref="AI7">SUM(IF(ISBLANK(C7:AF7),,ABS(TEXT(MOD(RIGHTB(SUBSTITUTE(C7:AF7,".",":"),5)+"2:",1),"[&lt;0,3333333333]ч:мм;\0")-TEXT(MOD(LEFTB(SUBSTITUTE(C7:AF7,".",":"),5)+"2:",1),"[&lt;0,3333333333]ч:мм;8:")+"8:")))</f>
        <v>1</v>
      </c>
      <c r="AQ7" s="11"/>
    </row>
    <row r="8" spans="1:43" x14ac:dyDescent="0.25">
      <c r="A8" s="1"/>
      <c r="B8" s="4">
        <v>3</v>
      </c>
      <c r="C8" s="5" t="s">
        <v>24</v>
      </c>
      <c r="D8" s="5" t="s">
        <v>24</v>
      </c>
      <c r="E8" s="5"/>
      <c r="F8" s="5"/>
      <c r="G8" s="5"/>
      <c r="H8" s="6" t="s">
        <v>26</v>
      </c>
      <c r="I8" s="6" t="s">
        <v>26</v>
      </c>
      <c r="J8" s="5" t="s">
        <v>27</v>
      </c>
      <c r="K8" s="5"/>
      <c r="L8" s="5"/>
      <c r="M8" s="5"/>
      <c r="N8" s="7" t="s">
        <v>24</v>
      </c>
      <c r="O8" s="6" t="s">
        <v>10</v>
      </c>
      <c r="P8" s="6" t="s">
        <v>10</v>
      </c>
      <c r="Q8" s="5"/>
      <c r="R8" s="5"/>
      <c r="S8" s="5"/>
      <c r="T8" s="5" t="s">
        <v>27</v>
      </c>
      <c r="U8" s="5" t="s">
        <v>27</v>
      </c>
      <c r="V8" s="6" t="s">
        <v>26</v>
      </c>
      <c r="W8" s="6"/>
      <c r="X8" s="5"/>
      <c r="Y8" s="5"/>
      <c r="Z8" s="5" t="s">
        <v>28</v>
      </c>
      <c r="AA8" s="5" t="s">
        <v>28</v>
      </c>
      <c r="AB8" s="7" t="s">
        <v>28</v>
      </c>
      <c r="AC8" s="6"/>
      <c r="AD8" s="6"/>
      <c r="AE8" s="5"/>
      <c r="AF8" s="5" t="s">
        <v>24</v>
      </c>
      <c r="AG8" s="1">
        <f t="shared" si="0"/>
        <v>15</v>
      </c>
      <c r="AH8" s="8">
        <f t="array" ref="AH8">SUM(IF(ISBLANK(C8:AF8),,RIGHTB(SUBSTITUTE(C8:AF8,".",":"),5)-LEFTB(SUBSTITUTE(C8:AF8,".",":"),5)+(LEFTB(C8:AF8,2)-MID(C8:AF8,7,2)&gt;0)))</f>
        <v>5.125</v>
      </c>
      <c r="AI8" s="8">
        <f t="array" ref="AI8">SUM(IF(ISBLANK(C8:AF8),,ABS(TEXT(MOD(RIGHTB(SUBSTITUTE(C8:AF8,".",":"),5)+"2:",1),"[&lt;0,3333333333]ч:мм;\0")-TEXT(MOD(LEFTB(SUBSTITUTE(C8:AF8,".",":"),5)+"2:",1),"[&lt;0,3333333333]ч:мм;8:")+"8:")))</f>
        <v>0.75</v>
      </c>
    </row>
    <row r="9" spans="1:43" x14ac:dyDescent="0.25">
      <c r="A9" s="1"/>
      <c r="B9" s="4">
        <v>4</v>
      </c>
      <c r="C9" s="5"/>
      <c r="D9" s="5"/>
      <c r="E9" s="5" t="s">
        <v>28</v>
      </c>
      <c r="F9" s="5" t="s">
        <v>28</v>
      </c>
      <c r="G9" s="5" t="s">
        <v>28</v>
      </c>
      <c r="H9" s="6"/>
      <c r="I9" s="6"/>
      <c r="J9" s="5"/>
      <c r="K9" s="5" t="s">
        <v>24</v>
      </c>
      <c r="L9" s="5" t="s">
        <v>24</v>
      </c>
      <c r="M9" s="5" t="s">
        <v>24</v>
      </c>
      <c r="N9" s="5"/>
      <c r="O9" s="6"/>
      <c r="P9" s="6"/>
      <c r="Q9" s="5" t="s">
        <v>27</v>
      </c>
      <c r="R9" s="5" t="s">
        <v>27</v>
      </c>
      <c r="S9" s="5" t="s">
        <v>27</v>
      </c>
      <c r="T9" s="5"/>
      <c r="U9" s="5"/>
      <c r="V9" s="6"/>
      <c r="W9" s="6" t="s">
        <v>13</v>
      </c>
      <c r="X9" s="5" t="s">
        <v>28</v>
      </c>
      <c r="Y9" s="5" t="s">
        <v>28</v>
      </c>
      <c r="Z9" s="5"/>
      <c r="AA9" s="5"/>
      <c r="AB9" s="7"/>
      <c r="AC9" s="6" t="s">
        <v>10</v>
      </c>
      <c r="AD9" s="6" t="s">
        <v>10</v>
      </c>
      <c r="AE9" s="10" t="s">
        <v>24</v>
      </c>
      <c r="AF9" s="5"/>
      <c r="AG9" s="1">
        <f t="shared" si="0"/>
        <v>15</v>
      </c>
      <c r="AH9" s="8">
        <f t="array" ref="AH9">SUM(IF(ISBLANK(C9:AF9),,RIGHTB(SUBSTITUTE(C9:AF9,".",":"),5)-LEFTB(SUBSTITUTE(C9:AF9,".",":"),5)+(LEFTB(C9:AF9,2)-MID(C9:AF9,7,2)&gt;0)))</f>
        <v>4.6666666666666661</v>
      </c>
      <c r="AI9" s="8">
        <f t="array" ref="AI9">SUM(IF(ISBLANK(C9:AF9),,ABS(TEXT(MOD(RIGHTB(SUBSTITUTE(C9:AF9,".",":"),5)+"2:",1),"[&lt;0,3333333333]ч:мм;\0")-TEXT(MOD(LEFTB(SUBSTITUTE(C9:AF9,".",":"),5)+"2:",1),"[&lt;0,3333333333]ч:мм;8:")+"8:")))</f>
        <v>0.5</v>
      </c>
    </row>
    <row r="10" spans="1:43" x14ac:dyDescent="0.25">
      <c r="A10" s="1"/>
      <c r="B10" s="4">
        <v>5</v>
      </c>
      <c r="C10" s="5"/>
      <c r="D10" s="5"/>
      <c r="E10" s="5" t="s">
        <v>27</v>
      </c>
      <c r="F10" s="5" t="s">
        <v>27</v>
      </c>
      <c r="G10" s="5" t="s">
        <v>27</v>
      </c>
      <c r="H10" s="6"/>
      <c r="I10" s="6"/>
      <c r="J10" s="5"/>
      <c r="K10" s="5" t="s">
        <v>28</v>
      </c>
      <c r="L10" s="5" t="s">
        <v>28</v>
      </c>
      <c r="M10" s="5" t="s">
        <v>28</v>
      </c>
      <c r="N10" s="5"/>
      <c r="O10" s="6"/>
      <c r="P10" s="6"/>
      <c r="Q10" s="5" t="s">
        <v>24</v>
      </c>
      <c r="R10" s="5" t="s">
        <v>24</v>
      </c>
      <c r="S10" s="5" t="s">
        <v>24</v>
      </c>
      <c r="T10" s="5"/>
      <c r="U10" s="5"/>
      <c r="V10" s="6"/>
      <c r="W10" s="6" t="s">
        <v>26</v>
      </c>
      <c r="X10" s="5" t="s">
        <v>27</v>
      </c>
      <c r="Y10" s="5" t="s">
        <v>27</v>
      </c>
      <c r="Z10" s="5"/>
      <c r="AA10" s="5"/>
      <c r="AB10" s="7"/>
      <c r="AC10" s="6" t="s">
        <v>13</v>
      </c>
      <c r="AD10" s="6" t="s">
        <v>13</v>
      </c>
      <c r="AE10" s="5" t="s">
        <v>28</v>
      </c>
      <c r="AF10" s="5"/>
      <c r="AG10" s="1">
        <f t="shared" si="0"/>
        <v>15</v>
      </c>
      <c r="AH10" s="8">
        <f t="array" ref="AH10">SUM(IF(ISBLANK(C10:AF10),,RIGHTB(SUBSTITUTE(C10:AF10,".",":"),5)-LEFTB(SUBSTITUTE(C10:AF10,".",":"),5)+(LEFTB(C10:AF10,2)-MID(C10:AF10,7,2)&gt;0)))</f>
        <v>4.791666666666667</v>
      </c>
      <c r="AI10" s="8">
        <f t="array" ref="AI10">SUM(IF(ISBLANK(C10:AF10),,ABS(TEXT(MOD(RIGHTB(SUBSTITUTE(C10:AF10,".",":"),5)+"2:",1),"[&lt;0,3333333333]ч:мм;\0")-TEXT(MOD(LEFTB(SUBSTITUTE(C10:AF10,".",":"),5)+"2:",1),"[&lt;0,3333333333]ч:мм;8:")+"8:")))</f>
        <v>1</v>
      </c>
    </row>
    <row r="11" spans="1:43" x14ac:dyDescent="0.25">
      <c r="A11" s="1"/>
      <c r="B11" s="4">
        <v>6</v>
      </c>
      <c r="C11" s="5"/>
      <c r="D11" s="5"/>
      <c r="E11" s="5" t="s">
        <v>24</v>
      </c>
      <c r="F11" s="5" t="s">
        <v>24</v>
      </c>
      <c r="G11" s="5" t="s">
        <v>24</v>
      </c>
      <c r="H11" s="6"/>
      <c r="I11" s="6"/>
      <c r="J11" s="5"/>
      <c r="K11" s="5" t="s">
        <v>27</v>
      </c>
      <c r="L11" s="5" t="s">
        <v>27</v>
      </c>
      <c r="M11" s="5" t="s">
        <v>27</v>
      </c>
      <c r="N11" s="5"/>
      <c r="O11" s="6"/>
      <c r="P11" s="6"/>
      <c r="Q11" s="5" t="s">
        <v>28</v>
      </c>
      <c r="R11" s="5" t="s">
        <v>28</v>
      </c>
      <c r="S11" s="5" t="s">
        <v>28</v>
      </c>
      <c r="T11" s="5"/>
      <c r="U11" s="5"/>
      <c r="V11" s="6"/>
      <c r="W11" s="6" t="s">
        <v>10</v>
      </c>
      <c r="X11" s="5" t="s">
        <v>24</v>
      </c>
      <c r="Y11" s="5" t="s">
        <v>24</v>
      </c>
      <c r="Z11" s="5"/>
      <c r="AA11" s="5"/>
      <c r="AB11" s="7"/>
      <c r="AC11" s="6" t="s">
        <v>26</v>
      </c>
      <c r="AD11" s="6" t="s">
        <v>26</v>
      </c>
      <c r="AE11" s="5" t="s">
        <v>27</v>
      </c>
      <c r="AF11" s="5"/>
      <c r="AG11" s="1">
        <f t="shared" si="0"/>
        <v>15</v>
      </c>
      <c r="AH11" s="8">
        <f t="array" ref="AH11">SUM(IF(ISBLANK(C11:AF11),,RIGHTB(SUBSTITUTE(C11:AF11,".",":"),5)-LEFTB(SUBSTITUTE(C11:AF11,".",":"),5)+(LEFTB(C11:AF11,2)-MID(C11:AF11,7,2)&gt;0)))</f>
        <v>4.666666666666667</v>
      </c>
      <c r="AI11" s="8">
        <f t="array" ref="AI11">SUM(IF(ISBLANK(C11:AF11),,ABS(TEXT(MOD(RIGHTB(SUBSTITUTE(C11:AF11,".",":"),5)+"2:",1),"[&lt;0,3333333333]ч:мм;\0")-TEXT(MOD(LEFTB(SUBSTITUTE(C11:AF11,".",":"),5)+"2:",1),"[&lt;0,3333333333]ч:мм;8:")+"8:")))</f>
        <v>0.75</v>
      </c>
    </row>
    <row r="12" spans="1:43" x14ac:dyDescent="0.25">
      <c r="A12" s="15"/>
      <c r="B12" s="16"/>
      <c r="AG12" s="12">
        <f t="shared" si="0"/>
        <v>0</v>
      </c>
      <c r="AH12" s="13">
        <f t="array" ref="AH12">SUM(IF(ISBLANK(C12:AF12),,RIGHTB(SUBSTITUTE(C12:AF12,".",":"),5)-LEFTB(SUBSTITUTE(C12:AF12,".",":"),5)+(LEFTB(C12:AF12,2)-MID(C12:AF12,7,2)&gt;0)))</f>
        <v>0</v>
      </c>
      <c r="AI12" s="13">
        <f t="array" ref="AI12">SUM(IF(ISBLANK(C12:AF12),,ABS(TEXT(MOD(RIGHTB(SUBSTITUTE(C12:AF12,".",":"),5)+"2:",1),"[&lt;0,3333333333]ч:мм;\0")-TEXT(MOD(LEFTB(SUBSTITUTE(C12:AF12,".",":"),5)+"2:",1),"[&lt;0,3333333333]ч:мм;8:")+"8:")))</f>
        <v>0</v>
      </c>
    </row>
    <row r="13" spans="1:43" x14ac:dyDescent="0.25">
      <c r="A13" s="1"/>
      <c r="B13" s="14">
        <v>1</v>
      </c>
      <c r="C13" s="1" t="s">
        <v>25</v>
      </c>
      <c r="D13" s="1" t="s">
        <v>25</v>
      </c>
      <c r="E13" s="1"/>
      <c r="F13" s="1"/>
      <c r="G13" s="1" t="s">
        <v>29</v>
      </c>
      <c r="H13" s="2" t="s">
        <v>10</v>
      </c>
      <c r="I13" s="2"/>
      <c r="J13" s="1"/>
      <c r="K13" s="1" t="s">
        <v>25</v>
      </c>
      <c r="L13" s="1" t="s">
        <v>25</v>
      </c>
      <c r="M13" s="1"/>
      <c r="N13" s="1"/>
      <c r="O13" s="2" t="s">
        <v>10</v>
      </c>
      <c r="P13" s="2" t="s">
        <v>10</v>
      </c>
      <c r="Q13" s="1"/>
      <c r="R13" s="1"/>
      <c r="S13" s="1" t="s">
        <v>25</v>
      </c>
      <c r="T13" s="1" t="s">
        <v>25</v>
      </c>
      <c r="U13" s="1"/>
      <c r="V13" s="2"/>
      <c r="W13" s="2" t="s">
        <v>10</v>
      </c>
      <c r="X13" s="1" t="s">
        <v>24</v>
      </c>
      <c r="Y13" s="1"/>
      <c r="Z13" s="1"/>
      <c r="AA13" s="1" t="s">
        <v>25</v>
      </c>
      <c r="AB13" s="1" t="s">
        <v>25</v>
      </c>
      <c r="AC13" s="2"/>
      <c r="AD13" s="2"/>
      <c r="AE13" s="1" t="s">
        <v>24</v>
      </c>
      <c r="AF13" s="1" t="s">
        <v>24</v>
      </c>
      <c r="AG13" s="1">
        <f t="shared" si="0"/>
        <v>16</v>
      </c>
      <c r="AH13" s="8">
        <f t="array" ref="AH13">SUM(IF(ISBLANK(C13:AF13),,RIGHTB(SUBSTITUTE(C13:AF13,".",":"),5)-LEFTB(SUBSTITUTE(C13:AF13,".",":"),5)+(LEFTB(C13:AF13,2)-MID(C13:AF13,7,2)&gt;0)))</f>
        <v>6.166666666666667</v>
      </c>
      <c r="AI13" s="8">
        <f t="array" ref="AI13">SUM(IF(ISBLANK(C13:AF13),,ABS(TEXT(MOD(RIGHTB(SUBSTITUTE(C13:AF13,".",":"),5)+"2:",1),"[&lt;0,3333333333]ч:мм;\0")-TEXT(MOD(LEFTB(SUBSTITUTE(C13:AF13,".",":"),5)+"2:",1),"[&lt;0,3333333333]ч:мм;8:")+"8:")))</f>
        <v>1</v>
      </c>
    </row>
    <row r="14" spans="1:43" x14ac:dyDescent="0.25">
      <c r="A14" s="1"/>
      <c r="B14" s="14">
        <v>2</v>
      </c>
      <c r="C14" s="1" t="s">
        <v>24</v>
      </c>
      <c r="D14" s="1" t="s">
        <v>24</v>
      </c>
      <c r="E14" s="1"/>
      <c r="F14" s="1"/>
      <c r="G14" s="1" t="s">
        <v>25</v>
      </c>
      <c r="H14" s="2" t="s">
        <v>13</v>
      </c>
      <c r="I14" s="2"/>
      <c r="J14" s="1"/>
      <c r="K14" s="1" t="s">
        <v>24</v>
      </c>
      <c r="L14" s="1" t="s">
        <v>24</v>
      </c>
      <c r="M14" s="1"/>
      <c r="N14" s="1"/>
      <c r="O14" s="2" t="s">
        <v>13</v>
      </c>
      <c r="P14" s="2" t="s">
        <v>13</v>
      </c>
      <c r="Q14" s="1"/>
      <c r="R14" s="1"/>
      <c r="S14" s="1" t="s">
        <v>24</v>
      </c>
      <c r="T14" s="1" t="s">
        <v>24</v>
      </c>
      <c r="U14" s="1"/>
      <c r="V14" s="2"/>
      <c r="W14" s="2" t="s">
        <v>13</v>
      </c>
      <c r="X14" s="1" t="s">
        <v>25</v>
      </c>
      <c r="Y14" s="1"/>
      <c r="Z14" s="1"/>
      <c r="AA14" s="1" t="s">
        <v>24</v>
      </c>
      <c r="AB14" s="1" t="s">
        <v>29</v>
      </c>
      <c r="AC14" s="2"/>
      <c r="AD14" s="2"/>
      <c r="AE14" s="1" t="s">
        <v>25</v>
      </c>
      <c r="AF14" s="1" t="s">
        <v>25</v>
      </c>
      <c r="AG14" s="1">
        <f t="shared" si="0"/>
        <v>16</v>
      </c>
      <c r="AH14" s="8">
        <f t="array" ref="AH14">SUM(IF(ISBLANK(C14:AF14),,RIGHTB(SUBSTITUTE(C14:AF14,".",":"),5)-LEFTB(SUBSTITUTE(C14:AF14,".",":"),5)+(LEFTB(C14:AF14,2)-MID(C14:AF14,7,2)&gt;0)))</f>
        <v>5.8333333333333339</v>
      </c>
      <c r="AI14" s="8">
        <f t="array" ref="AI14">SUM(IF(ISBLANK(C14:AF14),,ABS(TEXT(MOD(RIGHTB(SUBSTITUTE(C14:AF14,".",":"),5)+"2:",1),"[&lt;0,3333333333]ч:мм;\0")-TEXT(MOD(LEFTB(SUBSTITUTE(C14:AF14,".",":"),5)+"2:",1),"[&lt;0,3333333333]ч:мм;8:")+"8:")))</f>
        <v>1</v>
      </c>
    </row>
    <row r="15" spans="1:43" x14ac:dyDescent="0.25">
      <c r="A15" s="1"/>
      <c r="B15" s="14">
        <v>3</v>
      </c>
      <c r="C15" s="1"/>
      <c r="D15" s="1"/>
      <c r="E15" s="1" t="s">
        <v>25</v>
      </c>
      <c r="F15" s="1" t="s">
        <v>25</v>
      </c>
      <c r="G15" s="1"/>
      <c r="H15" s="2"/>
      <c r="I15" s="2" t="s">
        <v>10</v>
      </c>
      <c r="J15" s="1" t="s">
        <v>24</v>
      </c>
      <c r="K15" s="1"/>
      <c r="L15" s="1"/>
      <c r="M15" s="1" t="s">
        <v>25</v>
      </c>
      <c r="N15" s="1" t="s">
        <v>25</v>
      </c>
      <c r="O15" s="2"/>
      <c r="P15" s="2"/>
      <c r="Q15" s="1" t="s">
        <v>24</v>
      </c>
      <c r="R15" s="1" t="s">
        <v>24</v>
      </c>
      <c r="S15" s="1"/>
      <c r="T15" s="1"/>
      <c r="U15" s="1" t="s">
        <v>25</v>
      </c>
      <c r="V15" s="2" t="s">
        <v>13</v>
      </c>
      <c r="W15" s="2"/>
      <c r="X15" s="1"/>
      <c r="Y15" s="1" t="s">
        <v>24</v>
      </c>
      <c r="Z15" s="1" t="s">
        <v>24</v>
      </c>
      <c r="AA15" s="1"/>
      <c r="AB15" s="1"/>
      <c r="AC15" s="2" t="s">
        <v>13</v>
      </c>
      <c r="AD15" s="2" t="s">
        <v>13</v>
      </c>
      <c r="AE15" s="1"/>
      <c r="AF15" s="1"/>
      <c r="AG15" s="1">
        <f t="shared" si="0"/>
        <v>14</v>
      </c>
      <c r="AH15" s="8">
        <f t="array" ref="AH15">SUM(IF(ISBLANK(C15:AF15),,RIGHTB(SUBSTITUTE(C15:AF15,".",":"),5)-LEFTB(SUBSTITUTE(C15:AF15,".",":"),5)+(LEFTB(C15:AF15,2)-MID(C15:AF15,7,2)&gt;0)))</f>
        <v>5.2500000000000009</v>
      </c>
      <c r="AI15" s="8">
        <f t="array" ref="AI15">SUM(IF(ISBLANK(C15:AF15),,ABS(TEXT(MOD(RIGHTB(SUBSTITUTE(C15:AF15,".",":"),5)+"2:",1),"[&lt;0,3333333333]ч:мм;\0")-TEXT(MOD(LEFTB(SUBSTITUTE(C15:AF15,".",":"),5)+"2:",1),"[&lt;0,3333333333]ч:мм;8:")+"8:")))</f>
        <v>1</v>
      </c>
    </row>
    <row r="16" spans="1:43" x14ac:dyDescent="0.25">
      <c r="A16" s="1"/>
      <c r="B16" s="14">
        <v>4</v>
      </c>
      <c r="C16" s="1"/>
      <c r="D16" s="1"/>
      <c r="E16" s="1" t="s">
        <v>24</v>
      </c>
      <c r="F16" s="1" t="s">
        <v>24</v>
      </c>
      <c r="G16" s="1"/>
      <c r="H16" s="2"/>
      <c r="I16" s="2" t="s">
        <v>13</v>
      </c>
      <c r="J16" s="1" t="s">
        <v>25</v>
      </c>
      <c r="K16" s="1"/>
      <c r="L16" s="1"/>
      <c r="M16" s="1" t="s">
        <v>24</v>
      </c>
      <c r="N16" s="1" t="s">
        <v>29</v>
      </c>
      <c r="O16" s="2"/>
      <c r="P16" s="2"/>
      <c r="Q16" s="1" t="s">
        <v>25</v>
      </c>
      <c r="R16" s="1" t="s">
        <v>25</v>
      </c>
      <c r="S16" s="1"/>
      <c r="T16" s="1"/>
      <c r="U16" s="1" t="s">
        <v>29</v>
      </c>
      <c r="V16" s="2" t="s">
        <v>10</v>
      </c>
      <c r="W16" s="2"/>
      <c r="X16" s="1"/>
      <c r="Y16" s="1" t="s">
        <v>25</v>
      </c>
      <c r="Z16" s="1" t="s">
        <v>25</v>
      </c>
      <c r="AA16" s="1"/>
      <c r="AB16" s="1"/>
      <c r="AC16" s="2" t="s">
        <v>10</v>
      </c>
      <c r="AD16" s="2" t="s">
        <v>10</v>
      </c>
      <c r="AE16" s="1"/>
      <c r="AF16" s="1"/>
      <c r="AG16" s="1">
        <f t="shared" si="0"/>
        <v>14</v>
      </c>
      <c r="AH16" s="8">
        <f t="array" ref="AH16">SUM(IF(ISBLANK(C16:AF16),,RIGHTB(SUBSTITUTE(C16:AF16,".",":"),5)-LEFTB(SUBSTITUTE(C16:AF16,".",":"),5)+(LEFTB(C16:AF16,2)-MID(C16:AF16,7,2)&gt;0)))</f>
        <v>5.5</v>
      </c>
      <c r="AI16" s="8">
        <f t="array" ref="AI16">SUM(IF(ISBLANK(C16:AF16),,ABS(TEXT(MOD(RIGHTB(SUBSTITUTE(C16:AF16,".",":"),5)+"2:",1),"[&lt;0,3333333333]ч:мм;\0")-TEXT(MOD(LEFTB(SUBSTITUTE(C16:AF16,".",":"),5)+"2:",1),"[&lt;0,3333333333]ч:мм;8:")+"8:")))</f>
        <v>0.75</v>
      </c>
    </row>
    <row r="17" spans="3:36" x14ac:dyDescent="0.25">
      <c r="Y17" s="9"/>
    </row>
    <row r="18" spans="3:36" x14ac:dyDescent="0.25">
      <c r="C18" s="18">
        <f>IF(C6="",,SUBSTITUTE(RIGHTB(C6,5),".",":")-SUBSTITUTE(LEFTB(C6,5),".",":")+(--SUBSTITUTE(RIGHTB(C6,5),".",":")&lt;--SUBSTITUTE(LEFTB(C6,5),".",":")))</f>
        <v>0.29166666666666663</v>
      </c>
      <c r="D18" s="18">
        <f t="shared" ref="D18:AF18" si="1">IF(D6="",,SUBSTITUTE(RIGHTB(D6,5),".",":")-SUBSTITUTE(LEFTB(D6,5),".",":")+(--SUBSTITUTE(RIGHTB(D6,5),".",":")&lt;--SUBSTITUTE(LEFTB(D6,5),".",":")))</f>
        <v>0.29166666666666663</v>
      </c>
      <c r="E18" s="18">
        <f t="shared" si="1"/>
        <v>0</v>
      </c>
      <c r="F18" s="18">
        <f t="shared" si="1"/>
        <v>0</v>
      </c>
      <c r="G18" s="18">
        <f t="shared" si="1"/>
        <v>0</v>
      </c>
      <c r="H18" s="18">
        <f t="shared" si="1"/>
        <v>0.49999999999999994</v>
      </c>
      <c r="I18" s="18">
        <f t="shared" si="1"/>
        <v>0.49999999999999994</v>
      </c>
      <c r="J18" s="18">
        <f t="shared" si="1"/>
        <v>0.24999999999999994</v>
      </c>
      <c r="K18" s="18">
        <f t="shared" si="1"/>
        <v>0</v>
      </c>
      <c r="L18" s="18">
        <f t="shared" si="1"/>
        <v>0</v>
      </c>
      <c r="M18" s="18">
        <f t="shared" si="1"/>
        <v>0</v>
      </c>
      <c r="N18" s="18">
        <f t="shared" si="1"/>
        <v>0.25</v>
      </c>
      <c r="O18" s="18">
        <f t="shared" si="1"/>
        <v>0.54166666666666674</v>
      </c>
      <c r="P18" s="18">
        <f t="shared" si="1"/>
        <v>0.54166666666666674</v>
      </c>
      <c r="Q18" s="18">
        <f t="shared" si="1"/>
        <v>0</v>
      </c>
      <c r="R18" s="18">
        <f t="shared" si="1"/>
        <v>0</v>
      </c>
      <c r="S18" s="18">
        <f t="shared" si="1"/>
        <v>0</v>
      </c>
      <c r="T18" s="18">
        <f t="shared" si="1"/>
        <v>0.25</v>
      </c>
      <c r="U18" s="18">
        <f t="shared" si="1"/>
        <v>0.25</v>
      </c>
      <c r="V18" s="18">
        <f t="shared" si="1"/>
        <v>0.54166666666666674</v>
      </c>
      <c r="W18" s="18">
        <f t="shared" si="1"/>
        <v>0</v>
      </c>
      <c r="X18" s="18">
        <f t="shared" si="1"/>
        <v>0</v>
      </c>
      <c r="Y18" s="18">
        <f t="shared" si="1"/>
        <v>0</v>
      </c>
      <c r="Z18" s="18">
        <f t="shared" si="1"/>
        <v>0.24999999999999994</v>
      </c>
      <c r="AA18" s="18">
        <f t="shared" si="1"/>
        <v>0.24999999999999994</v>
      </c>
      <c r="AB18" s="18">
        <f t="shared" si="1"/>
        <v>0.24999999999999994</v>
      </c>
      <c r="AC18" s="18">
        <f t="shared" si="1"/>
        <v>0</v>
      </c>
      <c r="AD18" s="18">
        <f t="shared" si="1"/>
        <v>0</v>
      </c>
      <c r="AE18" s="18">
        <f t="shared" si="1"/>
        <v>0</v>
      </c>
      <c r="AF18" s="18">
        <f t="shared" si="1"/>
        <v>0.29166666666666663</v>
      </c>
      <c r="AG18" s="18"/>
      <c r="AH18" s="18">
        <f>SUM(C18:AF18)</f>
        <v>5.2500000000000009</v>
      </c>
      <c r="AJ18" s="17">
        <f>AH18-AH6</f>
        <v>0</v>
      </c>
    </row>
    <row r="19" spans="3:36" x14ac:dyDescent="0.25">
      <c r="C19" s="18">
        <f t="shared" ref="C19:AF19" si="2">IF(C7="",,SUBSTITUTE(RIGHTB(C7,5),".",":")-SUBSTITUTE(LEFTB(C7,5),".",":")+(--SUBSTITUTE(RIGHTB(C7,5),".",":")&lt;--SUBSTITUTE(LEFTB(C7,5),".",":")))</f>
        <v>0.25</v>
      </c>
      <c r="D19" s="18">
        <f t="shared" si="2"/>
        <v>0.25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 t="shared" si="2"/>
        <v>0.54166666666666674</v>
      </c>
      <c r="I19" s="18">
        <f t="shared" si="2"/>
        <v>0.54166666666666674</v>
      </c>
      <c r="J19" s="18">
        <f t="shared" si="2"/>
        <v>0.25</v>
      </c>
      <c r="K19" s="18">
        <f t="shared" si="2"/>
        <v>0</v>
      </c>
      <c r="L19" s="18">
        <f t="shared" si="2"/>
        <v>0</v>
      </c>
      <c r="M19" s="18">
        <f t="shared" si="2"/>
        <v>0</v>
      </c>
      <c r="N19" s="18">
        <f t="shared" si="2"/>
        <v>0.29166666666666663</v>
      </c>
      <c r="O19" s="18">
        <f t="shared" si="2"/>
        <v>0.5</v>
      </c>
      <c r="P19" s="18">
        <f t="shared" si="2"/>
        <v>0.5</v>
      </c>
      <c r="Q19" s="18">
        <f t="shared" si="2"/>
        <v>0</v>
      </c>
      <c r="R19" s="18">
        <f t="shared" si="2"/>
        <v>0</v>
      </c>
      <c r="S19" s="18">
        <f t="shared" si="2"/>
        <v>0</v>
      </c>
      <c r="T19" s="18">
        <f t="shared" si="2"/>
        <v>0.24999999999999994</v>
      </c>
      <c r="U19" s="18">
        <f t="shared" si="2"/>
        <v>0.24999999999999994</v>
      </c>
      <c r="V19" s="18">
        <f t="shared" si="2"/>
        <v>0.49999999999999994</v>
      </c>
      <c r="W19" s="18">
        <f t="shared" si="2"/>
        <v>0</v>
      </c>
      <c r="X19" s="18">
        <f t="shared" si="2"/>
        <v>0</v>
      </c>
      <c r="Y19" s="18">
        <f t="shared" si="2"/>
        <v>0</v>
      </c>
      <c r="Z19" s="18">
        <f t="shared" si="2"/>
        <v>0.29166666666666663</v>
      </c>
      <c r="AA19" s="18">
        <f t="shared" si="2"/>
        <v>0.29166666666666663</v>
      </c>
      <c r="AB19" s="18">
        <f t="shared" si="2"/>
        <v>0.29166666666666663</v>
      </c>
      <c r="AC19" s="18">
        <f t="shared" si="2"/>
        <v>0</v>
      </c>
      <c r="AD19" s="18">
        <f t="shared" si="2"/>
        <v>0</v>
      </c>
      <c r="AE19" s="18">
        <f t="shared" si="2"/>
        <v>0</v>
      </c>
      <c r="AF19" s="18">
        <f t="shared" si="2"/>
        <v>0.25</v>
      </c>
      <c r="AG19" s="18"/>
      <c r="AH19" s="18">
        <f t="shared" ref="AH19:AH28" si="3">SUM(C19:AF19)</f>
        <v>5.2500000000000009</v>
      </c>
      <c r="AJ19" s="17">
        <f t="shared" ref="AJ19:AJ28" si="4">AH19-AH7</f>
        <v>0</v>
      </c>
    </row>
    <row r="20" spans="3:36" x14ac:dyDescent="0.25">
      <c r="C20" s="18">
        <f t="shared" ref="C20:AF20" si="5">IF(C8="",,SUBSTITUTE(RIGHTB(C8,5),".",":")-SUBSTITUTE(LEFTB(C8,5),".",":")+(--SUBSTITUTE(RIGHTB(C8,5),".",":")&lt;--SUBSTITUTE(LEFTB(C8,5),".",":")))</f>
        <v>0.24999999999999994</v>
      </c>
      <c r="D20" s="18">
        <f t="shared" si="5"/>
        <v>0.24999999999999994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0.5</v>
      </c>
      <c r="I20" s="18">
        <f t="shared" si="5"/>
        <v>0.5</v>
      </c>
      <c r="J20" s="18">
        <f t="shared" si="5"/>
        <v>0.29166666666666663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0.24999999999999994</v>
      </c>
      <c r="O20" s="18">
        <f t="shared" si="5"/>
        <v>0.49999999999999994</v>
      </c>
      <c r="P20" s="18">
        <f t="shared" si="5"/>
        <v>0.49999999999999994</v>
      </c>
      <c r="Q20" s="18">
        <f t="shared" si="5"/>
        <v>0</v>
      </c>
      <c r="R20" s="18">
        <f t="shared" si="5"/>
        <v>0</v>
      </c>
      <c r="S20" s="18">
        <f t="shared" si="5"/>
        <v>0</v>
      </c>
      <c r="T20" s="18">
        <f t="shared" si="5"/>
        <v>0.29166666666666663</v>
      </c>
      <c r="U20" s="18">
        <f t="shared" si="5"/>
        <v>0.29166666666666663</v>
      </c>
      <c r="V20" s="18">
        <f t="shared" si="5"/>
        <v>0.5</v>
      </c>
      <c r="W20" s="18">
        <f t="shared" si="5"/>
        <v>0</v>
      </c>
      <c r="X20" s="18">
        <f t="shared" si="5"/>
        <v>0</v>
      </c>
      <c r="Y20" s="18">
        <f t="shared" si="5"/>
        <v>0</v>
      </c>
      <c r="Z20" s="18">
        <f t="shared" si="5"/>
        <v>0.25</v>
      </c>
      <c r="AA20" s="18">
        <f t="shared" si="5"/>
        <v>0.25</v>
      </c>
      <c r="AB20" s="18">
        <f t="shared" si="5"/>
        <v>0.25</v>
      </c>
      <c r="AC20" s="18">
        <f t="shared" si="5"/>
        <v>0</v>
      </c>
      <c r="AD20" s="18">
        <f t="shared" si="5"/>
        <v>0</v>
      </c>
      <c r="AE20" s="18">
        <f t="shared" si="5"/>
        <v>0</v>
      </c>
      <c r="AF20" s="18">
        <f t="shared" si="5"/>
        <v>0.24999999999999994</v>
      </c>
      <c r="AG20" s="18"/>
      <c r="AH20" s="18">
        <f t="shared" si="3"/>
        <v>5.125</v>
      </c>
      <c r="AJ20" s="17">
        <f t="shared" si="4"/>
        <v>0</v>
      </c>
    </row>
    <row r="21" spans="3:36" x14ac:dyDescent="0.25">
      <c r="C21" s="18">
        <f t="shared" ref="C21:AF21" si="6">IF(C9="",,SUBSTITUTE(RIGHTB(C9,5),".",":")-SUBSTITUTE(LEFTB(C9,5),".",":")+(--SUBSTITUTE(RIGHTB(C9,5),".",":")&lt;--SUBSTITUTE(LEFTB(C9,5),".",":")))</f>
        <v>0</v>
      </c>
      <c r="D21" s="18">
        <f t="shared" si="6"/>
        <v>0</v>
      </c>
      <c r="E21" s="18">
        <f t="shared" si="6"/>
        <v>0.25</v>
      </c>
      <c r="F21" s="18">
        <f t="shared" si="6"/>
        <v>0.25</v>
      </c>
      <c r="G21" s="18">
        <f t="shared" si="6"/>
        <v>0.25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0.24999999999999994</v>
      </c>
      <c r="L21" s="18">
        <f t="shared" si="6"/>
        <v>0.24999999999999994</v>
      </c>
      <c r="M21" s="18">
        <f t="shared" si="6"/>
        <v>0.24999999999999994</v>
      </c>
      <c r="N21" s="18">
        <f t="shared" si="6"/>
        <v>0</v>
      </c>
      <c r="O21" s="18">
        <f t="shared" si="6"/>
        <v>0</v>
      </c>
      <c r="P21" s="18">
        <f t="shared" si="6"/>
        <v>0</v>
      </c>
      <c r="Q21" s="18">
        <f t="shared" si="6"/>
        <v>0.29166666666666663</v>
      </c>
      <c r="R21" s="18">
        <f t="shared" si="6"/>
        <v>0.29166666666666663</v>
      </c>
      <c r="S21" s="18">
        <f t="shared" si="6"/>
        <v>0.29166666666666663</v>
      </c>
      <c r="T21" s="18">
        <f t="shared" si="6"/>
        <v>0</v>
      </c>
      <c r="U21" s="18">
        <f t="shared" si="6"/>
        <v>0</v>
      </c>
      <c r="V21" s="18">
        <f t="shared" si="6"/>
        <v>0</v>
      </c>
      <c r="W21" s="18">
        <f t="shared" si="6"/>
        <v>0.54166666666666674</v>
      </c>
      <c r="X21" s="18">
        <f t="shared" si="6"/>
        <v>0.25</v>
      </c>
      <c r="Y21" s="18">
        <f t="shared" si="6"/>
        <v>0.25</v>
      </c>
      <c r="Z21" s="18">
        <f t="shared" si="6"/>
        <v>0</v>
      </c>
      <c r="AA21" s="18">
        <f t="shared" si="6"/>
        <v>0</v>
      </c>
      <c r="AB21" s="18">
        <f t="shared" si="6"/>
        <v>0</v>
      </c>
      <c r="AC21" s="18">
        <f t="shared" si="6"/>
        <v>0.49999999999999994</v>
      </c>
      <c r="AD21" s="18">
        <f t="shared" si="6"/>
        <v>0.49999999999999994</v>
      </c>
      <c r="AE21" s="18">
        <f t="shared" si="6"/>
        <v>0.24999999999999994</v>
      </c>
      <c r="AF21" s="18">
        <f t="shared" si="6"/>
        <v>0</v>
      </c>
      <c r="AG21" s="18"/>
      <c r="AH21" s="18">
        <f t="shared" si="3"/>
        <v>4.6666666666666661</v>
      </c>
      <c r="AJ21" s="17">
        <f t="shared" si="4"/>
        <v>0</v>
      </c>
    </row>
    <row r="22" spans="3:36" x14ac:dyDescent="0.25">
      <c r="C22" s="18">
        <f t="shared" ref="C22:AF22" si="7">IF(C10="",,SUBSTITUTE(RIGHTB(C10,5),".",":")-SUBSTITUTE(LEFTB(C10,5),".",":")+(--SUBSTITUTE(RIGHTB(C10,5),".",":")&lt;--SUBSTITUTE(LEFTB(C10,5),".",":")))</f>
        <v>0</v>
      </c>
      <c r="D22" s="18">
        <f t="shared" si="7"/>
        <v>0</v>
      </c>
      <c r="E22" s="18">
        <f t="shared" si="7"/>
        <v>0.29166666666666663</v>
      </c>
      <c r="F22" s="18">
        <f t="shared" si="7"/>
        <v>0.29166666666666663</v>
      </c>
      <c r="G22" s="18">
        <f t="shared" si="7"/>
        <v>0.29166666666666663</v>
      </c>
      <c r="H22" s="18">
        <f t="shared" si="7"/>
        <v>0</v>
      </c>
      <c r="I22" s="18">
        <f t="shared" si="7"/>
        <v>0</v>
      </c>
      <c r="J22" s="18">
        <f t="shared" si="7"/>
        <v>0</v>
      </c>
      <c r="K22" s="18">
        <f t="shared" si="7"/>
        <v>0.25</v>
      </c>
      <c r="L22" s="18">
        <f t="shared" si="7"/>
        <v>0.25</v>
      </c>
      <c r="M22" s="18">
        <f t="shared" si="7"/>
        <v>0.25</v>
      </c>
      <c r="N22" s="18">
        <f t="shared" si="7"/>
        <v>0</v>
      </c>
      <c r="O22" s="18">
        <f t="shared" si="7"/>
        <v>0</v>
      </c>
      <c r="P22" s="18">
        <f t="shared" si="7"/>
        <v>0</v>
      </c>
      <c r="Q22" s="18">
        <f t="shared" si="7"/>
        <v>0.24999999999999994</v>
      </c>
      <c r="R22" s="18">
        <f t="shared" si="7"/>
        <v>0.24999999999999994</v>
      </c>
      <c r="S22" s="18">
        <f t="shared" si="7"/>
        <v>0.24999999999999994</v>
      </c>
      <c r="T22" s="18">
        <f t="shared" si="7"/>
        <v>0</v>
      </c>
      <c r="U22" s="18">
        <f t="shared" si="7"/>
        <v>0</v>
      </c>
      <c r="V22" s="18">
        <f t="shared" si="7"/>
        <v>0</v>
      </c>
      <c r="W22" s="18">
        <f t="shared" si="7"/>
        <v>0.5</v>
      </c>
      <c r="X22" s="18">
        <f t="shared" si="7"/>
        <v>0.29166666666666663</v>
      </c>
      <c r="Y22" s="18">
        <f t="shared" si="7"/>
        <v>0.29166666666666663</v>
      </c>
      <c r="Z22" s="18">
        <f t="shared" si="7"/>
        <v>0</v>
      </c>
      <c r="AA22" s="18">
        <f t="shared" si="7"/>
        <v>0</v>
      </c>
      <c r="AB22" s="18">
        <f t="shared" si="7"/>
        <v>0</v>
      </c>
      <c r="AC22" s="18">
        <f t="shared" si="7"/>
        <v>0.54166666666666674</v>
      </c>
      <c r="AD22" s="18">
        <f t="shared" si="7"/>
        <v>0.54166666666666674</v>
      </c>
      <c r="AE22" s="18">
        <f t="shared" si="7"/>
        <v>0.25</v>
      </c>
      <c r="AF22" s="18">
        <f t="shared" si="7"/>
        <v>0</v>
      </c>
      <c r="AG22" s="18"/>
      <c r="AH22" s="18">
        <f t="shared" si="3"/>
        <v>4.791666666666667</v>
      </c>
      <c r="AJ22" s="17">
        <f t="shared" si="4"/>
        <v>0</v>
      </c>
    </row>
    <row r="23" spans="3:36" x14ac:dyDescent="0.25">
      <c r="C23" s="18">
        <f t="shared" ref="C23:AF23" si="8">IF(C11="",,SUBSTITUTE(RIGHTB(C11,5),".",":")-SUBSTITUTE(LEFTB(C11,5),".",":")+(--SUBSTITUTE(RIGHTB(C11,5),".",":")&lt;--SUBSTITUTE(LEFTB(C11,5),".",":")))</f>
        <v>0</v>
      </c>
      <c r="D23" s="18">
        <f t="shared" si="8"/>
        <v>0</v>
      </c>
      <c r="E23" s="18">
        <f t="shared" si="8"/>
        <v>0.24999999999999994</v>
      </c>
      <c r="F23" s="18">
        <f t="shared" si="8"/>
        <v>0.24999999999999994</v>
      </c>
      <c r="G23" s="18">
        <f t="shared" si="8"/>
        <v>0.24999999999999994</v>
      </c>
      <c r="H23" s="18">
        <f t="shared" si="8"/>
        <v>0</v>
      </c>
      <c r="I23" s="18">
        <f t="shared" si="8"/>
        <v>0</v>
      </c>
      <c r="J23" s="18">
        <f t="shared" si="8"/>
        <v>0</v>
      </c>
      <c r="K23" s="18">
        <f t="shared" si="8"/>
        <v>0.29166666666666663</v>
      </c>
      <c r="L23" s="18">
        <f t="shared" si="8"/>
        <v>0.29166666666666663</v>
      </c>
      <c r="M23" s="18">
        <f t="shared" si="8"/>
        <v>0.29166666666666663</v>
      </c>
      <c r="N23" s="18">
        <f t="shared" si="8"/>
        <v>0</v>
      </c>
      <c r="O23" s="18">
        <f t="shared" si="8"/>
        <v>0</v>
      </c>
      <c r="P23" s="18">
        <f t="shared" si="8"/>
        <v>0</v>
      </c>
      <c r="Q23" s="18">
        <f t="shared" si="8"/>
        <v>0.25</v>
      </c>
      <c r="R23" s="18">
        <f t="shared" si="8"/>
        <v>0.25</v>
      </c>
      <c r="S23" s="18">
        <f t="shared" si="8"/>
        <v>0.25</v>
      </c>
      <c r="T23" s="18">
        <f t="shared" si="8"/>
        <v>0</v>
      </c>
      <c r="U23" s="18">
        <f t="shared" si="8"/>
        <v>0</v>
      </c>
      <c r="V23" s="18">
        <f t="shared" si="8"/>
        <v>0</v>
      </c>
      <c r="W23" s="18">
        <f t="shared" si="8"/>
        <v>0.49999999999999994</v>
      </c>
      <c r="X23" s="18">
        <f t="shared" si="8"/>
        <v>0.24999999999999994</v>
      </c>
      <c r="Y23" s="18">
        <f t="shared" si="8"/>
        <v>0.24999999999999994</v>
      </c>
      <c r="Z23" s="18">
        <f t="shared" si="8"/>
        <v>0</v>
      </c>
      <c r="AA23" s="18">
        <f t="shared" si="8"/>
        <v>0</v>
      </c>
      <c r="AB23" s="18">
        <f t="shared" si="8"/>
        <v>0</v>
      </c>
      <c r="AC23" s="18">
        <f t="shared" si="8"/>
        <v>0.5</v>
      </c>
      <c r="AD23" s="18">
        <f t="shared" si="8"/>
        <v>0.5</v>
      </c>
      <c r="AE23" s="18">
        <f t="shared" si="8"/>
        <v>0.29166666666666663</v>
      </c>
      <c r="AF23" s="18">
        <f t="shared" si="8"/>
        <v>0</v>
      </c>
      <c r="AG23" s="18"/>
      <c r="AH23" s="18">
        <f t="shared" si="3"/>
        <v>4.666666666666667</v>
      </c>
      <c r="AJ23" s="17">
        <f t="shared" si="4"/>
        <v>0</v>
      </c>
    </row>
    <row r="24" spans="3:36" x14ac:dyDescent="0.25">
      <c r="C24" s="18">
        <f t="shared" ref="C24:AF24" si="9">IF(C12="",,SUBSTITUTE(RIGHTB(C12,5),".",":")-SUBSTITUTE(LEFTB(C12,5),".",":")+(--SUBSTITUTE(RIGHTB(C12,5),".",":")&lt;--SUBSTITUTE(LEFTB(C12,5),".",":")))</f>
        <v>0</v>
      </c>
      <c r="D24" s="18">
        <f t="shared" si="9"/>
        <v>0</v>
      </c>
      <c r="E24" s="18">
        <f t="shared" si="9"/>
        <v>0</v>
      </c>
      <c r="F24" s="18">
        <f t="shared" si="9"/>
        <v>0</v>
      </c>
      <c r="G24" s="18">
        <f t="shared" si="9"/>
        <v>0</v>
      </c>
      <c r="H24" s="18">
        <f t="shared" si="9"/>
        <v>0</v>
      </c>
      <c r="I24" s="18">
        <f t="shared" si="9"/>
        <v>0</v>
      </c>
      <c r="J24" s="18">
        <f t="shared" si="9"/>
        <v>0</v>
      </c>
      <c r="K24" s="18">
        <f t="shared" si="9"/>
        <v>0</v>
      </c>
      <c r="L24" s="18">
        <f t="shared" si="9"/>
        <v>0</v>
      </c>
      <c r="M24" s="18">
        <f t="shared" si="9"/>
        <v>0</v>
      </c>
      <c r="N24" s="18">
        <f t="shared" si="9"/>
        <v>0</v>
      </c>
      <c r="O24" s="18">
        <f t="shared" si="9"/>
        <v>0</v>
      </c>
      <c r="P24" s="18">
        <f t="shared" si="9"/>
        <v>0</v>
      </c>
      <c r="Q24" s="18">
        <f t="shared" si="9"/>
        <v>0</v>
      </c>
      <c r="R24" s="18">
        <f t="shared" si="9"/>
        <v>0</v>
      </c>
      <c r="S24" s="18">
        <f t="shared" si="9"/>
        <v>0</v>
      </c>
      <c r="T24" s="18">
        <f t="shared" si="9"/>
        <v>0</v>
      </c>
      <c r="U24" s="18">
        <f t="shared" si="9"/>
        <v>0</v>
      </c>
      <c r="V24" s="18">
        <f t="shared" si="9"/>
        <v>0</v>
      </c>
      <c r="W24" s="18">
        <f t="shared" si="9"/>
        <v>0</v>
      </c>
      <c r="X24" s="18">
        <f t="shared" si="9"/>
        <v>0</v>
      </c>
      <c r="Y24" s="18">
        <f t="shared" si="9"/>
        <v>0</v>
      </c>
      <c r="Z24" s="18">
        <f t="shared" si="9"/>
        <v>0</v>
      </c>
      <c r="AA24" s="18">
        <f t="shared" si="9"/>
        <v>0</v>
      </c>
      <c r="AB24" s="18">
        <f t="shared" si="9"/>
        <v>0</v>
      </c>
      <c r="AC24" s="18">
        <f t="shared" si="9"/>
        <v>0</v>
      </c>
      <c r="AD24" s="18">
        <f t="shared" si="9"/>
        <v>0</v>
      </c>
      <c r="AE24" s="18">
        <f t="shared" si="9"/>
        <v>0</v>
      </c>
      <c r="AF24" s="18">
        <f t="shared" si="9"/>
        <v>0</v>
      </c>
      <c r="AG24" s="18"/>
      <c r="AH24" s="18">
        <f t="shared" si="3"/>
        <v>0</v>
      </c>
      <c r="AJ24" s="17">
        <f t="shared" si="4"/>
        <v>0</v>
      </c>
    </row>
    <row r="25" spans="3:36" x14ac:dyDescent="0.25">
      <c r="C25" s="18">
        <f t="shared" ref="C25:AF25" si="10">IF(C13="",,SUBSTITUTE(RIGHTB(C13,5),".",":")-SUBSTITUTE(LEFTB(C13,5),".",":")+(--SUBSTITUTE(RIGHTB(C13,5),".",":")&lt;--SUBSTITUTE(LEFTB(C13,5),".",":")))</f>
        <v>0.375</v>
      </c>
      <c r="D25" s="18">
        <f t="shared" si="10"/>
        <v>0.375</v>
      </c>
      <c r="E25" s="18">
        <f t="shared" si="10"/>
        <v>0</v>
      </c>
      <c r="F25" s="18">
        <f t="shared" si="10"/>
        <v>0</v>
      </c>
      <c r="G25" s="18">
        <f t="shared" si="10"/>
        <v>0.41666666666666669</v>
      </c>
      <c r="H25" s="18">
        <f t="shared" si="10"/>
        <v>0.49999999999999994</v>
      </c>
      <c r="I25" s="18">
        <f t="shared" si="10"/>
        <v>0</v>
      </c>
      <c r="J25" s="18">
        <f t="shared" si="10"/>
        <v>0</v>
      </c>
      <c r="K25" s="18">
        <f t="shared" si="10"/>
        <v>0.375</v>
      </c>
      <c r="L25" s="18">
        <f t="shared" si="10"/>
        <v>0.375</v>
      </c>
      <c r="M25" s="18">
        <f t="shared" si="10"/>
        <v>0</v>
      </c>
      <c r="N25" s="18">
        <f t="shared" si="10"/>
        <v>0</v>
      </c>
      <c r="O25" s="18">
        <f t="shared" si="10"/>
        <v>0.49999999999999994</v>
      </c>
      <c r="P25" s="18">
        <f t="shared" si="10"/>
        <v>0.49999999999999994</v>
      </c>
      <c r="Q25" s="18">
        <f t="shared" si="10"/>
        <v>0</v>
      </c>
      <c r="R25" s="18">
        <f t="shared" si="10"/>
        <v>0</v>
      </c>
      <c r="S25" s="18">
        <f t="shared" si="10"/>
        <v>0.375</v>
      </c>
      <c r="T25" s="18">
        <f t="shared" si="10"/>
        <v>0.375</v>
      </c>
      <c r="U25" s="18">
        <f t="shared" si="10"/>
        <v>0</v>
      </c>
      <c r="V25" s="18">
        <f t="shared" si="10"/>
        <v>0</v>
      </c>
      <c r="W25" s="18">
        <f t="shared" si="10"/>
        <v>0.49999999999999994</v>
      </c>
      <c r="X25" s="18">
        <f t="shared" si="10"/>
        <v>0.24999999999999994</v>
      </c>
      <c r="Y25" s="18">
        <f t="shared" si="10"/>
        <v>0</v>
      </c>
      <c r="Z25" s="18">
        <f t="shared" si="10"/>
        <v>0</v>
      </c>
      <c r="AA25" s="18">
        <f t="shared" si="10"/>
        <v>0.375</v>
      </c>
      <c r="AB25" s="18">
        <f t="shared" si="10"/>
        <v>0.375</v>
      </c>
      <c r="AC25" s="18">
        <f t="shared" si="10"/>
        <v>0</v>
      </c>
      <c r="AD25" s="18">
        <f t="shared" si="10"/>
        <v>0</v>
      </c>
      <c r="AE25" s="18">
        <f t="shared" si="10"/>
        <v>0.24999999999999994</v>
      </c>
      <c r="AF25" s="18">
        <f t="shared" si="10"/>
        <v>0.24999999999999994</v>
      </c>
      <c r="AG25" s="18"/>
      <c r="AH25" s="18">
        <f t="shared" si="3"/>
        <v>6.166666666666667</v>
      </c>
      <c r="AJ25" s="17">
        <f t="shared" si="4"/>
        <v>0</v>
      </c>
    </row>
    <row r="26" spans="3:36" x14ac:dyDescent="0.25">
      <c r="C26" s="18">
        <f t="shared" ref="C26:AF26" si="11">IF(C14="",,SUBSTITUTE(RIGHTB(C14,5),".",":")-SUBSTITUTE(LEFTB(C14,5),".",":")+(--SUBSTITUTE(RIGHTB(C14,5),".",":")&lt;--SUBSTITUTE(LEFTB(C14,5),".",":")))</f>
        <v>0.24999999999999994</v>
      </c>
      <c r="D26" s="18">
        <f t="shared" si="11"/>
        <v>0.24999999999999994</v>
      </c>
      <c r="E26" s="18">
        <f t="shared" si="11"/>
        <v>0</v>
      </c>
      <c r="F26" s="18">
        <f t="shared" si="11"/>
        <v>0</v>
      </c>
      <c r="G26" s="18">
        <f t="shared" si="11"/>
        <v>0.375</v>
      </c>
      <c r="H26" s="18">
        <f t="shared" si="11"/>
        <v>0.54166666666666674</v>
      </c>
      <c r="I26" s="18">
        <f t="shared" si="11"/>
        <v>0</v>
      </c>
      <c r="J26" s="18">
        <f t="shared" si="11"/>
        <v>0</v>
      </c>
      <c r="K26" s="18">
        <f t="shared" si="11"/>
        <v>0.24999999999999994</v>
      </c>
      <c r="L26" s="18">
        <f t="shared" si="11"/>
        <v>0.24999999999999994</v>
      </c>
      <c r="M26" s="18">
        <f t="shared" si="11"/>
        <v>0</v>
      </c>
      <c r="N26" s="18">
        <f t="shared" si="11"/>
        <v>0</v>
      </c>
      <c r="O26" s="18">
        <f t="shared" si="11"/>
        <v>0.54166666666666674</v>
      </c>
      <c r="P26" s="18">
        <f t="shared" si="11"/>
        <v>0.54166666666666674</v>
      </c>
      <c r="Q26" s="18">
        <f t="shared" si="11"/>
        <v>0</v>
      </c>
      <c r="R26" s="18">
        <f t="shared" si="11"/>
        <v>0</v>
      </c>
      <c r="S26" s="18">
        <f t="shared" si="11"/>
        <v>0.24999999999999994</v>
      </c>
      <c r="T26" s="18">
        <f t="shared" si="11"/>
        <v>0.24999999999999994</v>
      </c>
      <c r="U26" s="18">
        <f t="shared" si="11"/>
        <v>0</v>
      </c>
      <c r="V26" s="18">
        <f t="shared" si="11"/>
        <v>0</v>
      </c>
      <c r="W26" s="18">
        <f t="shared" si="11"/>
        <v>0.54166666666666674</v>
      </c>
      <c r="X26" s="18">
        <f t="shared" si="11"/>
        <v>0.375</v>
      </c>
      <c r="Y26" s="18">
        <f t="shared" si="11"/>
        <v>0</v>
      </c>
      <c r="Z26" s="18">
        <f t="shared" si="11"/>
        <v>0</v>
      </c>
      <c r="AA26" s="18">
        <f t="shared" si="11"/>
        <v>0.24999999999999994</v>
      </c>
      <c r="AB26" s="18">
        <f t="shared" si="11"/>
        <v>0.41666666666666669</v>
      </c>
      <c r="AC26" s="18">
        <f t="shared" si="11"/>
        <v>0</v>
      </c>
      <c r="AD26" s="18">
        <f t="shared" si="11"/>
        <v>0</v>
      </c>
      <c r="AE26" s="18">
        <f t="shared" si="11"/>
        <v>0.375</v>
      </c>
      <c r="AF26" s="18">
        <f t="shared" si="11"/>
        <v>0.375</v>
      </c>
      <c r="AG26" s="18"/>
      <c r="AH26" s="18">
        <f t="shared" si="3"/>
        <v>5.8333333333333339</v>
      </c>
      <c r="AJ26" s="17">
        <f t="shared" si="4"/>
        <v>0</v>
      </c>
    </row>
    <row r="27" spans="3:36" x14ac:dyDescent="0.25">
      <c r="C27" s="18">
        <f t="shared" ref="C27:AF27" si="12">IF(C15="",,SUBSTITUTE(RIGHTB(C15,5),".",":")-SUBSTITUTE(LEFTB(C15,5),".",":")+(--SUBSTITUTE(RIGHTB(C15,5),".",":")&lt;--SUBSTITUTE(LEFTB(C15,5),".",":")))</f>
        <v>0</v>
      </c>
      <c r="D27" s="18">
        <f t="shared" si="12"/>
        <v>0</v>
      </c>
      <c r="E27" s="18">
        <f t="shared" si="12"/>
        <v>0.375</v>
      </c>
      <c r="F27" s="18">
        <f t="shared" si="12"/>
        <v>0.375</v>
      </c>
      <c r="G27" s="18">
        <f t="shared" si="12"/>
        <v>0</v>
      </c>
      <c r="H27" s="18">
        <f t="shared" si="12"/>
        <v>0</v>
      </c>
      <c r="I27" s="18">
        <f t="shared" si="12"/>
        <v>0.49999999999999994</v>
      </c>
      <c r="J27" s="18">
        <f t="shared" si="12"/>
        <v>0.24999999999999994</v>
      </c>
      <c r="K27" s="18">
        <f t="shared" si="12"/>
        <v>0</v>
      </c>
      <c r="L27" s="18">
        <f t="shared" si="12"/>
        <v>0</v>
      </c>
      <c r="M27" s="18">
        <f t="shared" si="12"/>
        <v>0.375</v>
      </c>
      <c r="N27" s="18">
        <f t="shared" si="12"/>
        <v>0.375</v>
      </c>
      <c r="O27" s="18">
        <f t="shared" si="12"/>
        <v>0</v>
      </c>
      <c r="P27" s="18">
        <f t="shared" si="12"/>
        <v>0</v>
      </c>
      <c r="Q27" s="18">
        <f t="shared" si="12"/>
        <v>0.24999999999999994</v>
      </c>
      <c r="R27" s="18">
        <f t="shared" si="12"/>
        <v>0.24999999999999994</v>
      </c>
      <c r="S27" s="18">
        <f t="shared" si="12"/>
        <v>0</v>
      </c>
      <c r="T27" s="18">
        <f t="shared" si="12"/>
        <v>0</v>
      </c>
      <c r="U27" s="18">
        <f t="shared" si="12"/>
        <v>0.375</v>
      </c>
      <c r="V27" s="18">
        <f t="shared" si="12"/>
        <v>0.54166666666666674</v>
      </c>
      <c r="W27" s="18">
        <f t="shared" si="12"/>
        <v>0</v>
      </c>
      <c r="X27" s="18">
        <f t="shared" si="12"/>
        <v>0</v>
      </c>
      <c r="Y27" s="18">
        <f t="shared" si="12"/>
        <v>0.24999999999999994</v>
      </c>
      <c r="Z27" s="18">
        <f t="shared" si="12"/>
        <v>0.24999999999999994</v>
      </c>
      <c r="AA27" s="18">
        <f t="shared" si="12"/>
        <v>0</v>
      </c>
      <c r="AB27" s="18">
        <f t="shared" si="12"/>
        <v>0</v>
      </c>
      <c r="AC27" s="18">
        <f t="shared" si="12"/>
        <v>0.54166666666666674</v>
      </c>
      <c r="AD27" s="18">
        <f t="shared" si="12"/>
        <v>0.54166666666666674</v>
      </c>
      <c r="AE27" s="18">
        <f t="shared" si="12"/>
        <v>0</v>
      </c>
      <c r="AF27" s="18">
        <f t="shared" si="12"/>
        <v>0</v>
      </c>
      <c r="AG27" s="18"/>
      <c r="AH27" s="18">
        <f t="shared" si="3"/>
        <v>5.2500000000000009</v>
      </c>
      <c r="AJ27" s="17">
        <f t="shared" si="4"/>
        <v>0</v>
      </c>
    </row>
    <row r="28" spans="3:36" x14ac:dyDescent="0.25">
      <c r="C28" s="18">
        <f t="shared" ref="C28:AF28" si="13">IF(C16="",,SUBSTITUTE(RIGHTB(C16,5),".",":")-SUBSTITUTE(LEFTB(C16,5),".",":")+(--SUBSTITUTE(RIGHTB(C16,5),".",":")&lt;--SUBSTITUTE(LEFTB(C16,5),".",":")))</f>
        <v>0</v>
      </c>
      <c r="D28" s="18">
        <f t="shared" si="13"/>
        <v>0</v>
      </c>
      <c r="E28" s="18">
        <f t="shared" si="13"/>
        <v>0.24999999999999994</v>
      </c>
      <c r="F28" s="18">
        <f t="shared" si="13"/>
        <v>0.24999999999999994</v>
      </c>
      <c r="G28" s="18">
        <f t="shared" si="13"/>
        <v>0</v>
      </c>
      <c r="H28" s="18">
        <f t="shared" si="13"/>
        <v>0</v>
      </c>
      <c r="I28" s="18">
        <f t="shared" si="13"/>
        <v>0.54166666666666674</v>
      </c>
      <c r="J28" s="18">
        <f t="shared" si="13"/>
        <v>0.375</v>
      </c>
      <c r="K28" s="18">
        <f t="shared" si="13"/>
        <v>0</v>
      </c>
      <c r="L28" s="18">
        <f t="shared" si="13"/>
        <v>0</v>
      </c>
      <c r="M28" s="18">
        <f t="shared" si="13"/>
        <v>0.24999999999999994</v>
      </c>
      <c r="N28" s="18">
        <f t="shared" si="13"/>
        <v>0.41666666666666669</v>
      </c>
      <c r="O28" s="18">
        <f t="shared" si="13"/>
        <v>0</v>
      </c>
      <c r="P28" s="18">
        <f t="shared" si="13"/>
        <v>0</v>
      </c>
      <c r="Q28" s="18">
        <f t="shared" si="13"/>
        <v>0.375</v>
      </c>
      <c r="R28" s="18">
        <f t="shared" si="13"/>
        <v>0.375</v>
      </c>
      <c r="S28" s="18">
        <f t="shared" si="13"/>
        <v>0</v>
      </c>
      <c r="T28" s="18">
        <f t="shared" si="13"/>
        <v>0</v>
      </c>
      <c r="U28" s="18">
        <f t="shared" si="13"/>
        <v>0.41666666666666669</v>
      </c>
      <c r="V28" s="18">
        <f t="shared" si="13"/>
        <v>0.49999999999999994</v>
      </c>
      <c r="W28" s="18">
        <f t="shared" si="13"/>
        <v>0</v>
      </c>
      <c r="X28" s="18">
        <f t="shared" si="13"/>
        <v>0</v>
      </c>
      <c r="Y28" s="18">
        <f t="shared" si="13"/>
        <v>0.375</v>
      </c>
      <c r="Z28" s="18">
        <f t="shared" si="13"/>
        <v>0.375</v>
      </c>
      <c r="AA28" s="18">
        <f t="shared" si="13"/>
        <v>0</v>
      </c>
      <c r="AB28" s="18">
        <f t="shared" si="13"/>
        <v>0</v>
      </c>
      <c r="AC28" s="18">
        <f t="shared" si="13"/>
        <v>0.49999999999999994</v>
      </c>
      <c r="AD28" s="18">
        <f t="shared" si="13"/>
        <v>0.49999999999999994</v>
      </c>
      <c r="AE28" s="18">
        <f t="shared" si="13"/>
        <v>0</v>
      </c>
      <c r="AF28" s="18">
        <f t="shared" si="13"/>
        <v>0</v>
      </c>
      <c r="AG28" s="18"/>
      <c r="AH28" s="18">
        <f t="shared" si="3"/>
        <v>5.5</v>
      </c>
      <c r="AJ28" s="17">
        <f t="shared" si="4"/>
        <v>0</v>
      </c>
    </row>
  </sheetData>
  <mergeCells count="1">
    <mergeCell ref="A12:B12"/>
  </mergeCells>
  <pageMargins left="0.7" right="0.7" top="0.75" bottom="0.75" header="0.3" footer="0.3"/>
  <pageSetup paperSize="9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I8"/>
  <sheetViews>
    <sheetView topLeftCell="J1" workbookViewId="0">
      <selection activeCell="AH3" sqref="AH3"/>
    </sheetView>
  </sheetViews>
  <sheetFormatPr defaultRowHeight="15" x14ac:dyDescent="0.25"/>
  <sheetData>
    <row r="1" spans="1:35" ht="60" x14ac:dyDescent="0.25">
      <c r="A1" s="1" t="s">
        <v>0</v>
      </c>
      <c r="B1" s="1" t="s">
        <v>23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2">
        <v>6</v>
      </c>
      <c r="I1" s="2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2">
        <v>13</v>
      </c>
      <c r="P1" s="2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2">
        <v>20</v>
      </c>
      <c r="W1" s="2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2">
        <v>27</v>
      </c>
      <c r="AD1" s="2">
        <v>28</v>
      </c>
      <c r="AE1" s="1">
        <v>29</v>
      </c>
      <c r="AF1" s="1">
        <v>30</v>
      </c>
      <c r="AG1" s="3" t="s">
        <v>1</v>
      </c>
      <c r="AH1" s="3" t="s">
        <v>2</v>
      </c>
      <c r="AI1" s="3" t="s">
        <v>18</v>
      </c>
    </row>
    <row r="2" spans="1:35" x14ac:dyDescent="0.25">
      <c r="A2" s="1"/>
      <c r="B2" s="1"/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2" t="s">
        <v>8</v>
      </c>
      <c r="P2" s="2" t="s">
        <v>9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2" t="s">
        <v>8</v>
      </c>
      <c r="W2" s="2" t="s">
        <v>9</v>
      </c>
      <c r="X2" s="1" t="s">
        <v>3</v>
      </c>
      <c r="Y2" s="1" t="s">
        <v>4</v>
      </c>
      <c r="Z2" s="1" t="s">
        <v>5</v>
      </c>
      <c r="AA2" s="1" t="s">
        <v>6</v>
      </c>
      <c r="AB2" s="1" t="s">
        <v>7</v>
      </c>
      <c r="AC2" s="2" t="s">
        <v>8</v>
      </c>
      <c r="AD2" s="2" t="s">
        <v>9</v>
      </c>
      <c r="AE2" s="1" t="s">
        <v>3</v>
      </c>
      <c r="AF2" s="1" t="s">
        <v>4</v>
      </c>
      <c r="AG2" s="1"/>
      <c r="AH2" s="1"/>
      <c r="AI2" s="3"/>
    </row>
    <row r="3" spans="1:35" x14ac:dyDescent="0.25">
      <c r="A3" s="1"/>
      <c r="B3" s="4">
        <v>1</v>
      </c>
      <c r="C3" s="5" t="s">
        <v>10</v>
      </c>
      <c r="D3" s="5"/>
      <c r="E3" s="5" t="s">
        <v>11</v>
      </c>
      <c r="F3" s="5"/>
      <c r="G3" s="5" t="s">
        <v>12</v>
      </c>
      <c r="H3" s="6"/>
      <c r="I3" s="6"/>
      <c r="J3" s="5" t="s">
        <v>10</v>
      </c>
      <c r="K3" s="5"/>
      <c r="L3" s="5" t="s">
        <v>11</v>
      </c>
      <c r="M3" s="5"/>
      <c r="N3" s="5" t="s">
        <v>12</v>
      </c>
      <c r="O3" s="6"/>
      <c r="P3" s="6"/>
      <c r="Q3" s="5" t="s">
        <v>10</v>
      </c>
      <c r="R3" s="5"/>
      <c r="S3" s="5" t="s">
        <v>11</v>
      </c>
      <c r="T3" s="5"/>
      <c r="U3" s="5" t="s">
        <v>12</v>
      </c>
      <c r="V3" s="6"/>
      <c r="W3" s="6"/>
      <c r="X3" s="5" t="s">
        <v>19</v>
      </c>
      <c r="Y3" s="5"/>
      <c r="Z3" s="5"/>
      <c r="AA3" s="5" t="s">
        <v>12</v>
      </c>
      <c r="AB3" s="7"/>
      <c r="AC3" s="6"/>
      <c r="AD3" s="6"/>
      <c r="AE3" s="5"/>
      <c r="AF3" s="5"/>
      <c r="AG3" s="1">
        <f t="shared" ref="AG3:AG8" si="0">COUNTA(C3:AF3)</f>
        <v>11</v>
      </c>
      <c r="AH3" s="8">
        <f t="array" ref="AH3">SUM(IF(ISBLANK(C3:AF3),,RIGHTB(SUBSTITUTE(C3:AF3,".",":"),5)-LEFTB(SUBSTITUTE(C3:AF3,".",":"),5)+(LEFTB(C3:AF3,2)-MID(C3:AF3,7,2)&gt;0)))</f>
        <v>5.083333333333333</v>
      </c>
      <c r="AI3" s="8">
        <f t="array" ref="AI3">SUM(IF(ISBLANK(C3:AF3),,ABS(TEXT(MOD(RIGHTB(SUBSTITUTE(C3:AF3,".",":"),5)+"2:",1),"[&lt;0,3333333333]ч:мм;\0")-TEXT(MOD(LEFTB(SUBSTITUTE(C3:AF3,".",":"),5)+"2:",1),"[&lt;0,3333333333]ч:мм;8:")+"8:")))</f>
        <v>0.25</v>
      </c>
    </row>
    <row r="4" spans="1:35" x14ac:dyDescent="0.25">
      <c r="A4" s="1"/>
      <c r="B4" s="4">
        <v>2</v>
      </c>
      <c r="C4" s="5"/>
      <c r="D4" s="5"/>
      <c r="E4" s="5"/>
      <c r="F4" s="5"/>
      <c r="G4" s="5"/>
      <c r="H4" s="6" t="s">
        <v>14</v>
      </c>
      <c r="I4" s="6"/>
      <c r="J4" s="5"/>
      <c r="K4" s="5"/>
      <c r="L4" s="5"/>
      <c r="M4" s="5"/>
      <c r="N4" s="5"/>
      <c r="O4" s="6" t="s">
        <v>14</v>
      </c>
      <c r="P4" s="6"/>
      <c r="Q4" s="5"/>
      <c r="R4" s="5"/>
      <c r="S4" s="5"/>
      <c r="T4" s="5"/>
      <c r="U4" s="5"/>
      <c r="V4" s="6" t="s">
        <v>14</v>
      </c>
      <c r="W4" s="6"/>
      <c r="X4" s="5"/>
      <c r="Y4" s="5" t="s">
        <v>20</v>
      </c>
      <c r="Z4" s="5"/>
      <c r="AA4" s="5"/>
      <c r="AB4" s="7" t="s">
        <v>14</v>
      </c>
      <c r="AC4" s="6"/>
      <c r="AD4" s="6"/>
      <c r="AE4" s="5" t="s">
        <v>20</v>
      </c>
      <c r="AF4" s="5"/>
      <c r="AG4" s="1">
        <f t="shared" si="0"/>
        <v>6</v>
      </c>
      <c r="AH4" s="8">
        <f t="array" ref="AH4">SUM(IF(ISBLANK(C4:AF4),,RIGHTB(SUBSTITUTE(C4:AF4,".",":"),5)-LEFTB(SUBSTITUTE(C4:AF4,".",":"),5)+(LEFTB(C4:AF4,2)-MID(C4:AF4,7,2)&gt;0)))</f>
        <v>2.375</v>
      </c>
      <c r="AI4" s="8">
        <f t="array" ref="AI4">SUM(IF(ISBLANK(C4:AF4),,ABS(TEXT(MOD(RIGHTB(SUBSTITUTE(C4:AF4,".",":"),5)+"2:",1),"[&lt;0,3333333333]ч:мм;\0")-TEXT(MOD(LEFTB(SUBSTITUTE(C4:AF4,".",":"),5)+"2:",1),"[&lt;0,3333333333]ч:мм;8:")+"8:")))</f>
        <v>0.37499999999999989</v>
      </c>
    </row>
    <row r="5" spans="1:35" x14ac:dyDescent="0.25">
      <c r="A5" s="1"/>
      <c r="B5" s="4">
        <v>3</v>
      </c>
      <c r="C5" s="5"/>
      <c r="D5" s="5" t="s">
        <v>10</v>
      </c>
      <c r="E5" s="5"/>
      <c r="F5" s="5" t="s">
        <v>11</v>
      </c>
      <c r="G5" s="5"/>
      <c r="H5" s="6"/>
      <c r="I5" s="6"/>
      <c r="J5" s="5"/>
      <c r="K5" s="5" t="s">
        <v>10</v>
      </c>
      <c r="L5" s="5"/>
      <c r="M5" s="5" t="s">
        <v>11</v>
      </c>
      <c r="N5" s="5"/>
      <c r="O5" s="6"/>
      <c r="P5" s="6" t="s">
        <v>12</v>
      </c>
      <c r="Q5" s="5"/>
      <c r="R5" s="5" t="s">
        <v>10</v>
      </c>
      <c r="S5" s="5"/>
      <c r="T5" s="5" t="s">
        <v>11</v>
      </c>
      <c r="U5" s="5"/>
      <c r="V5" s="6"/>
      <c r="W5" s="6" t="s">
        <v>10</v>
      </c>
      <c r="X5" s="5"/>
      <c r="Y5" s="5"/>
      <c r="Z5" s="5"/>
      <c r="AA5" s="5"/>
      <c r="AB5" s="7"/>
      <c r="AC5" s="6" t="s">
        <v>10</v>
      </c>
      <c r="AD5" s="6"/>
      <c r="AE5" s="5"/>
      <c r="AF5" s="5"/>
      <c r="AG5" s="1">
        <f t="shared" si="0"/>
        <v>9</v>
      </c>
      <c r="AH5" s="8">
        <f t="array" ref="AH5">SUM(IF(ISBLANK(C5:AF5),,RIGHTB(SUBSTITUTE(C5:AF5,".",":"),5)-LEFTB(SUBSTITUTE(C5:AF5,".",":"),5)+(LEFTB(C5:AF5,2)-MID(C5:AF5,7,2)&gt;0)))</f>
        <v>3.9374999999999996</v>
      </c>
      <c r="AI5" s="8">
        <f t="array" ref="AI5">SUM(IF(ISBLANK(C5:AF5),,ABS(TEXT(MOD(RIGHTB(SUBSTITUTE(C5:AF5,".",":"),5)+"2:",1),"[&lt;0,3333333333]ч:мм;\0")-TEXT(MOD(LEFTB(SUBSTITUTE(C5:AF5,".",":"),5)+"2:",1),"[&lt;0,3333333333]ч:мм;8:")+"8:")))</f>
        <v>6.25E-2</v>
      </c>
    </row>
    <row r="6" spans="1:35" x14ac:dyDescent="0.25">
      <c r="A6" s="1"/>
      <c r="B6" s="4">
        <v>4</v>
      </c>
      <c r="C6" s="5" t="s">
        <v>10</v>
      </c>
      <c r="D6" s="5"/>
      <c r="E6" s="5" t="s">
        <v>11</v>
      </c>
      <c r="F6" s="5"/>
      <c r="G6" s="5"/>
      <c r="H6" s="6" t="s">
        <v>13</v>
      </c>
      <c r="I6" s="6"/>
      <c r="J6" s="5" t="s">
        <v>10</v>
      </c>
      <c r="K6" s="5"/>
      <c r="L6" s="5" t="s">
        <v>11</v>
      </c>
      <c r="M6" s="5"/>
      <c r="N6" s="5"/>
      <c r="O6" s="6" t="s">
        <v>13</v>
      </c>
      <c r="P6" s="6"/>
      <c r="Q6" s="5" t="s">
        <v>10</v>
      </c>
      <c r="R6" s="5"/>
      <c r="S6" s="5" t="s">
        <v>11</v>
      </c>
      <c r="T6" s="5"/>
      <c r="U6" s="5"/>
      <c r="V6" s="6" t="s">
        <v>13</v>
      </c>
      <c r="W6" s="6"/>
      <c r="X6" s="5" t="s">
        <v>13</v>
      </c>
      <c r="Y6" s="5"/>
      <c r="Z6" s="5"/>
      <c r="AA6" s="5"/>
      <c r="AB6" s="7" t="s">
        <v>13</v>
      </c>
      <c r="AC6" s="6"/>
      <c r="AD6" s="6" t="s">
        <v>13</v>
      </c>
      <c r="AE6" s="5"/>
      <c r="AF6" s="5"/>
      <c r="AG6" s="1">
        <f t="shared" si="0"/>
        <v>12</v>
      </c>
      <c r="AH6" s="8">
        <f t="array" ref="AH6">SUM(IF(ISBLANK(C6:AF6),,RIGHTB(SUBSTITUTE(C6:AF6,".",":"),5)-LEFTB(SUBSTITUTE(C6:AF6,".",":"),5)+(LEFTB(C6:AF6,2)-MID(C6:AF6,7,2)&gt;0)))</f>
        <v>5.6250000000000009</v>
      </c>
      <c r="AI6" s="8">
        <f t="array" ref="AI6">SUM(IF(ISBLANK(C6:AF6),,ABS(TEXT(MOD(RIGHTB(SUBSTITUTE(C6:AF6,".",":"),5)+"2:",1),"[&lt;0,3333333333]ч:мм;\0")-TEXT(MOD(LEFTB(SUBSTITUTE(C6:AF6,".",":"),5)+"2:",1),"[&lt;0,3333333333]ч:мм;8:")+"8:")))</f>
        <v>0.75</v>
      </c>
    </row>
    <row r="7" spans="1:35" x14ac:dyDescent="0.25">
      <c r="A7" s="1"/>
      <c r="B7" s="4">
        <v>5</v>
      </c>
      <c r="C7" s="5"/>
      <c r="D7" s="5"/>
      <c r="E7" s="5"/>
      <c r="F7" s="5" t="s">
        <v>10</v>
      </c>
      <c r="G7" s="5"/>
      <c r="H7" s="6"/>
      <c r="I7" s="6"/>
      <c r="J7" s="5"/>
      <c r="K7" s="5"/>
      <c r="L7" s="5"/>
      <c r="M7" s="5"/>
      <c r="N7" s="5"/>
      <c r="O7" s="6"/>
      <c r="P7" s="6"/>
      <c r="Q7" s="5"/>
      <c r="R7" s="5"/>
      <c r="S7" s="5"/>
      <c r="T7" s="5"/>
      <c r="U7" s="5"/>
      <c r="V7" s="6"/>
      <c r="W7" s="6" t="s">
        <v>21</v>
      </c>
      <c r="X7" s="5"/>
      <c r="Y7" s="5"/>
      <c r="Z7" s="5" t="s">
        <v>22</v>
      </c>
      <c r="AA7" s="5"/>
      <c r="AB7" s="7"/>
      <c r="AC7" s="6" t="s">
        <v>21</v>
      </c>
      <c r="AD7" s="6"/>
      <c r="AE7" s="5"/>
      <c r="AF7" s="5" t="s">
        <v>22</v>
      </c>
      <c r="AG7" s="1">
        <f t="shared" si="0"/>
        <v>5</v>
      </c>
      <c r="AH7" s="8">
        <f t="array" ref="AH7">SUM(IF(ISBLANK(C7:AF7),,RIGHTB(SUBSTITUTE(C7:AF7,".",":"),5)-LEFTB(SUBSTITUTE(C7:AF7,".",":"),5)+(LEFTB(C7:AF7,2)-MID(C7:AF7,7,2)&gt;0)))</f>
        <v>2.6666666666666661</v>
      </c>
      <c r="AI7" s="8">
        <f t="array" ref="AI7">SUM(IF(ISBLANK(C7:AF7),,ABS(TEXT(MOD(RIGHTB(SUBSTITUTE(C7:AF7,".",":"),5)+"2:",1),"[&lt;0,3333333333]ч:мм;\0")-TEXT(MOD(LEFTB(SUBSTITUTE(C7:AF7,".",":"),5)+"2:",1),"[&lt;0,3333333333]ч:мм;8:")+"8:")))</f>
        <v>0.33333333333333326</v>
      </c>
    </row>
    <row r="8" spans="1:35" x14ac:dyDescent="0.25">
      <c r="A8" s="1"/>
      <c r="B8" s="4">
        <v>6</v>
      </c>
      <c r="C8" s="5"/>
      <c r="D8" s="5" t="s">
        <v>16</v>
      </c>
      <c r="E8" s="5"/>
      <c r="F8" s="5"/>
      <c r="G8" s="5"/>
      <c r="H8" s="6" t="s">
        <v>10</v>
      </c>
      <c r="I8" s="6"/>
      <c r="J8" s="5"/>
      <c r="K8" s="5" t="s">
        <v>15</v>
      </c>
      <c r="L8" s="5"/>
      <c r="M8" s="5"/>
      <c r="N8" s="5"/>
      <c r="O8" s="6" t="s">
        <v>10</v>
      </c>
      <c r="P8" s="6"/>
      <c r="Q8" s="5"/>
      <c r="R8" s="5" t="s">
        <v>17</v>
      </c>
      <c r="S8" s="5"/>
      <c r="T8" s="5"/>
      <c r="U8" s="5"/>
      <c r="V8" s="6" t="s">
        <v>10</v>
      </c>
      <c r="W8" s="6"/>
      <c r="X8" s="5"/>
      <c r="Y8" s="5"/>
      <c r="Z8" s="5"/>
      <c r="AA8" s="5"/>
      <c r="AB8" s="7" t="s">
        <v>10</v>
      </c>
      <c r="AC8" s="6"/>
      <c r="AD8" s="6"/>
      <c r="AE8" s="5"/>
      <c r="AF8" s="5"/>
      <c r="AG8" s="1">
        <f t="shared" si="0"/>
        <v>7</v>
      </c>
      <c r="AH8" s="8">
        <f t="array" ref="AH8">SUM(IF(ISBLANK(C8:AF8),,RIGHTB(SUBSTITUTE(C8:AF8,".",":"),5)-LEFTB(SUBSTITUTE(C8:AF8,".",":"),5)+(LEFTB(C8:AF8,2)-MID(C8:AF8,7,2)&gt;0)))</f>
        <v>3.0416666666666665</v>
      </c>
      <c r="AI8" s="8">
        <f t="array" ref="AI8">SUM(IF(ISBLANK(C8:AF8),,ABS(TEXT(MOD(RIGHTB(SUBSTITUTE(C8:AF8,".",":"),5)+"2:",1),"[&lt;0,3333333333]ч:мм;\0")-TEXT(MOD(LEFTB(SUBSTITUTE(C8:AF8,".",":"),5)+"2:",1),"[&lt;0,3333333333]ч:мм;8:")+"8:")))</f>
        <v>8.3333333333333315E-2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шаблон не менять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_Boroda_</cp:lastModifiedBy>
  <cp:lastPrinted>2015-05-14T13:27:04Z</cp:lastPrinted>
  <dcterms:created xsi:type="dcterms:W3CDTF">2015-05-14T08:57:31Z</dcterms:created>
  <dcterms:modified xsi:type="dcterms:W3CDTF">2015-05-14T14:10:29Z</dcterms:modified>
</cp:coreProperties>
</file>