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тчет" sheetId="1" r:id="rId1"/>
    <sheet name="qwe" sheetId="2" r:id="rId2"/>
    <sheet name="asd" sheetId="3" r:id="rId3"/>
    <sheet name="zxc" sheetId="4" r:id="rId4"/>
  </sheets>
  <definedNames/>
  <calcPr fullCalcOnLoad="1"/>
</workbook>
</file>

<file path=xl/sharedStrings.xml><?xml version="1.0" encoding="utf-8"?>
<sst xmlns="http://schemas.openxmlformats.org/spreadsheetml/2006/main" count="61" uniqueCount="27">
  <si>
    <t>Дата</t>
  </si>
  <si>
    <t>3 апреля</t>
  </si>
  <si>
    <t xml:space="preserve">Помидоры </t>
  </si>
  <si>
    <t>Огурец</t>
  </si>
  <si>
    <t>Капуста</t>
  </si>
  <si>
    <t>Картофель</t>
  </si>
  <si>
    <t>4 апреля</t>
  </si>
  <si>
    <t>5 апреля</t>
  </si>
  <si>
    <t>Арбуз</t>
  </si>
  <si>
    <t>Бананы</t>
  </si>
  <si>
    <t>Яблоки</t>
  </si>
  <si>
    <t>Груши</t>
  </si>
  <si>
    <t>6 апреля</t>
  </si>
  <si>
    <t>2 апреля</t>
  </si>
  <si>
    <t>Сок</t>
  </si>
  <si>
    <t>Лимонад</t>
  </si>
  <si>
    <t>Кампот</t>
  </si>
  <si>
    <t>Вода</t>
  </si>
  <si>
    <t>ID</t>
  </si>
  <si>
    <t>Адверт</t>
  </si>
  <si>
    <t>qwe</t>
  </si>
  <si>
    <t>asd</t>
  </si>
  <si>
    <t>zxc</t>
  </si>
  <si>
    <t>zcx</t>
  </si>
  <si>
    <t>Р</t>
  </si>
  <si>
    <t>РК</t>
  </si>
  <si>
    <t>Коммент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</si>
</sst>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1"/>
      <color indexed="8"/>
      <name val="Calibri"/>
      <family val="2"/>
    </font>
    <font>
      <b/>
      <sz val="20"/>
      <color indexed="9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Таблица4" displayName="Таблица4" ref="H1:L13" totalsRowShown="0">
  <autoFilter ref="H1:L13"/>
  <tableColumns count="5">
    <tableColumn id="1" name="Р"/>
    <tableColumn id="2" name="ID"/>
    <tableColumn id="3" name="РК"/>
    <tableColumn id="4" name="Коммент"/>
    <tableColumn id="5" name="Дата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E5" totalsRowShown="0">
  <autoFilter ref="A1:E5"/>
  <tableColumns count="5">
    <tableColumn id="1" name="Р"/>
    <tableColumn id="2" name="ID"/>
    <tableColumn id="3" name="РК"/>
    <tableColumn id="4" name="Коммент"/>
    <tableColumn id="5" name="Дата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1:E5" totalsRowShown="0">
  <autoFilter ref="A1:E5"/>
  <tableColumns count="5">
    <tableColumn id="1" name="Р"/>
    <tableColumn id="2" name="ID"/>
    <tableColumn id="3" name="РК"/>
    <tableColumn id="4" name="Коммент"/>
    <tableColumn id="5" name="Дата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Таблица3" displayName="Таблица3" ref="A1:E5" totalsRowShown="0">
  <autoFilter ref="A1:E5"/>
  <tableColumns count="5">
    <tableColumn id="1" name="Р"/>
    <tableColumn id="2" name="ID"/>
    <tableColumn id="3" name="РК"/>
    <tableColumn id="4" name="Коммент"/>
    <tableColumn id="5" name="Дата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8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8" max="8" width="19.8515625" style="0" customWidth="1"/>
    <col min="9" max="9" width="46.140625" style="0" customWidth="1"/>
    <col min="10" max="10" width="20.57421875" style="0" customWidth="1"/>
    <col min="11" max="11" width="26.00390625" style="0" customWidth="1"/>
    <col min="12" max="12" width="22.7109375" style="2" customWidth="1"/>
  </cols>
  <sheetData>
    <row r="1" spans="1:12" ht="26.25">
      <c r="A1" s="5" t="s">
        <v>19</v>
      </c>
      <c r="B1" s="6">
        <v>1</v>
      </c>
      <c r="C1" s="4"/>
      <c r="D1" s="4"/>
      <c r="E1" s="5" t="s">
        <v>19</v>
      </c>
      <c r="F1" s="4"/>
      <c r="G1" s="4"/>
      <c r="H1" s="1" t="s">
        <v>24</v>
      </c>
      <c r="I1" s="12" t="s">
        <v>18</v>
      </c>
      <c r="J1" s="1" t="s">
        <v>25</v>
      </c>
      <c r="K1" s="12" t="s">
        <v>26</v>
      </c>
      <c r="L1" s="1" t="s">
        <v>0</v>
      </c>
    </row>
    <row r="2" spans="1:12" ht="15">
      <c r="A2" s="7" t="s">
        <v>20</v>
      </c>
      <c r="B2" s="8">
        <f ca="1">COUNTA(INDIRECT(A2&amp;"!A:A"))-1</f>
        <v>4</v>
      </c>
      <c r="C2">
        <f>IF(F2="","",(LEFTB(F2,2)&amp;"."&amp;SEARCH(MID(F2,SEARCH(" ",F2)+2,2),"ёнвеварпраяюнюлвгенктояек")/2)+ROW()/10000)</f>
        <v>42097.0002</v>
      </c>
      <c r="D2">
        <f>COUNTIF(E$2:E2,E2)+1</f>
        <v>2</v>
      </c>
      <c r="E2" t="str">
        <f>IF(ROW()&gt;SUM(B$1:B$30),"",IF(COUNTIF(E$1:E1,E1)=VLOOKUP(E1,A$1:B$30,2,0),INDEX(A$1:A$30,MATCH(E1,A$1:A$30,0)+1),E1))</f>
        <v>qwe</v>
      </c>
      <c r="F2" t="str">
        <f ca="1">IF(E2="","",INDIRECT(ADDRESS(COUNTIF($E$2:$E2,$E2)+1,COLUMN(E1),,,$E2)))</f>
        <v>3 апреля</v>
      </c>
      <c r="G2">
        <f>SMALL(C:C,ROW(A1))</f>
        <v>42096.001</v>
      </c>
      <c r="H2" s="11" t="str">
        <f aca="true" ca="1" t="shared" si="0" ref="H2:L5">IF(ISERR($G2),"",INDIRECT(VLOOKUP($G2,$C:$E,3,0)&amp;"!"&amp;ADDRESS(VLOOKUP($G2,$C:$D,2,0),COLUMN(A1))))</f>
        <v>zxc</v>
      </c>
      <c r="I2" s="11">
        <f ca="1" t="shared" si="0"/>
        <v>9</v>
      </c>
      <c r="J2" s="11" t="str">
        <f ca="1" t="shared" si="0"/>
        <v>Сок</v>
      </c>
      <c r="K2" s="11">
        <f ca="1" t="shared" si="0"/>
        <v>1</v>
      </c>
      <c r="L2" s="11" t="str">
        <f ca="1" t="shared" si="0"/>
        <v>2 апреля</v>
      </c>
    </row>
    <row r="3" spans="1:12" ht="15">
      <c r="A3" s="7" t="s">
        <v>21</v>
      </c>
      <c r="B3" s="8">
        <f ca="1">COUNTA(INDIRECT(A3&amp;"!A:A"))-1</f>
        <v>4</v>
      </c>
      <c r="C3">
        <f>IF(F3="","",(LEFTB(F3,2)&amp;"."&amp;SEARCH(MID(F3,SEARCH(" ",F3)+2,2),"ёнвеварпраяюнюлвгенктояек")/2)+ROW()/10000)</f>
        <v>42097.0003</v>
      </c>
      <c r="D3">
        <f>COUNTIF(E$2:E3,E3)+1</f>
        <v>3</v>
      </c>
      <c r="E3" t="str">
        <f>IF(ROW()&gt;SUM(B$1:B$30),"",IF(COUNTIF(E$1:E2,E2)=VLOOKUP(E2,A$1:B$30,2,0),INDEX(A$1:A$30,MATCH(E2,A$1:A$30,0)+1),E2))</f>
        <v>qwe</v>
      </c>
      <c r="F3" t="str">
        <f ca="1">IF(E3="","",INDIRECT(ADDRESS(COUNTIF($E$2:$E3,$E3)+1,COLUMN(E2),,,$E3)))</f>
        <v>3 апреля</v>
      </c>
      <c r="G3">
        <f>SMALL(C:C,ROW(A2))</f>
        <v>42097.0002</v>
      </c>
      <c r="H3" s="11" t="str">
        <f ca="1" t="shared" si="0"/>
        <v>qwe</v>
      </c>
      <c r="I3" s="11">
        <f ca="1" t="shared" si="0"/>
        <v>1</v>
      </c>
      <c r="J3" s="11" t="str">
        <f ca="1" t="shared" si="0"/>
        <v>Помидоры </v>
      </c>
      <c r="K3" s="11">
        <f ca="1" t="shared" si="0"/>
        <v>120</v>
      </c>
      <c r="L3" s="11" t="str">
        <f ca="1" t="shared" si="0"/>
        <v>3 апреля</v>
      </c>
    </row>
    <row r="4" spans="1:12" ht="15">
      <c r="A4" s="7" t="s">
        <v>22</v>
      </c>
      <c r="B4" s="8">
        <f ca="1">COUNTA(INDIRECT(A4&amp;"!A:A"))-1</f>
        <v>4</v>
      </c>
      <c r="C4">
        <f>IF(F4="","",(LEFTB(F4,2)&amp;"."&amp;SEARCH(MID(F4,SEARCH(" ",F4)+2,2),"ёнвеварпраяюнюлвгенктояек")/2)+ROW()/10000)</f>
        <v>42098.0004</v>
      </c>
      <c r="D4">
        <f>COUNTIF(E$2:E4,E4)+1</f>
        <v>4</v>
      </c>
      <c r="E4" t="str">
        <f>IF(ROW()&gt;SUM(B$1:B$30),"",IF(COUNTIF(E$1:E3,E3)=VLOOKUP(E3,A$1:B$30,2,0),INDEX(A$1:A$30,MATCH(E3,A$1:A$30,0)+1),E3))</f>
        <v>qwe</v>
      </c>
      <c r="F4" t="str">
        <f ca="1">IF(E4="","",INDIRECT(ADDRESS(COUNTIF($E$2:$E4,$E4)+1,COLUMN(E3),,,$E4)))</f>
        <v>4 апреля</v>
      </c>
      <c r="G4">
        <f>SMALL(C:C,ROW(A3))</f>
        <v>42097.0003</v>
      </c>
      <c r="H4" s="11" t="str">
        <f ca="1" t="shared" si="0"/>
        <v>qwe</v>
      </c>
      <c r="I4" s="11">
        <f ca="1" t="shared" si="0"/>
        <v>2</v>
      </c>
      <c r="J4" s="11" t="str">
        <f ca="1" t="shared" si="0"/>
        <v>Огурец</v>
      </c>
      <c r="K4" s="11">
        <f ca="1" t="shared" si="0"/>
        <v>250</v>
      </c>
      <c r="L4" s="11" t="str">
        <f ca="1" t="shared" si="0"/>
        <v>3 апреля</v>
      </c>
    </row>
    <row r="5" spans="1:12" ht="15">
      <c r="A5" s="7"/>
      <c r="B5" s="8"/>
      <c r="C5">
        <f>IF(F5="","",(LEFTB(F5,2)&amp;"."&amp;SEARCH(MID(F5,SEARCH(" ",F5)+2,2),"ёнвеварпраяюнюлвгенктояек")/2)+ROW()/10000)</f>
        <v>42099.0005</v>
      </c>
      <c r="D5">
        <f>COUNTIF(E$2:E5,E5)+1</f>
        <v>5</v>
      </c>
      <c r="E5" t="str">
        <f>IF(ROW()&gt;SUM(B$1:B$30),"",IF(COUNTIF(E$1:E4,E4)=VLOOKUP(E4,A$1:B$30,2,0),INDEX(A$1:A$30,MATCH(E4,A$1:A$30,0)+1),E4))</f>
        <v>qwe</v>
      </c>
      <c r="F5" t="str">
        <f ca="1">IF(E5="","",INDIRECT(ADDRESS(COUNTIF($E$2:$E5,$E5)+1,COLUMN(E4),,,$E5)))</f>
        <v>5 апреля</v>
      </c>
      <c r="G5">
        <f>SMALL(C:C,ROW(A4))</f>
        <v>42097.0006</v>
      </c>
      <c r="H5" s="11" t="str">
        <f ca="1" t="shared" si="0"/>
        <v>asd</v>
      </c>
      <c r="I5" s="11">
        <f ca="1" t="shared" si="0"/>
        <v>5</v>
      </c>
      <c r="J5" s="11" t="str">
        <f ca="1" t="shared" si="0"/>
        <v>Арбуз</v>
      </c>
      <c r="K5" s="11">
        <f ca="1" t="shared" si="0"/>
        <v>50</v>
      </c>
      <c r="L5" s="11" t="str">
        <f ca="1" t="shared" si="0"/>
        <v>3 апреля</v>
      </c>
    </row>
    <row r="6" spans="1:12" ht="15">
      <c r="A6" s="7"/>
      <c r="B6" s="8"/>
      <c r="C6">
        <f aca="true" t="shared" si="1" ref="C6:C12">IF(F6="","",(LEFTB(F6,2)&amp;"."&amp;SEARCH(MID(F6,SEARCH(" ",F6)+2,2),"ёнвеварпраяюнюлвгенктояек")/2)+ROW()/10000)</f>
        <v>42097.0006</v>
      </c>
      <c r="D6">
        <f>COUNTIF(E$2:E6,E6)+1</f>
        <v>2</v>
      </c>
      <c r="E6" t="str">
        <f>IF(ROW()&gt;SUM(B$1:B$30),"",IF(COUNTIF(E$1:E5,E5)=VLOOKUP(E5,A$1:B$30,2,0),INDEX(A$1:A$30,MATCH(E5,A$1:A$30,0)+1),E5))</f>
        <v>asd</v>
      </c>
      <c r="F6" t="str">
        <f ca="1">IF(E6="","",INDIRECT(ADDRESS(COUNTIF($E$2:$E6,$E6)+1,COLUMN(E5),,,$E6)))</f>
        <v>3 апреля</v>
      </c>
      <c r="G6">
        <f aca="true" t="shared" si="2" ref="G6:G12">SMALL(C$1:C$65536,ROW(A5))</f>
        <v>42097.0011</v>
      </c>
      <c r="H6" s="11" t="str">
        <f aca="true" ca="1" t="shared" si="3" ref="H6:H13">IF(ISERR($G6),"",INDIRECT(VLOOKUP($G6,$C:$E,3,0)&amp;"!"&amp;ADDRESS(VLOOKUP($G6,$C:$D,2,0),COLUMN(A5))))</f>
        <v>zxc</v>
      </c>
      <c r="I6" s="11">
        <f aca="true" ca="1" t="shared" si="4" ref="I6:I13">IF(ISERR($G6),"",INDIRECT(VLOOKUP($G6,$C:$E,3,0)&amp;"!"&amp;ADDRESS(VLOOKUP($G6,$C:$D,2,0),COLUMN(B5))))</f>
        <v>10</v>
      </c>
      <c r="J6" s="11" t="str">
        <f aca="true" ca="1" t="shared" si="5" ref="J6:J13">IF(ISERR($G6),"",INDIRECT(VLOOKUP($G6,$C:$E,3,0)&amp;"!"&amp;ADDRESS(VLOOKUP($G6,$C:$D,2,0),COLUMN(C5))))</f>
        <v>Лимонад</v>
      </c>
      <c r="K6" s="11">
        <f aca="true" ca="1" t="shared" si="6" ref="K6:K13">IF(ISERR($G6),"",INDIRECT(VLOOKUP($G6,$C:$E,3,0)&amp;"!"&amp;ADDRESS(VLOOKUP($G6,$C:$D,2,0),COLUMN(D5))))</f>
        <v>2</v>
      </c>
      <c r="L6" s="11" t="str">
        <f aca="true" ca="1" t="shared" si="7" ref="L6:L13">IF(ISERR($G6),"",INDIRECT(VLOOKUP($G6,$C:$E,3,0)&amp;"!"&amp;ADDRESS(VLOOKUP($G6,$C:$D,2,0),COLUMN(E5))))</f>
        <v>3 апреля</v>
      </c>
    </row>
    <row r="7" spans="1:12" ht="15">
      <c r="A7" s="7"/>
      <c r="B7" s="8"/>
      <c r="C7">
        <f t="shared" si="1"/>
        <v>42098.0007</v>
      </c>
      <c r="D7">
        <f>COUNTIF(E$2:E7,E7)+1</f>
        <v>3</v>
      </c>
      <c r="E7" t="str">
        <f>IF(ROW()&gt;SUM(B$1:B$30),"",IF(COUNTIF(E$1:E6,E6)=VLOOKUP(E6,A$1:B$30,2,0),INDEX(A$1:A$30,MATCH(E6,A$1:A$30,0)+1),E6))</f>
        <v>asd</v>
      </c>
      <c r="F7" t="str">
        <f ca="1">IF(E7="","",INDIRECT(ADDRESS(COUNTIF($E$2:$E7,$E7)+1,COLUMN(E6),,,$E7)))</f>
        <v>4 апреля</v>
      </c>
      <c r="G7">
        <f t="shared" si="2"/>
        <v>42097.0012</v>
      </c>
      <c r="H7" s="11" t="str">
        <f ca="1" t="shared" si="3"/>
        <v>zcx</v>
      </c>
      <c r="I7" s="11">
        <f ca="1" t="shared" si="4"/>
        <v>11</v>
      </c>
      <c r="J7" s="11" t="str">
        <f ca="1" t="shared" si="5"/>
        <v>Кампот</v>
      </c>
      <c r="K7" s="11">
        <f ca="1" t="shared" si="6"/>
        <v>5</v>
      </c>
      <c r="L7" s="11" t="str">
        <f ca="1" t="shared" si="7"/>
        <v>3 апреля</v>
      </c>
    </row>
    <row r="8" spans="1:12" ht="15">
      <c r="A8" s="7"/>
      <c r="B8" s="8"/>
      <c r="C8">
        <f t="shared" si="1"/>
        <v>42099.0008</v>
      </c>
      <c r="D8">
        <f>COUNTIF(E$2:E8,E8)+1</f>
        <v>4</v>
      </c>
      <c r="E8" t="str">
        <f>IF(ROW()&gt;SUM(B$1:B$30),"",IF(COUNTIF(E$1:E7,E7)=VLOOKUP(E7,A$1:B$30,2,0),INDEX(A$1:A$30,MATCH(E7,A$1:A$30,0)+1),E7))</f>
        <v>asd</v>
      </c>
      <c r="F8" t="str">
        <f ca="1">IF(E8="","",INDIRECT(ADDRESS(COUNTIF($E$2:$E8,$E8)+1,COLUMN(E7),,,$E8)))</f>
        <v>5 апреля</v>
      </c>
      <c r="G8">
        <f t="shared" si="2"/>
        <v>42098.0004</v>
      </c>
      <c r="H8" s="11" t="str">
        <f ca="1" t="shared" si="3"/>
        <v>qwe</v>
      </c>
      <c r="I8" s="11">
        <f ca="1" t="shared" si="4"/>
        <v>3</v>
      </c>
      <c r="J8" s="11" t="str">
        <f ca="1" t="shared" si="5"/>
        <v>Капуста</v>
      </c>
      <c r="K8" s="11">
        <f ca="1" t="shared" si="6"/>
        <v>80</v>
      </c>
      <c r="L8" s="11" t="str">
        <f ca="1" t="shared" si="7"/>
        <v>4 апреля</v>
      </c>
    </row>
    <row r="9" spans="1:12" ht="15">
      <c r="A9" s="7"/>
      <c r="B9" s="8"/>
      <c r="C9">
        <f t="shared" si="1"/>
        <v>42100.0009</v>
      </c>
      <c r="D9">
        <f>COUNTIF(E$2:E9,E9)+1</f>
        <v>5</v>
      </c>
      <c r="E9" t="str">
        <f>IF(ROW()&gt;SUM(B$1:B$30),"",IF(COUNTIF(E$1:E8,E8)=VLOOKUP(E8,A$1:B$30,2,0),INDEX(A$1:A$30,MATCH(E8,A$1:A$30,0)+1),E8))</f>
        <v>asd</v>
      </c>
      <c r="F9" t="str">
        <f ca="1">IF(E9="","",INDIRECT(ADDRESS(COUNTIF($E$2:$E9,$E9)+1,COLUMN(E8),,,$E9)))</f>
        <v>6 апреля</v>
      </c>
      <c r="G9">
        <f t="shared" si="2"/>
        <v>42098.0007</v>
      </c>
      <c r="H9" s="11" t="str">
        <f ca="1" t="shared" si="3"/>
        <v>asd</v>
      </c>
      <c r="I9" s="11">
        <f ca="1" t="shared" si="4"/>
        <v>6</v>
      </c>
      <c r="J9" s="11" t="str">
        <f ca="1" t="shared" si="5"/>
        <v>Бананы</v>
      </c>
      <c r="K9" s="11">
        <f ca="1" t="shared" si="6"/>
        <v>65</v>
      </c>
      <c r="L9" s="11" t="str">
        <f ca="1" t="shared" si="7"/>
        <v>4 апреля</v>
      </c>
    </row>
    <row r="10" spans="1:12" ht="15">
      <c r="A10" s="7"/>
      <c r="B10" s="8"/>
      <c r="C10">
        <f t="shared" si="1"/>
        <v>42096.001</v>
      </c>
      <c r="D10">
        <f>COUNTIF(E$2:E10,E10)+1</f>
        <v>2</v>
      </c>
      <c r="E10" t="str">
        <f>IF(ROW()&gt;SUM(B$1:B$30),"",IF(COUNTIF(E$1:E9,E9)=VLOOKUP(E9,A$1:B$30,2,0),INDEX(A$1:A$30,MATCH(E9,A$1:A$30,0)+1),E9))</f>
        <v>zxc</v>
      </c>
      <c r="F10" t="str">
        <f ca="1">IF(E10="","",INDIRECT(ADDRESS(COUNTIF($E$2:$E10,$E10)+1,COLUMN(E9),,,$E10)))</f>
        <v>2 апреля</v>
      </c>
      <c r="G10">
        <f t="shared" si="2"/>
        <v>42099.0005</v>
      </c>
      <c r="H10" s="11" t="str">
        <f ca="1" t="shared" si="3"/>
        <v>qwe</v>
      </c>
      <c r="I10" s="11">
        <f ca="1" t="shared" si="4"/>
        <v>4</v>
      </c>
      <c r="J10" s="11" t="str">
        <f ca="1" t="shared" si="5"/>
        <v>Картофель</v>
      </c>
      <c r="K10" s="11">
        <f ca="1" t="shared" si="6"/>
        <v>30</v>
      </c>
      <c r="L10" s="11" t="str">
        <f ca="1" t="shared" si="7"/>
        <v>5 апреля</v>
      </c>
    </row>
    <row r="11" spans="1:12" ht="15">
      <c r="A11" s="7"/>
      <c r="B11" s="8"/>
      <c r="C11">
        <f t="shared" si="1"/>
        <v>42097.0011</v>
      </c>
      <c r="D11">
        <f>COUNTIF(E$2:E11,E11)+1</f>
        <v>3</v>
      </c>
      <c r="E11" t="str">
        <f>IF(ROW()&gt;SUM(B$1:B$30),"",IF(COUNTIF(E$1:E10,E10)=VLOOKUP(E10,A$1:B$30,2,0),INDEX(A$1:A$30,MATCH(E10,A$1:A$30,0)+1),E10))</f>
        <v>zxc</v>
      </c>
      <c r="F11" t="str">
        <f ca="1">IF(E11="","",INDIRECT(ADDRESS(COUNTIF($E$2:$E11,$E11)+1,COLUMN(E10),,,$E11)))</f>
        <v>3 апреля</v>
      </c>
      <c r="G11">
        <f t="shared" si="2"/>
        <v>42099.0008</v>
      </c>
      <c r="H11" s="11" t="str">
        <f ca="1" t="shared" si="3"/>
        <v>asd</v>
      </c>
      <c r="I11" s="11">
        <f ca="1" t="shared" si="4"/>
        <v>7</v>
      </c>
      <c r="J11" s="11" t="str">
        <f ca="1" t="shared" si="5"/>
        <v>Яблоки</v>
      </c>
      <c r="K11" s="11">
        <f ca="1" t="shared" si="6"/>
        <v>90</v>
      </c>
      <c r="L11" s="11" t="str">
        <f ca="1" t="shared" si="7"/>
        <v>5 апреля</v>
      </c>
    </row>
    <row r="12" spans="1:12" ht="15">
      <c r="A12" s="7"/>
      <c r="B12" s="8"/>
      <c r="C12">
        <f t="shared" si="1"/>
        <v>42097.0012</v>
      </c>
      <c r="D12">
        <f>COUNTIF(E$2:E12,E12)+1</f>
        <v>4</v>
      </c>
      <c r="E12" t="str">
        <f>IF(ROW()&gt;SUM(B$1:B$30),"",IF(COUNTIF(E$1:E11,E11)=VLOOKUP(E11,A$1:B$30,2,0),INDEX(A$1:A$30,MATCH(E11,A$1:A$30,0)+1),E11))</f>
        <v>zxc</v>
      </c>
      <c r="F12" t="str">
        <f ca="1">IF(E12="","",INDIRECT(ADDRESS(COUNTIF($E$2:$E12,$E12)+1,COLUMN(E11),,,$E12)))</f>
        <v>3 апреля</v>
      </c>
      <c r="G12">
        <f t="shared" si="2"/>
        <v>42099.0013</v>
      </c>
      <c r="H12" s="11" t="str">
        <f ca="1" t="shared" si="3"/>
        <v>zxc</v>
      </c>
      <c r="I12" s="11">
        <f ca="1" t="shared" si="4"/>
        <v>12</v>
      </c>
      <c r="J12" s="11" t="str">
        <f ca="1" t="shared" si="5"/>
        <v>Вода</v>
      </c>
      <c r="K12" s="11">
        <f ca="1" t="shared" si="6"/>
        <v>4</v>
      </c>
      <c r="L12" s="11" t="str">
        <f ca="1" t="shared" si="7"/>
        <v>5 апреля</v>
      </c>
    </row>
    <row r="13" spans="1:12" ht="15">
      <c r="A13" s="7"/>
      <c r="B13" s="8"/>
      <c r="C13">
        <f>IF(F13="","",(LEFTB(F13,2)&amp;"."&amp;SEARCH(MID(F13,SEARCH(" ",F13)+2,2),"ёнвеварпраяюнюлвгенктояек")/2)+ROW()/10000)</f>
        <v>42099.0013</v>
      </c>
      <c r="D13">
        <f>COUNTIF(E$2:E13,E13)+1</f>
        <v>5</v>
      </c>
      <c r="E13" t="str">
        <f>IF(ROW()&gt;SUM(B$1:B$30),"",IF(COUNTIF(E$1:E12,E12)=VLOOKUP(E12,A$1:B$30,2,0),INDEX(A$1:A$30,MATCH(E12,A$1:A$30,0)+1),E12))</f>
        <v>zxc</v>
      </c>
      <c r="F13" t="str">
        <f ca="1">IF(E13="","",INDIRECT(ADDRESS(COUNTIF($E$2:$E13,$E13)+1,COLUMN(E12),,,$E13)))</f>
        <v>5 апреля</v>
      </c>
      <c r="G13">
        <f>SMALL(C:C,ROW(A12))</f>
        <v>42100.0009</v>
      </c>
      <c r="H13" s="14" t="str">
        <f ca="1" t="shared" si="3"/>
        <v>asd</v>
      </c>
      <c r="I13" s="14">
        <f ca="1" t="shared" si="4"/>
        <v>8</v>
      </c>
      <c r="J13" s="14" t="str">
        <f ca="1" t="shared" si="5"/>
        <v>Груши</v>
      </c>
      <c r="K13" s="14">
        <f ca="1" t="shared" si="6"/>
        <v>10</v>
      </c>
      <c r="L13" s="14" t="str">
        <f ca="1" t="shared" si="7"/>
        <v>6 апреля</v>
      </c>
    </row>
    <row r="14" spans="1:12" ht="15">
      <c r="A14" s="7"/>
      <c r="B14" s="8"/>
      <c r="C14">
        <f>IF(F14="","",(LEFTB(F14,2)&amp;"."&amp;SEARCH(MID(F14,SEARCH(" ",F14)+2,2),"ёнвеварпраяюнюлвгенктояек")/2)+ROW()/10000)</f>
      </c>
      <c r="D14">
        <f>COUNTIF(E$2:E14,E14)+1</f>
        <v>2</v>
      </c>
      <c r="E14">
        <f>IF(ROW()&gt;SUM(B$1:B$30),"",IF(COUNTIF(E$1:E13,E13)=VLOOKUP(E13,A$1:B$30,2,0),INDEX(A$1:A$30,MATCH(E13,A$1:A$30,0)+1),E13))</f>
      </c>
      <c r="F14">
        <f ca="1">IF(E14="","",INDIRECT(ADDRESS(COUNTIF($E$2:$E14,$E14)+1,COLUMN(E13),,,$E14)))</f>
      </c>
      <c r="G14" t="e">
        <f>SMALL(C:C,ROW(A13))</f>
        <v>#NUM!</v>
      </c>
      <c r="L14"/>
    </row>
    <row r="15" spans="1:11" ht="15">
      <c r="A15" s="7"/>
      <c r="B15" s="8"/>
      <c r="C15">
        <f>IF(F15="","",(LEFTB(F15,2)&amp;"."&amp;SEARCH(MID(F15,SEARCH(" ",F15)+2,2),"ёнвеварпраяюнюлвгенктояек")/2)+ROW()/10000)</f>
      </c>
      <c r="D15">
        <f>COUNTIF(E$2:E15,E15)+1</f>
        <v>3</v>
      </c>
      <c r="E15">
        <f>IF(ROW()&gt;SUM(B$1:B$30),"",IF(COUNTIF(E$1:E14,E14)=VLOOKUP(E14,A$1:B$30,2,0),INDEX(A$1:A$30,MATCH(E14,A$1:A$30,0)+1),E14))</f>
      </c>
      <c r="F15">
        <f ca="1">IF(E15="","",INDIRECT(ADDRESS(COUNTIF($E$2:$E15,$E15)+1,COLUMN(E14),,,$E15)))</f>
      </c>
      <c r="G15" t="e">
        <f>SMALL(C:C,ROW(A14))</f>
        <v>#NUM!</v>
      </c>
      <c r="I15" s="3"/>
      <c r="J15" s="2"/>
      <c r="K15" s="2"/>
    </row>
    <row r="16" spans="1:11" ht="15">
      <c r="A16" s="7"/>
      <c r="B16" s="8"/>
      <c r="C16">
        <f>IF(F16="","",(LEFTB(F16,2)&amp;"."&amp;SEARCH(MID(F16,SEARCH(" ",F16)+2,2),"ёнвеварпраяюнюлвгенктояек")/2)+ROW()/10000)</f>
      </c>
      <c r="D16">
        <f>COUNTIF(E$2:E16,E16)+1</f>
        <v>4</v>
      </c>
      <c r="E16">
        <f>IF(ROW()&gt;SUM(B$1:B$30),"",IF(COUNTIF(E$1:E15,E15)=VLOOKUP(E15,A$1:B$30,2,0),INDEX(A$1:A$30,MATCH(E15,A$1:A$30,0)+1),E15))</f>
      </c>
      <c r="F16">
        <f ca="1">IF(E16="","",INDIRECT(ADDRESS(COUNTIF($E$2:$E16,$E16)+1,COLUMN(E15),,,$E16)))</f>
      </c>
      <c r="G16" t="e">
        <f>SMALL(C:C,ROW(A15))</f>
        <v>#NUM!</v>
      </c>
      <c r="I16" s="3"/>
      <c r="J16" s="2"/>
      <c r="K16" s="2"/>
    </row>
    <row r="17" spans="1:11" ht="15">
      <c r="A17" s="7"/>
      <c r="B17" s="8"/>
      <c r="C17">
        <f>IF(F17="","",(LEFTB(F17,2)&amp;"."&amp;SEARCH(MID(F17,SEARCH(" ",F17)+2,2),"ёнвеварпраяюнюлвгенктояек")/2)+ROW()/10000)</f>
      </c>
      <c r="D17">
        <f>COUNTIF(E$2:E17,E17)+1</f>
        <v>5</v>
      </c>
      <c r="E17">
        <f>IF(ROW()&gt;SUM(B$1:B$30),"",IF(COUNTIF(E$1:E16,E16)=VLOOKUP(E16,A$1:B$30,2,0),INDEX(A$1:A$30,MATCH(E16,A$1:A$30,0)+1),E16))</f>
      </c>
      <c r="F17">
        <f ca="1">IF(E17="","",INDIRECT(ADDRESS(COUNTIF($E$2:$E17,$E17)+1,COLUMN(E16),,,$E17)))</f>
      </c>
      <c r="G17" t="e">
        <f>SMALL(C:C,ROW(A16))</f>
        <v>#NUM!</v>
      </c>
      <c r="I17" s="3"/>
      <c r="J17" s="2"/>
      <c r="K17" s="2"/>
    </row>
    <row r="18" spans="1:11" ht="15">
      <c r="A18" s="7"/>
      <c r="B18" s="8"/>
      <c r="I18" s="3"/>
      <c r="J18" s="2"/>
      <c r="K18" s="2"/>
    </row>
    <row r="19" spans="1:11" ht="15">
      <c r="A19" s="7"/>
      <c r="B19" s="8"/>
      <c r="I19" s="3"/>
      <c r="J19" s="2"/>
      <c r="K19" s="2"/>
    </row>
    <row r="20" spans="1:11" ht="15">
      <c r="A20" s="7"/>
      <c r="B20" s="8"/>
      <c r="I20" s="3"/>
      <c r="J20" s="2"/>
      <c r="K20" s="2"/>
    </row>
    <row r="21" spans="1:11" ht="15">
      <c r="A21" s="7"/>
      <c r="B21" s="8"/>
      <c r="I21" s="3"/>
      <c r="J21" s="2"/>
      <c r="K21" s="2"/>
    </row>
    <row r="22" spans="1:11" ht="15">
      <c r="A22" s="7"/>
      <c r="B22" s="8"/>
      <c r="I22" s="3"/>
      <c r="J22" s="2"/>
      <c r="K22" s="2"/>
    </row>
    <row r="23" spans="1:11" ht="15">
      <c r="A23" s="7"/>
      <c r="B23" s="8"/>
      <c r="I23" s="3"/>
      <c r="J23" s="2"/>
      <c r="K23" s="2"/>
    </row>
    <row r="24" spans="1:12" ht="15">
      <c r="A24" s="7"/>
      <c r="B24" s="8"/>
      <c r="L24"/>
    </row>
    <row r="25" spans="1:12" ht="15">
      <c r="A25" s="7"/>
      <c r="B25" s="8"/>
      <c r="L25"/>
    </row>
    <row r="26" spans="1:12" ht="15">
      <c r="A26" s="7"/>
      <c r="B26" s="8"/>
      <c r="L26"/>
    </row>
    <row r="27" spans="1:12" ht="15">
      <c r="A27" s="7"/>
      <c r="B27" s="8"/>
      <c r="L27"/>
    </row>
    <row r="28" spans="1:12" ht="15">
      <c r="A28" s="7"/>
      <c r="B28" s="8"/>
      <c r="L28"/>
    </row>
    <row r="29" spans="1:12" ht="15">
      <c r="A29" s="7"/>
      <c r="B29" s="8"/>
      <c r="L29"/>
    </row>
    <row r="30" spans="1:12" ht="15">
      <c r="A30" s="9"/>
      <c r="B30" s="10"/>
      <c r="L30"/>
    </row>
    <row r="31" ht="15">
      <c r="L31"/>
    </row>
    <row r="32" ht="15">
      <c r="L32"/>
    </row>
    <row r="33" ht="15">
      <c r="L33"/>
    </row>
    <row r="34" ht="15">
      <c r="L34"/>
    </row>
    <row r="35" ht="15">
      <c r="L35"/>
    </row>
    <row r="36" ht="15">
      <c r="L36"/>
    </row>
    <row r="37" ht="15">
      <c r="L37"/>
    </row>
    <row r="38" ht="15">
      <c r="L38"/>
    </row>
  </sheetData>
  <sheetProtection/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19.8515625" style="0" customWidth="1"/>
    <col min="2" max="2" width="16.8515625" style="13" customWidth="1"/>
    <col min="3" max="3" width="26.28125" style="0" customWidth="1"/>
    <col min="4" max="4" width="69.421875" style="3" customWidth="1"/>
    <col min="5" max="5" width="13.421875" style="13" customWidth="1"/>
  </cols>
  <sheetData>
    <row r="1" spans="1:5" ht="26.25">
      <c r="A1" s="1" t="s">
        <v>24</v>
      </c>
      <c r="B1" s="12" t="s">
        <v>18</v>
      </c>
      <c r="C1" s="1" t="s">
        <v>25</v>
      </c>
      <c r="D1" s="12" t="s">
        <v>26</v>
      </c>
      <c r="E1" s="1" t="s">
        <v>0</v>
      </c>
    </row>
    <row r="2" spans="1:5" ht="15">
      <c r="A2" s="2" t="s">
        <v>20</v>
      </c>
      <c r="B2" s="13">
        <v>1</v>
      </c>
      <c r="C2" s="3" t="s">
        <v>2</v>
      </c>
      <c r="D2" s="3">
        <v>120</v>
      </c>
      <c r="E2" s="13" t="s">
        <v>1</v>
      </c>
    </row>
    <row r="3" spans="1:5" ht="15">
      <c r="A3" s="2" t="s">
        <v>20</v>
      </c>
      <c r="B3" s="13">
        <v>2</v>
      </c>
      <c r="C3" s="3" t="s">
        <v>3</v>
      </c>
      <c r="D3" s="3">
        <v>250</v>
      </c>
      <c r="E3" s="13" t="s">
        <v>1</v>
      </c>
    </row>
    <row r="4" spans="1:5" ht="15">
      <c r="A4" s="2" t="s">
        <v>20</v>
      </c>
      <c r="B4" s="13">
        <v>3</v>
      </c>
      <c r="C4" s="3" t="s">
        <v>4</v>
      </c>
      <c r="D4" s="3">
        <v>80</v>
      </c>
      <c r="E4" s="13" t="s">
        <v>6</v>
      </c>
    </row>
    <row r="5" spans="1:5" ht="15">
      <c r="A5" s="2" t="s">
        <v>20</v>
      </c>
      <c r="B5" s="13">
        <v>4</v>
      </c>
      <c r="C5" s="3" t="s">
        <v>5</v>
      </c>
      <c r="D5" s="3">
        <v>30</v>
      </c>
      <c r="E5" s="13" t="s">
        <v>7</v>
      </c>
    </row>
  </sheetData>
  <sheetProtection/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9.8515625" style="0" customWidth="1"/>
    <col min="2" max="2" width="46.140625" style="0" customWidth="1"/>
    <col min="3" max="3" width="26.00390625" style="0" customWidth="1"/>
    <col min="4" max="4" width="37.421875" style="0" customWidth="1"/>
    <col min="5" max="5" width="23.140625" style="0" customWidth="1"/>
  </cols>
  <sheetData>
    <row r="1" spans="1:5" ht="32.25" customHeight="1">
      <c r="A1" s="1" t="s">
        <v>24</v>
      </c>
      <c r="B1" s="12" t="s">
        <v>18</v>
      </c>
      <c r="C1" s="1" t="s">
        <v>25</v>
      </c>
      <c r="D1" s="12" t="s">
        <v>26</v>
      </c>
      <c r="E1" s="1" t="s">
        <v>0</v>
      </c>
    </row>
    <row r="2" spans="1:5" ht="15">
      <c r="A2" s="2" t="s">
        <v>21</v>
      </c>
      <c r="B2">
        <v>5</v>
      </c>
      <c r="C2" s="3" t="s">
        <v>8</v>
      </c>
      <c r="D2" s="2">
        <v>50</v>
      </c>
      <c r="E2" t="s">
        <v>1</v>
      </c>
    </row>
    <row r="3" spans="1:5" ht="15">
      <c r="A3" s="2" t="s">
        <v>21</v>
      </c>
      <c r="B3">
        <v>6</v>
      </c>
      <c r="C3" s="3" t="s">
        <v>9</v>
      </c>
      <c r="D3" s="2">
        <v>65</v>
      </c>
      <c r="E3" t="s">
        <v>6</v>
      </c>
    </row>
    <row r="4" spans="1:5" ht="15">
      <c r="A4" s="2" t="s">
        <v>21</v>
      </c>
      <c r="B4">
        <v>7</v>
      </c>
      <c r="C4" s="3" t="s">
        <v>10</v>
      </c>
      <c r="D4" s="2">
        <v>90</v>
      </c>
      <c r="E4" t="s">
        <v>7</v>
      </c>
    </row>
    <row r="5" spans="1:5" ht="15">
      <c r="A5" s="2" t="s">
        <v>21</v>
      </c>
      <c r="B5">
        <v>8</v>
      </c>
      <c r="C5" s="3" t="s">
        <v>11</v>
      </c>
      <c r="D5" s="2">
        <v>10</v>
      </c>
      <c r="E5" t="s">
        <v>12</v>
      </c>
    </row>
  </sheetData>
  <sheetProtection/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9.8515625" style="0" customWidth="1"/>
    <col min="2" max="2" width="46.140625" style="0" customWidth="1"/>
    <col min="3" max="3" width="31.421875" style="0" customWidth="1"/>
    <col min="4" max="4" width="26.00390625" style="0" customWidth="1"/>
    <col min="5" max="5" width="19.7109375" style="0" customWidth="1"/>
  </cols>
  <sheetData>
    <row r="1" spans="1:5" ht="26.25">
      <c r="A1" s="1" t="s">
        <v>24</v>
      </c>
      <c r="B1" s="12" t="s">
        <v>18</v>
      </c>
      <c r="C1" s="1" t="s">
        <v>25</v>
      </c>
      <c r="D1" s="12" t="s">
        <v>26</v>
      </c>
      <c r="E1" s="1" t="s">
        <v>0</v>
      </c>
    </row>
    <row r="2" spans="1:5" ht="15">
      <c r="A2" s="2" t="s">
        <v>22</v>
      </c>
      <c r="B2">
        <v>9</v>
      </c>
      <c r="C2" s="3" t="s">
        <v>14</v>
      </c>
      <c r="D2" s="2">
        <v>1</v>
      </c>
      <c r="E2" t="s">
        <v>13</v>
      </c>
    </row>
    <row r="3" spans="1:5" ht="15">
      <c r="A3" s="2" t="s">
        <v>22</v>
      </c>
      <c r="B3">
        <v>10</v>
      </c>
      <c r="C3" s="3" t="s">
        <v>15</v>
      </c>
      <c r="D3" s="2">
        <v>2</v>
      </c>
      <c r="E3" t="s">
        <v>1</v>
      </c>
    </row>
    <row r="4" spans="1:5" ht="15">
      <c r="A4" s="2" t="s">
        <v>23</v>
      </c>
      <c r="B4">
        <v>11</v>
      </c>
      <c r="C4" s="3" t="s">
        <v>16</v>
      </c>
      <c r="D4" s="2">
        <v>5</v>
      </c>
      <c r="E4" t="s">
        <v>1</v>
      </c>
    </row>
    <row r="5" spans="1:5" ht="15">
      <c r="A5" s="2" t="s">
        <v>22</v>
      </c>
      <c r="B5">
        <v>12</v>
      </c>
      <c r="C5" s="3" t="s">
        <v>17</v>
      </c>
      <c r="D5" s="2">
        <v>4</v>
      </c>
      <c r="E5" t="s">
        <v>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2015-04-06T18:55:01Z</dcterms:modified>
  <cp:category/>
  <cp:version/>
  <cp:contentType/>
  <cp:contentStatus/>
</cp:coreProperties>
</file>