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Результат" sheetId="3" r:id="rId1"/>
    <sheet name="Pivot!Показатели_Соцсетей" sheetId="2" state="hidden" r:id="rId2"/>
    <sheet name="Показатели_Соцсетей" sheetId="7" r:id="rId3"/>
  </sheets>
  <calcPr calcId="124519"/>
  <pivotCaches>
    <pivotCache cacheId="32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L66" s="1" a="1"/>
  <c r="L66" s="1"/>
  <c r="N3" l="1"/>
  <c r="N5"/>
  <c r="N7"/>
  <c r="N9"/>
  <c r="N11"/>
  <c r="N13"/>
  <c r="N15"/>
  <c r="N17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4"/>
  <c r="N6"/>
  <c r="N8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2"/>
  <c r="O2" s="1"/>
  <c r="L2" a="1"/>
  <c r="L3" a="1"/>
  <c r="L2"/>
  <c r="L3"/>
  <c r="L5" a="1"/>
  <c r="L5" s="1"/>
  <c r="L7" a="1"/>
  <c r="L7" s="1"/>
  <c r="L9" a="1"/>
  <c r="L9" s="1"/>
  <c r="L11" a="1"/>
  <c r="L11" s="1"/>
  <c r="L13" a="1"/>
  <c r="L13" s="1"/>
  <c r="L15" a="1"/>
  <c r="L15" s="1"/>
  <c r="L17" a="1"/>
  <c r="L17" s="1"/>
  <c r="L19" a="1"/>
  <c r="L19" s="1"/>
  <c r="L21" a="1"/>
  <c r="L21" s="1"/>
  <c r="L23" a="1"/>
  <c r="L23" s="1"/>
  <c r="L25" a="1"/>
  <c r="L25" s="1"/>
  <c r="L27" a="1"/>
  <c r="L27" s="1"/>
  <c r="L29" a="1"/>
  <c r="L29" s="1"/>
  <c r="L31" a="1"/>
  <c r="L31" s="1"/>
  <c r="L33" a="1"/>
  <c r="L33" s="1"/>
  <c r="L35" a="1"/>
  <c r="L35" s="1"/>
  <c r="L37" a="1"/>
  <c r="L37" s="1"/>
  <c r="L39" a="1"/>
  <c r="L39" s="1"/>
  <c r="L41" a="1"/>
  <c r="L41" s="1"/>
  <c r="L43" a="1"/>
  <c r="L43" s="1"/>
  <c r="L45" a="1"/>
  <c r="L45" s="1"/>
  <c r="L47" a="1"/>
  <c r="L47" s="1"/>
  <c r="L49" a="1"/>
  <c r="L49" s="1"/>
  <c r="L51" a="1"/>
  <c r="L51" s="1"/>
  <c r="L53" a="1"/>
  <c r="L53" s="1"/>
  <c r="L55" a="1"/>
  <c r="L55" s="1"/>
  <c r="L57" a="1"/>
  <c r="L57" s="1"/>
  <c r="L59" a="1"/>
  <c r="L59" s="1"/>
  <c r="L61" a="1"/>
  <c r="L61" s="1"/>
  <c r="L63" a="1"/>
  <c r="L63" s="1"/>
  <c r="L65" a="1"/>
  <c r="L65" s="1"/>
  <c r="L67" a="1"/>
  <c r="L67" s="1"/>
  <c r="L4" a="1"/>
  <c r="L4" s="1"/>
  <c r="L6" a="1"/>
  <c r="L6" s="1"/>
  <c r="L8" a="1"/>
  <c r="L8" s="1"/>
  <c r="L10" a="1"/>
  <c r="L10" s="1"/>
  <c r="L12" a="1"/>
  <c r="L12" s="1"/>
  <c r="L14" a="1"/>
  <c r="L14" s="1"/>
  <c r="L16" a="1"/>
  <c r="L16" s="1"/>
  <c r="L18" a="1"/>
  <c r="L18" s="1"/>
  <c r="L20" a="1"/>
  <c r="L20" s="1"/>
  <c r="L22" a="1"/>
  <c r="L22" s="1"/>
  <c r="L24" a="1"/>
  <c r="L24" s="1"/>
  <c r="L26" a="1"/>
  <c r="L26" s="1"/>
  <c r="L28" a="1"/>
  <c r="L28" s="1"/>
  <c r="L30" a="1"/>
  <c r="L30" s="1"/>
  <c r="L32" a="1"/>
  <c r="L32" s="1"/>
  <c r="L34" a="1"/>
  <c r="L34" s="1"/>
  <c r="L36" a="1"/>
  <c r="L36" s="1"/>
  <c r="L38" a="1"/>
  <c r="L38" s="1"/>
  <c r="L40" a="1"/>
  <c r="L40" s="1"/>
  <c r="L42" a="1"/>
  <c r="L42" s="1"/>
  <c r="L44" a="1"/>
  <c r="L44" s="1"/>
  <c r="L46" a="1"/>
  <c r="L46" s="1"/>
  <c r="L48" a="1"/>
  <c r="L48" s="1"/>
  <c r="L50" a="1"/>
  <c r="L50" s="1"/>
  <c r="L52" a="1"/>
  <c r="L52" s="1"/>
  <c r="L54" a="1"/>
  <c r="L54" s="1"/>
  <c r="L56" a="1"/>
  <c r="L56" s="1"/>
  <c r="L58" a="1"/>
  <c r="L58" s="1"/>
  <c r="L60" a="1"/>
  <c r="L60" s="1"/>
  <c r="L62" a="1"/>
  <c r="L62" s="1"/>
  <c r="L64" a="1"/>
  <c r="L64" s="1"/>
  <c r="O66" l="1"/>
  <c r="O62"/>
  <c r="O58"/>
  <c r="O54"/>
  <c r="O50"/>
  <c r="O46"/>
  <c r="O42"/>
  <c r="O38"/>
  <c r="O34"/>
  <c r="O30"/>
  <c r="O26"/>
  <c r="O22"/>
  <c r="O18"/>
  <c r="O14"/>
  <c r="O10"/>
  <c r="O6"/>
  <c r="O67"/>
  <c r="O63"/>
  <c r="O59"/>
  <c r="O55"/>
  <c r="O51"/>
  <c r="O47"/>
  <c r="O43"/>
  <c r="O39"/>
  <c r="O35"/>
  <c r="O31"/>
  <c r="O27"/>
  <c r="O23"/>
  <c r="O19"/>
  <c r="O15"/>
  <c r="O11"/>
  <c r="O7"/>
  <c r="O3"/>
  <c r="P2"/>
  <c r="P3"/>
  <c r="O64"/>
  <c r="O60"/>
  <c r="O56"/>
  <c r="O52"/>
  <c r="O48"/>
  <c r="O44"/>
  <c r="O40"/>
  <c r="O36"/>
  <c r="O32"/>
  <c r="O28"/>
  <c r="O24"/>
  <c r="O20"/>
  <c r="O16"/>
  <c r="O12"/>
  <c r="O8"/>
  <c r="O4"/>
  <c r="O65"/>
  <c r="O61"/>
  <c r="O57"/>
  <c r="O53"/>
  <c r="O49"/>
  <c r="O45"/>
  <c r="O41"/>
  <c r="O37"/>
  <c r="O33"/>
  <c r="O29"/>
  <c r="O25"/>
  <c r="O21"/>
  <c r="O17"/>
  <c r="O13"/>
  <c r="O9"/>
  <c r="P10" s="1"/>
  <c r="O5"/>
  <c r="P6"/>
  <c r="P14"/>
  <c r="P22"/>
  <c r="P30"/>
  <c r="P38"/>
  <c r="P46"/>
  <c r="P54"/>
  <c r="P62"/>
  <c r="P7"/>
  <c r="P15"/>
  <c r="P23"/>
  <c r="P31"/>
  <c r="P39"/>
  <c r="P47"/>
  <c r="P55"/>
  <c r="P63"/>
  <c r="P67" l="1"/>
  <c r="P59"/>
  <c r="P51"/>
  <c r="P43"/>
  <c r="P35"/>
  <c r="P27"/>
  <c r="P19"/>
  <c r="P11"/>
  <c r="P66"/>
  <c r="P58"/>
  <c r="P50"/>
  <c r="P42"/>
  <c r="P34"/>
  <c r="P26"/>
  <c r="P18"/>
  <c r="P4"/>
  <c r="H4" i="3"/>
  <c r="G3"/>
  <c r="F4"/>
  <c r="E3"/>
  <c r="D4"/>
  <c r="H3"/>
  <c r="G4"/>
  <c r="F3"/>
  <c r="E4"/>
  <c r="D3"/>
  <c r="C4"/>
  <c r="A3"/>
  <c r="B4"/>
  <c r="C3"/>
  <c r="A4"/>
  <c r="B3"/>
  <c r="P65" i="7"/>
  <c r="P61"/>
  <c r="P57"/>
  <c r="P53"/>
  <c r="P49"/>
  <c r="P45"/>
  <c r="P41"/>
  <c r="P37"/>
  <c r="P33"/>
  <c r="P29"/>
  <c r="P25"/>
  <c r="P21"/>
  <c r="P17"/>
  <c r="P13"/>
  <c r="P9"/>
  <c r="P5"/>
  <c r="P64"/>
  <c r="P60"/>
  <c r="P56"/>
  <c r="P52"/>
  <c r="P48"/>
  <c r="P44"/>
  <c r="P40"/>
  <c r="P36"/>
  <c r="P32"/>
  <c r="P28"/>
  <c r="P24"/>
  <c r="P20"/>
  <c r="P16"/>
  <c r="P12"/>
  <c r="P8"/>
  <c r="H6" i="3" l="1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A122"/>
  <c r="A118"/>
  <c r="A114"/>
  <c r="A110"/>
  <c r="A106"/>
  <c r="A102"/>
  <c r="A98"/>
  <c r="A94"/>
  <c r="A90"/>
  <c r="A86"/>
  <c r="A82"/>
  <c r="A78"/>
  <c r="A74"/>
  <c r="A70"/>
  <c r="A66"/>
  <c r="A62"/>
  <c r="A58"/>
  <c r="A54"/>
  <c r="A50"/>
  <c r="A46"/>
  <c r="A42"/>
  <c r="A38"/>
  <c r="A34"/>
  <c r="A30"/>
  <c r="A26"/>
  <c r="A22"/>
  <c r="A18"/>
  <c r="A14"/>
  <c r="A10"/>
  <c r="A6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C7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A123"/>
  <c r="A119"/>
  <c r="A115"/>
  <c r="A111"/>
  <c r="A107"/>
  <c r="A103"/>
  <c r="A99"/>
  <c r="A95"/>
  <c r="A91"/>
  <c r="A87"/>
  <c r="A83"/>
  <c r="A79"/>
  <c r="A75"/>
  <c r="A71"/>
  <c r="A67"/>
  <c r="A63"/>
  <c r="A59"/>
  <c r="A55"/>
  <c r="A51"/>
  <c r="A47"/>
  <c r="A43"/>
  <c r="A39"/>
  <c r="A35"/>
  <c r="A31"/>
  <c r="A27"/>
  <c r="A23"/>
  <c r="A19"/>
  <c r="A15"/>
  <c r="A11"/>
  <c r="A7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C28"/>
  <c r="C24"/>
  <c r="C20"/>
  <c r="C16"/>
  <c r="C12"/>
  <c r="C8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8"/>
  <c r="D29"/>
  <c r="D25"/>
  <c r="D21"/>
  <c r="D17"/>
  <c r="D13"/>
  <c r="D9"/>
  <c r="D5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6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F7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G16"/>
  <c r="G12"/>
  <c r="G8"/>
  <c r="H121"/>
  <c r="H117"/>
  <c r="H113"/>
  <c r="H109"/>
  <c r="H105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3"/>
  <c r="H9"/>
  <c r="H5"/>
  <c r="D20"/>
  <c r="D16"/>
  <c r="D12"/>
  <c r="D8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17"/>
  <c r="E13"/>
  <c r="E9"/>
  <c r="E5"/>
  <c r="F122"/>
  <c r="F118"/>
  <c r="F114"/>
  <c r="F110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18"/>
  <c r="F14"/>
  <c r="F10"/>
  <c r="F6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  <c r="H120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28"/>
  <c r="H24"/>
  <c r="H20"/>
  <c r="H16"/>
  <c r="H12"/>
  <c r="H8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A120"/>
  <c r="A116"/>
  <c r="A112"/>
  <c r="A108"/>
  <c r="A104"/>
  <c r="A100"/>
  <c r="A96"/>
  <c r="A92"/>
  <c r="A88"/>
  <c r="A84"/>
  <c r="A80"/>
  <c r="A76"/>
  <c r="A72"/>
  <c r="A68"/>
  <c r="A64"/>
  <c r="A60"/>
  <c r="A56"/>
  <c r="A52"/>
  <c r="A48"/>
  <c r="A44"/>
  <c r="A40"/>
  <c r="A36"/>
  <c r="A32"/>
  <c r="A28"/>
  <c r="A24"/>
  <c r="A20"/>
  <c r="A16"/>
  <c r="A12"/>
  <c r="A8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2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A121"/>
  <c r="A117"/>
  <c r="A113"/>
  <c r="A109"/>
  <c r="A105"/>
  <c r="A101"/>
  <c r="A97"/>
  <c r="A93"/>
  <c r="A89"/>
  <c r="A85"/>
  <c r="A81"/>
  <c r="A77"/>
  <c r="A73"/>
  <c r="A69"/>
  <c r="A65"/>
  <c r="A61"/>
  <c r="A57"/>
  <c r="A53"/>
  <c r="A49"/>
  <c r="A45"/>
  <c r="A41"/>
  <c r="A37"/>
  <c r="A33"/>
  <c r="A29"/>
  <c r="A25"/>
  <c r="A21"/>
  <c r="A17"/>
  <c r="A13"/>
  <c r="A9"/>
  <c r="A5"/>
  <c r="C122"/>
  <c r="C118"/>
  <c r="C114"/>
  <c r="C110"/>
  <c r="C106"/>
  <c r="C102"/>
  <c r="C98"/>
  <c r="C94"/>
  <c r="C90"/>
  <c r="C86"/>
  <c r="C82"/>
  <c r="C78"/>
  <c r="C74"/>
  <c r="C70"/>
  <c r="C66"/>
  <c r="C62"/>
  <c r="C58"/>
  <c r="C54"/>
  <c r="C50"/>
  <c r="C46"/>
  <c r="C42"/>
  <c r="C38"/>
  <c r="C34"/>
  <c r="C30"/>
  <c r="C26"/>
  <c r="C22"/>
  <c r="C18"/>
  <c r="C14"/>
  <c r="C10"/>
  <c r="C6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D35"/>
  <c r="D31"/>
  <c r="D24"/>
  <c r="D27"/>
  <c r="D23"/>
  <c r="D19"/>
  <c r="D15"/>
  <c r="D11"/>
  <c r="D7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5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14"/>
  <c r="G10"/>
  <c r="G6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  <c r="D18"/>
  <c r="D14"/>
  <c r="D10"/>
  <c r="D6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"/>
  <c r="F8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21"/>
  <c r="G17"/>
  <c r="G13"/>
  <c r="G9"/>
  <c r="G5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</calcChain>
</file>

<file path=xl/sharedStrings.xml><?xml version="1.0" encoding="utf-8"?>
<sst xmlns="http://schemas.openxmlformats.org/spreadsheetml/2006/main" count="585" uniqueCount="66">
  <si>
    <t>ID</t>
  </si>
  <si>
    <t>Банк</t>
  </si>
  <si>
    <t>Соцсеть</t>
  </si>
  <si>
    <t>Тип страницы</t>
  </si>
  <si>
    <t>Адрес страницы</t>
  </si>
  <si>
    <t>Показатель</t>
  </si>
  <si>
    <t>Период</t>
  </si>
  <si>
    <t>Значение</t>
  </si>
  <si>
    <t>Сбербанк</t>
  </si>
  <si>
    <t>ВКонтакте</t>
  </si>
  <si>
    <t>Банк друзей</t>
  </si>
  <si>
    <t>http://vk.com/bankdruzey</t>
  </si>
  <si>
    <t>Количество подписавшихся на страницу</t>
  </si>
  <si>
    <t>Страница банка</t>
  </si>
  <si>
    <t>http://vk.com/sberbank</t>
  </si>
  <si>
    <t>Альфа-Банк</t>
  </si>
  <si>
    <t>http://vk.com/alfabank</t>
  </si>
  <si>
    <t>Альфа-Банк онлайн</t>
  </si>
  <si>
    <t>http://vk.com/alfaonline</t>
  </si>
  <si>
    <t>Альфа-Банк для частных клиентов</t>
  </si>
  <si>
    <t>http://vk.com/alfabankru</t>
  </si>
  <si>
    <t>Восточный Экспресс</t>
  </si>
  <si>
    <t>http://vk.com/express_bank</t>
  </si>
  <si>
    <t>Пластиковые карты</t>
  </si>
  <si>
    <t>http://vk.com/alfacard</t>
  </si>
  <si>
    <t>Мужская карта</t>
  </si>
  <si>
    <t>http://vk.com/mancard</t>
  </si>
  <si>
    <t>Малый бизнес</t>
  </si>
  <si>
    <t>http://vk.com/alfabank_sme</t>
  </si>
  <si>
    <t>Cosmocard</t>
  </si>
  <si>
    <t>http://vk.com/cosmocard</t>
  </si>
  <si>
    <t>Кредитные продукты</t>
  </si>
  <si>
    <t>http://vk.com/alfacredit</t>
  </si>
  <si>
    <t>Facebook</t>
  </si>
  <si>
    <t>http://www.facebook.com/bankdruzey</t>
  </si>
  <si>
    <t>Количество like</t>
  </si>
  <si>
    <t>http://www.facebook.com/alfabank</t>
  </si>
  <si>
    <t>http://www.facebook.com/vostochny</t>
  </si>
  <si>
    <t>https://www.facebook.com/alfaonline</t>
  </si>
  <si>
    <t>https://www.facebook.com/alfabank.sme</t>
  </si>
  <si>
    <t>https://www.facebook.com/alfacard</t>
  </si>
  <si>
    <t>http://www.facebook.com/mancard.ru</t>
  </si>
  <si>
    <t>http://www.facebook.com/cosmocard</t>
  </si>
  <si>
    <t>нет</t>
  </si>
  <si>
    <t>Количество 'Это обсуждают'</t>
  </si>
  <si>
    <t>Sum of Значение</t>
  </si>
  <si>
    <t>СбербанкВКонтактеКоличество подписавшихся на страницу2</t>
  </si>
  <si>
    <t>Альфа-БанкВКонтактеКоличество подписавшихся на страницу2</t>
  </si>
  <si>
    <t>Восточный ЭкспрессВКонтактеКоличество подписавшихся на страницу2</t>
  </si>
  <si>
    <t>СбербанкFacebookКоличество like2</t>
  </si>
  <si>
    <t>Альфа-БанкFacebookКоличество like2</t>
  </si>
  <si>
    <t>Восточный ЭкспрессFacebookКоличество like2</t>
  </si>
  <si>
    <t>СбербанкFacebookКоличество 'Это обсуждают'2</t>
  </si>
  <si>
    <t>Альфа-БанкFacebookКоличество 'Это обсуждают'2</t>
  </si>
  <si>
    <t>Восточный ЭкспрессFacebookКоличество 'Это обсуждают'2</t>
  </si>
  <si>
    <t>СбербанкВКонтактеКоличество подписавшихся на страницу1</t>
  </si>
  <si>
    <t>Альфа-БанкВКонтактеКоличество подписавшихся на страницу1</t>
  </si>
  <si>
    <t>Восточный ЭкспрессВКонтактеКоличество подписавшихся на страницу1</t>
  </si>
  <si>
    <t>СбербанкFacebookКоличество like1</t>
  </si>
  <si>
    <t>Альфа-БанкFacebookКоличество like1</t>
  </si>
  <si>
    <t>Восточный ЭкспрессFacebookКоличество like1</t>
  </si>
  <si>
    <t>СбербанкFacebookКоличество 'Это обсуждают'1</t>
  </si>
  <si>
    <t>Альфа-БанкFacebookКоличество 'Это обсуждают'1</t>
  </si>
  <si>
    <t>Восточный ЭкспрессFacebookКоличество 'Это обсуждают'1</t>
  </si>
  <si>
    <t>максимум</t>
  </si>
  <si>
    <t>дата</t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</si>
</sst>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[$-409]mmmm\-yy;@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1" fillId="0" borderId="0" xfId="0" applyNumberFormat="1" applyFont="1"/>
    <xf numFmtId="0" fontId="1" fillId="0" borderId="0" xfId="0" applyNumberFormat="1" applyFont="1" applyBorder="1"/>
    <xf numFmtId="14" fontId="1" fillId="0" borderId="0" xfId="0" applyNumberFormat="1" applyFont="1"/>
    <xf numFmtId="14" fontId="1" fillId="0" borderId="0" xfId="0" applyNumberFormat="1" applyFont="1" applyBorder="1"/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42.596238078702" createdVersion="5" refreshedVersion="5" minRefreshableVersion="3" recordCount="66">
  <cacheSource type="worksheet">
    <worksheetSource name="ПоказателиСоцсетей"/>
  </cacheSource>
  <cacheFields count="8">
    <cacheField name="ID" numFmtId="0">
      <sharedItems containsSemiMixedTypes="0" containsString="0" containsNumber="1" containsInteger="1" minValue="1326" maxValue="1481" count="3">
        <n v="1481"/>
        <n v="1326"/>
        <n v="1460"/>
      </sharedItems>
    </cacheField>
    <cacheField name="Банк" numFmtId="0">
      <sharedItems count="3">
        <s v="Сбербанк"/>
        <s v="Альфа-Банк"/>
        <s v="Восточный Экспресс"/>
      </sharedItems>
    </cacheField>
    <cacheField name="Соцсеть" numFmtId="0">
      <sharedItems count="2">
        <s v="ВКонтакте"/>
        <s v="Facebook"/>
      </sharedItems>
    </cacheField>
    <cacheField name="Тип страницы" numFmtId="0">
      <sharedItems count="9">
        <s v="Банк друзей"/>
        <s v="Страница банка"/>
        <s v="Альфа-Банк онлайн"/>
        <s v="Альфа-Банк для частных клиентов"/>
        <s v="Пластиковые карты"/>
        <s v="Мужская карта"/>
        <s v="Малый бизнес"/>
        <s v="Cosmocard"/>
        <s v="Кредитные продукты"/>
      </sharedItems>
    </cacheField>
    <cacheField name="Адрес страницы" numFmtId="0">
      <sharedItems count="20">
        <s v="http://vk.com/bankdruzey"/>
        <s v="http://vk.com/sberbank"/>
        <s v="http://vk.com/alfabank"/>
        <s v="http://vk.com/alfaonline"/>
        <s v="http://vk.com/alfabankru"/>
        <s v="http://vk.com/express_bank"/>
        <s v="http://vk.com/alfacard"/>
        <s v="http://vk.com/mancard"/>
        <s v="http://vk.com/alfabank_sme"/>
        <s v="http://vk.com/cosmocard"/>
        <s v="http://vk.com/alfacredit"/>
        <s v="http://www.facebook.com/bankdruzey"/>
        <s v="http://www.facebook.com/alfabank"/>
        <s v="http://www.facebook.com/vostochny"/>
        <s v="https://www.facebook.com/alfaonline"/>
        <s v="https://www.facebook.com/alfabank.sme"/>
        <s v="https://www.facebook.com/alfacard"/>
        <s v="http://www.facebook.com/mancard.ru"/>
        <s v="http://www.facebook.com/cosmocard"/>
        <s v="нет"/>
      </sharedItems>
    </cacheField>
    <cacheField name="Показатель" numFmtId="0">
      <sharedItems count="3">
        <s v="Количество подписавшихся на страницу"/>
        <s v="Количество like"/>
        <s v="Количество 'Это обсуждают'"/>
      </sharedItems>
    </cacheField>
    <cacheField name="Период" numFmtId="0">
      <sharedItems containsSemiMixedTypes="0" containsString="0" containsNumber="1" containsInteger="1" minValue="42017" maxValue="42039" count="2">
        <n v="42039"/>
        <n v="42017"/>
      </sharedItems>
    </cacheField>
    <cacheField name="Значение" numFmtId="0">
      <sharedItems containsSemiMixedTypes="0" containsString="0" containsNumber="1" containsInteger="1" minValue="0" maxValue="141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x v="0"/>
    <x v="0"/>
    <x v="0"/>
    <n v="1411837"/>
  </r>
  <r>
    <x v="0"/>
    <x v="0"/>
    <x v="0"/>
    <x v="1"/>
    <x v="1"/>
    <x v="0"/>
    <x v="0"/>
    <n v="171054"/>
  </r>
  <r>
    <x v="1"/>
    <x v="1"/>
    <x v="0"/>
    <x v="1"/>
    <x v="2"/>
    <x v="0"/>
    <x v="0"/>
    <n v="29855"/>
  </r>
  <r>
    <x v="1"/>
    <x v="1"/>
    <x v="0"/>
    <x v="2"/>
    <x v="3"/>
    <x v="0"/>
    <x v="0"/>
    <n v="12630"/>
  </r>
  <r>
    <x v="1"/>
    <x v="1"/>
    <x v="0"/>
    <x v="3"/>
    <x v="4"/>
    <x v="0"/>
    <x v="0"/>
    <n v="10186"/>
  </r>
  <r>
    <x v="2"/>
    <x v="2"/>
    <x v="0"/>
    <x v="1"/>
    <x v="5"/>
    <x v="0"/>
    <x v="0"/>
    <n v="6912"/>
  </r>
  <r>
    <x v="1"/>
    <x v="1"/>
    <x v="0"/>
    <x v="4"/>
    <x v="6"/>
    <x v="0"/>
    <x v="0"/>
    <n v="3121"/>
  </r>
  <r>
    <x v="1"/>
    <x v="1"/>
    <x v="0"/>
    <x v="5"/>
    <x v="7"/>
    <x v="0"/>
    <x v="0"/>
    <n v="2598"/>
  </r>
  <r>
    <x v="1"/>
    <x v="1"/>
    <x v="0"/>
    <x v="6"/>
    <x v="8"/>
    <x v="0"/>
    <x v="0"/>
    <n v="2021"/>
  </r>
  <r>
    <x v="1"/>
    <x v="1"/>
    <x v="0"/>
    <x v="7"/>
    <x v="9"/>
    <x v="0"/>
    <x v="0"/>
    <n v="1830"/>
  </r>
  <r>
    <x v="1"/>
    <x v="1"/>
    <x v="0"/>
    <x v="8"/>
    <x v="10"/>
    <x v="0"/>
    <x v="0"/>
    <n v="1330"/>
  </r>
  <r>
    <x v="0"/>
    <x v="0"/>
    <x v="1"/>
    <x v="0"/>
    <x v="11"/>
    <x v="1"/>
    <x v="0"/>
    <n v="305090"/>
  </r>
  <r>
    <x v="1"/>
    <x v="1"/>
    <x v="1"/>
    <x v="3"/>
    <x v="12"/>
    <x v="1"/>
    <x v="0"/>
    <n v="12088"/>
  </r>
  <r>
    <x v="2"/>
    <x v="2"/>
    <x v="1"/>
    <x v="1"/>
    <x v="13"/>
    <x v="1"/>
    <x v="0"/>
    <n v="1168"/>
  </r>
  <r>
    <x v="1"/>
    <x v="1"/>
    <x v="1"/>
    <x v="2"/>
    <x v="14"/>
    <x v="1"/>
    <x v="0"/>
    <n v="2664"/>
  </r>
  <r>
    <x v="1"/>
    <x v="1"/>
    <x v="1"/>
    <x v="6"/>
    <x v="15"/>
    <x v="1"/>
    <x v="0"/>
    <n v="670"/>
  </r>
  <r>
    <x v="1"/>
    <x v="1"/>
    <x v="1"/>
    <x v="4"/>
    <x v="16"/>
    <x v="1"/>
    <x v="0"/>
    <n v="920"/>
  </r>
  <r>
    <x v="1"/>
    <x v="1"/>
    <x v="1"/>
    <x v="5"/>
    <x v="17"/>
    <x v="1"/>
    <x v="0"/>
    <n v="817"/>
  </r>
  <r>
    <x v="1"/>
    <x v="1"/>
    <x v="1"/>
    <x v="7"/>
    <x v="18"/>
    <x v="1"/>
    <x v="0"/>
    <n v="399"/>
  </r>
  <r>
    <x v="0"/>
    <x v="0"/>
    <x v="1"/>
    <x v="1"/>
    <x v="19"/>
    <x v="1"/>
    <x v="0"/>
    <n v="0"/>
  </r>
  <r>
    <x v="1"/>
    <x v="1"/>
    <x v="1"/>
    <x v="1"/>
    <x v="19"/>
    <x v="1"/>
    <x v="0"/>
    <n v="0"/>
  </r>
  <r>
    <x v="1"/>
    <x v="1"/>
    <x v="1"/>
    <x v="8"/>
    <x v="19"/>
    <x v="1"/>
    <x v="0"/>
    <n v="0"/>
  </r>
  <r>
    <x v="0"/>
    <x v="0"/>
    <x v="1"/>
    <x v="0"/>
    <x v="11"/>
    <x v="2"/>
    <x v="0"/>
    <n v="1150"/>
  </r>
  <r>
    <x v="1"/>
    <x v="1"/>
    <x v="1"/>
    <x v="3"/>
    <x v="12"/>
    <x v="2"/>
    <x v="0"/>
    <n v="368"/>
  </r>
  <r>
    <x v="2"/>
    <x v="2"/>
    <x v="1"/>
    <x v="1"/>
    <x v="13"/>
    <x v="2"/>
    <x v="0"/>
    <n v="56"/>
  </r>
  <r>
    <x v="1"/>
    <x v="1"/>
    <x v="1"/>
    <x v="2"/>
    <x v="14"/>
    <x v="2"/>
    <x v="0"/>
    <n v="29"/>
  </r>
  <r>
    <x v="1"/>
    <x v="1"/>
    <x v="1"/>
    <x v="6"/>
    <x v="15"/>
    <x v="2"/>
    <x v="0"/>
    <n v="11"/>
  </r>
  <r>
    <x v="1"/>
    <x v="1"/>
    <x v="1"/>
    <x v="4"/>
    <x v="16"/>
    <x v="2"/>
    <x v="0"/>
    <n v="6"/>
  </r>
  <r>
    <x v="1"/>
    <x v="1"/>
    <x v="1"/>
    <x v="5"/>
    <x v="17"/>
    <x v="2"/>
    <x v="0"/>
    <n v="2"/>
  </r>
  <r>
    <x v="1"/>
    <x v="1"/>
    <x v="1"/>
    <x v="7"/>
    <x v="18"/>
    <x v="2"/>
    <x v="0"/>
    <n v="2"/>
  </r>
  <r>
    <x v="0"/>
    <x v="0"/>
    <x v="1"/>
    <x v="1"/>
    <x v="19"/>
    <x v="2"/>
    <x v="0"/>
    <n v="0"/>
  </r>
  <r>
    <x v="1"/>
    <x v="1"/>
    <x v="1"/>
    <x v="1"/>
    <x v="19"/>
    <x v="2"/>
    <x v="0"/>
    <n v="0"/>
  </r>
  <r>
    <x v="1"/>
    <x v="1"/>
    <x v="1"/>
    <x v="8"/>
    <x v="19"/>
    <x v="2"/>
    <x v="0"/>
    <n v="0"/>
  </r>
  <r>
    <x v="0"/>
    <x v="0"/>
    <x v="0"/>
    <x v="0"/>
    <x v="0"/>
    <x v="0"/>
    <x v="1"/>
    <n v="1419717"/>
  </r>
  <r>
    <x v="0"/>
    <x v="0"/>
    <x v="0"/>
    <x v="1"/>
    <x v="1"/>
    <x v="0"/>
    <x v="1"/>
    <n v="165648"/>
  </r>
  <r>
    <x v="1"/>
    <x v="1"/>
    <x v="0"/>
    <x v="1"/>
    <x v="2"/>
    <x v="0"/>
    <x v="1"/>
    <n v="29406"/>
  </r>
  <r>
    <x v="1"/>
    <x v="1"/>
    <x v="0"/>
    <x v="2"/>
    <x v="3"/>
    <x v="0"/>
    <x v="1"/>
    <n v="12465"/>
  </r>
  <r>
    <x v="1"/>
    <x v="1"/>
    <x v="0"/>
    <x v="3"/>
    <x v="4"/>
    <x v="0"/>
    <x v="1"/>
    <n v="10093"/>
  </r>
  <r>
    <x v="2"/>
    <x v="2"/>
    <x v="0"/>
    <x v="1"/>
    <x v="5"/>
    <x v="0"/>
    <x v="1"/>
    <n v="6850"/>
  </r>
  <r>
    <x v="1"/>
    <x v="1"/>
    <x v="0"/>
    <x v="4"/>
    <x v="6"/>
    <x v="0"/>
    <x v="1"/>
    <n v="3100"/>
  </r>
  <r>
    <x v="1"/>
    <x v="1"/>
    <x v="0"/>
    <x v="5"/>
    <x v="7"/>
    <x v="0"/>
    <x v="1"/>
    <n v="2615"/>
  </r>
  <r>
    <x v="1"/>
    <x v="1"/>
    <x v="0"/>
    <x v="6"/>
    <x v="8"/>
    <x v="0"/>
    <x v="1"/>
    <n v="1981"/>
  </r>
  <r>
    <x v="1"/>
    <x v="1"/>
    <x v="0"/>
    <x v="7"/>
    <x v="9"/>
    <x v="0"/>
    <x v="1"/>
    <n v="1836"/>
  </r>
  <r>
    <x v="1"/>
    <x v="1"/>
    <x v="0"/>
    <x v="8"/>
    <x v="10"/>
    <x v="0"/>
    <x v="1"/>
    <n v="1323"/>
  </r>
  <r>
    <x v="0"/>
    <x v="0"/>
    <x v="1"/>
    <x v="0"/>
    <x v="11"/>
    <x v="1"/>
    <x v="1"/>
    <n v="304077"/>
  </r>
  <r>
    <x v="1"/>
    <x v="1"/>
    <x v="1"/>
    <x v="3"/>
    <x v="12"/>
    <x v="1"/>
    <x v="1"/>
    <n v="11991"/>
  </r>
  <r>
    <x v="2"/>
    <x v="2"/>
    <x v="1"/>
    <x v="1"/>
    <x v="13"/>
    <x v="1"/>
    <x v="1"/>
    <n v="1132"/>
  </r>
  <r>
    <x v="1"/>
    <x v="1"/>
    <x v="1"/>
    <x v="2"/>
    <x v="14"/>
    <x v="1"/>
    <x v="1"/>
    <n v="2616"/>
  </r>
  <r>
    <x v="1"/>
    <x v="1"/>
    <x v="1"/>
    <x v="6"/>
    <x v="15"/>
    <x v="1"/>
    <x v="1"/>
    <n v="649"/>
  </r>
  <r>
    <x v="1"/>
    <x v="1"/>
    <x v="1"/>
    <x v="4"/>
    <x v="16"/>
    <x v="1"/>
    <x v="1"/>
    <n v="910"/>
  </r>
  <r>
    <x v="1"/>
    <x v="1"/>
    <x v="1"/>
    <x v="5"/>
    <x v="17"/>
    <x v="1"/>
    <x v="1"/>
    <n v="819"/>
  </r>
  <r>
    <x v="1"/>
    <x v="1"/>
    <x v="1"/>
    <x v="7"/>
    <x v="18"/>
    <x v="1"/>
    <x v="1"/>
    <n v="398"/>
  </r>
  <r>
    <x v="0"/>
    <x v="0"/>
    <x v="1"/>
    <x v="1"/>
    <x v="19"/>
    <x v="1"/>
    <x v="1"/>
    <n v="0"/>
  </r>
  <r>
    <x v="1"/>
    <x v="1"/>
    <x v="1"/>
    <x v="1"/>
    <x v="19"/>
    <x v="1"/>
    <x v="1"/>
    <n v="0"/>
  </r>
  <r>
    <x v="1"/>
    <x v="1"/>
    <x v="1"/>
    <x v="8"/>
    <x v="19"/>
    <x v="1"/>
    <x v="1"/>
    <n v="0"/>
  </r>
  <r>
    <x v="0"/>
    <x v="0"/>
    <x v="1"/>
    <x v="0"/>
    <x v="11"/>
    <x v="2"/>
    <x v="1"/>
    <n v="1480"/>
  </r>
  <r>
    <x v="1"/>
    <x v="1"/>
    <x v="1"/>
    <x v="3"/>
    <x v="12"/>
    <x v="2"/>
    <x v="1"/>
    <n v="38"/>
  </r>
  <r>
    <x v="2"/>
    <x v="2"/>
    <x v="1"/>
    <x v="1"/>
    <x v="13"/>
    <x v="2"/>
    <x v="1"/>
    <n v="19"/>
  </r>
  <r>
    <x v="1"/>
    <x v="1"/>
    <x v="1"/>
    <x v="2"/>
    <x v="14"/>
    <x v="2"/>
    <x v="1"/>
    <n v="10"/>
  </r>
  <r>
    <x v="1"/>
    <x v="1"/>
    <x v="1"/>
    <x v="6"/>
    <x v="15"/>
    <x v="2"/>
    <x v="1"/>
    <n v="5"/>
  </r>
  <r>
    <x v="1"/>
    <x v="1"/>
    <x v="1"/>
    <x v="4"/>
    <x v="16"/>
    <x v="2"/>
    <x v="1"/>
    <n v="5"/>
  </r>
  <r>
    <x v="1"/>
    <x v="1"/>
    <x v="1"/>
    <x v="5"/>
    <x v="17"/>
    <x v="2"/>
    <x v="1"/>
    <n v="0"/>
  </r>
  <r>
    <x v="1"/>
    <x v="1"/>
    <x v="1"/>
    <x v="7"/>
    <x v="18"/>
    <x v="2"/>
    <x v="1"/>
    <n v="0"/>
  </r>
  <r>
    <x v="0"/>
    <x v="0"/>
    <x v="1"/>
    <x v="1"/>
    <x v="19"/>
    <x v="2"/>
    <x v="1"/>
    <n v="0"/>
  </r>
  <r>
    <x v="1"/>
    <x v="1"/>
    <x v="1"/>
    <x v="1"/>
    <x v="19"/>
    <x v="2"/>
    <x v="1"/>
    <n v="0"/>
  </r>
  <r>
    <x v="1"/>
    <x v="1"/>
    <x v="1"/>
    <x v="8"/>
    <x v="19"/>
    <x v="2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3:H37" firstHeaderRow="1" firstDataRow="2" firstDataCol="6"/>
  <pivotFields count="8"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3"/>
        <item x="2"/>
        <item x="0"/>
        <item x="8"/>
        <item x="6"/>
        <item x="5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8"/>
        <item x="4"/>
        <item x="6"/>
        <item x="10"/>
        <item x="3"/>
        <item x="0"/>
        <item x="9"/>
        <item x="5"/>
        <item x="7"/>
        <item x="1"/>
        <item x="12"/>
        <item x="11"/>
        <item x="18"/>
        <item x="17"/>
        <item x="13"/>
        <item x="15"/>
        <item x="16"/>
        <item x="14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howAll="0" sortType="de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33">
    <i>
      <x/>
      <x/>
      <x/>
      <x/>
      <x v="13"/>
      <x/>
    </i>
    <i r="5">
      <x v="2"/>
    </i>
    <i r="3">
      <x v="1"/>
      <x v="11"/>
      <x/>
    </i>
    <i r="5">
      <x v="2"/>
    </i>
    <i r="3">
      <x v="2"/>
      <x v="18"/>
      <x/>
    </i>
    <i r="5">
      <x v="2"/>
    </i>
    <i r="3">
      <x v="4"/>
      <x v="19"/>
      <x/>
    </i>
    <i r="5">
      <x v="2"/>
    </i>
    <i r="3">
      <x v="5"/>
      <x v="16"/>
      <x/>
    </i>
    <i r="5">
      <x v="2"/>
    </i>
    <i r="3">
      <x v="6"/>
      <x v="14"/>
      <x/>
    </i>
    <i r="5">
      <x v="2"/>
    </i>
    <i r="3">
      <x v="7"/>
      <x v="17"/>
      <x/>
    </i>
    <i r="5">
      <x v="2"/>
    </i>
    <i r="3">
      <x v="8"/>
      <x v="19"/>
      <x/>
    </i>
    <i r="5">
      <x v="2"/>
    </i>
    <i r="2">
      <x v="1"/>
      <x/>
      <x v="7"/>
      <x v="1"/>
    </i>
    <i r="3">
      <x v="1"/>
      <x v="2"/>
      <x v="1"/>
    </i>
    <i r="3">
      <x v="2"/>
      <x v="5"/>
      <x v="1"/>
    </i>
    <i r="3">
      <x v="4"/>
      <x v="4"/>
      <x v="1"/>
    </i>
    <i r="3">
      <x v="5"/>
      <x v="1"/>
      <x v="1"/>
    </i>
    <i r="3">
      <x v="6"/>
      <x v="9"/>
      <x v="1"/>
    </i>
    <i r="3">
      <x v="7"/>
      <x v="3"/>
      <x v="1"/>
    </i>
    <i r="3">
      <x v="8"/>
      <x/>
      <x v="1"/>
    </i>
    <i>
      <x v="1"/>
      <x v="1"/>
      <x/>
      <x v="8"/>
      <x v="15"/>
      <x/>
    </i>
    <i r="5">
      <x v="2"/>
    </i>
    <i r="2">
      <x v="1"/>
      <x v="8"/>
      <x v="8"/>
      <x v="1"/>
    </i>
    <i>
      <x v="2"/>
      <x v="2"/>
      <x/>
      <x v="3"/>
      <x v="12"/>
      <x/>
    </i>
    <i r="5">
      <x v="2"/>
    </i>
    <i r="3">
      <x v="8"/>
      <x v="19"/>
      <x/>
    </i>
    <i r="5">
      <x v="2"/>
    </i>
    <i r="2">
      <x v="1"/>
      <x v="3"/>
      <x v="6"/>
      <x v="1"/>
    </i>
    <i r="3">
      <x v="8"/>
      <x v="10"/>
      <x v="1"/>
    </i>
  </rowItems>
  <colFields count="1">
    <field x="6"/>
  </colFields>
  <colItems count="2">
    <i>
      <x/>
    </i>
    <i>
      <x v="1"/>
    </i>
  </colItems>
  <dataFields count="1">
    <dataField name="Sum of Значение" fld="7" baseField="0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Table3" displayName="Table3" ref="A2:H123" totalsRowShown="0" headerRowDxfId="10" dataDxfId="9">
  <autoFilter ref="A2:H123"/>
  <tableColumns count="8">
    <tableColumn id="1" name="ID" dataDxfId="6">
      <calculatedColumnFormula>IFERROR(INDEX(Показатели_Соцсетей!C:L,MATCH(ROW(1:1),Показатели_Соцсетей!P:P,0),1),"")</calculatedColumnFormula>
    </tableColumn>
    <tableColumn id="2" name="Банк" dataDxfId="7">
      <calculatedColumnFormula>IFERROR(INDEX(Показатели_Соцсетей!C:L,MATCH(ROW(1:1),Показатели_Соцсетей!P:P,0),2),"")</calculatedColumnFormula>
    </tableColumn>
    <tableColumn id="3" name="Соцсеть" dataDxfId="5">
      <calculatedColumnFormula>IFERROR(INDEX(Показатели_Соцсетей!C:L,MATCH(ROW(1:1),Показатели_Соцсетей!P:P,0),3),"")</calculatedColumnFormula>
    </tableColumn>
    <tableColumn id="4" name="Тип страницы" dataDxfId="4">
      <calculatedColumnFormula>IFERROR(INDEX(Показатели_Соцсетей!C:L,MATCH(ROW(1:1),Показатели_Соцсетей!P:P,0),4),"")</calculatedColumnFormula>
    </tableColumn>
    <tableColumn id="5" name="Адрес страницы" dataDxfId="3">
      <calculatedColumnFormula>IFERROR(INDEX(Показатели_Соцсетей!C:L,MATCH(ROW(1:1),Показатели_Соцсетей!P:P,0),5),"")</calculatedColumnFormula>
    </tableColumn>
    <tableColumn id="6" name="Показатель" dataDxfId="2">
      <calculatedColumnFormula>IFERROR(INDEX(Показатели_Соцсетей!C:L,MATCH(ROW(1:1),Показатели_Соцсетей!P:P,0),6),"")</calculatedColumnFormula>
    </tableColumn>
    <tableColumn id="7" name="дата" dataDxfId="1">
      <calculatedColumnFormula>IFERROR(INDEX(Показатели_Соцсетей!C:L,MATCH(ROW(1:1),Показатели_Соцсетей!P:P,0),7),"")</calculatedColumnFormula>
    </tableColumn>
    <tableColumn id="8" name="максимум" dataDxfId="0">
      <calculatedColumnFormula>IFERROR(INDEX(Показатели_Соцсетей!C:L,MATCH(ROW(1:1),Показатели_Соцсетей!P:P,0),10),"")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4" name="ПоказателиСоцсетей35" displayName="ПоказателиСоцсетей35" ref="C1:J67" totalsRowShown="0">
  <autoFilter ref="C1:J67"/>
  <tableColumns count="8">
    <tableColumn id="1" name="ID"/>
    <tableColumn id="2" name="Банк"/>
    <tableColumn id="3" name="Соцсеть"/>
    <tableColumn id="4" name="Тип страницы"/>
    <tableColumn id="5" name="Адрес страницы"/>
    <tableColumn id="6" name="Показатель"/>
    <tableColumn id="7" name="Период" dataDxfId="8"/>
    <tableColumn id="8" name="Значение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workbookViewId="0">
      <selection activeCell="F7" sqref="F7"/>
    </sheetView>
  </sheetViews>
  <sheetFormatPr defaultRowHeight="12.75"/>
  <cols>
    <col min="1" max="1" width="9" style="1" customWidth="1"/>
    <col min="2" max="2" width="17.28515625" style="1" customWidth="1"/>
    <col min="3" max="3" width="12.7109375" style="1" customWidth="1"/>
    <col min="4" max="4" width="24.5703125" style="1" customWidth="1"/>
    <col min="5" max="5" width="27" style="1" customWidth="1"/>
    <col min="6" max="6" width="36.85546875" style="1" customWidth="1"/>
    <col min="7" max="7" width="13.85546875" style="1" customWidth="1"/>
    <col min="8" max="8" width="13" style="1" customWidth="1"/>
    <col min="9" max="16384" width="9.140625" style="1"/>
  </cols>
  <sheetData>
    <row r="1" spans="1:8">
      <c r="G1" s="6"/>
      <c r="H1" s="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65</v>
      </c>
      <c r="H2" s="5" t="s">
        <v>64</v>
      </c>
    </row>
    <row r="3" spans="1:8">
      <c r="A3" s="8">
        <f>IFERROR(INDEX(Показатели_Соцсетей!C:L,MATCH(ROW(1:1),Показатели_Соцсетей!P:P,0),1),"")</f>
        <v>1481</v>
      </c>
      <c r="B3" s="8" t="str">
        <f>IFERROR(INDEX(Показатели_Соцсетей!C:L,MATCH(ROW(1:1),Показатели_Соцсетей!P:P,0),2),"")</f>
        <v>Сбербанк</v>
      </c>
      <c r="C3" s="8" t="str">
        <f>IFERROR(INDEX(Показатели_Соцсетей!C:L,MATCH(ROW(1:1),Показатели_Соцсетей!P:P,0),3),"")</f>
        <v>ВКонтакте</v>
      </c>
      <c r="D3" s="8" t="str">
        <f>IFERROR(INDEX(Показатели_Соцсетей!C:L,MATCH(ROW(1:1),Показатели_Соцсетей!P:P,0),4),"")</f>
        <v>Банк друзей</v>
      </c>
      <c r="E3" s="8" t="str">
        <f>IFERROR(INDEX(Показатели_Соцсетей!C:L,MATCH(ROW(1:1),Показатели_Соцсетей!P:P,0),5),"")</f>
        <v>http://vk.com/bankdruzey</v>
      </c>
      <c r="F3" s="8" t="str">
        <f>IFERROR(INDEX(Показатели_Соцсетей!C:L,MATCH(ROW(1:1),Показатели_Соцсетей!P:P,0),6),"")</f>
        <v>Количество подписавшихся на страницу</v>
      </c>
      <c r="G3" s="10">
        <f>IFERROR(INDEX(Показатели_Соцсетей!C:L,MATCH(ROW(1:1),Показатели_Соцсетей!P:P,0),7),"")</f>
        <v>42039</v>
      </c>
      <c r="H3" s="8">
        <f>IFERROR(INDEX(Показатели_Соцсетей!C:L,MATCH(ROW(1:1),Показатели_Соцсетей!P:P,0),10),"")</f>
        <v>1411837</v>
      </c>
    </row>
    <row r="4" spans="1:8">
      <c r="A4" s="8">
        <f>IFERROR(INDEX(Показатели_Соцсетей!C:L,MATCH(ROW(2:2),Показатели_Соцсетей!P:P,0),1),"")</f>
        <v>1326</v>
      </c>
      <c r="B4" s="8" t="str">
        <f>IFERROR(INDEX(Показатели_Соцсетей!C:L,MATCH(ROW(2:2),Показатели_Соцсетей!P:P,0),2),"")</f>
        <v>Альфа-Банк</v>
      </c>
      <c r="C4" s="8" t="str">
        <f>IFERROR(INDEX(Показатели_Соцсетей!C:L,MATCH(ROW(2:2),Показатели_Соцсетей!P:P,0),3),"")</f>
        <v>ВКонтакте</v>
      </c>
      <c r="D4" s="8" t="str">
        <f>IFERROR(INDEX(Показатели_Соцсетей!C:L,MATCH(ROW(2:2),Показатели_Соцсетей!P:P,0),4),"")</f>
        <v>Страница банка</v>
      </c>
      <c r="E4" s="8" t="str">
        <f>IFERROR(INDEX(Показатели_Соцсетей!C:L,MATCH(ROW(2:2),Показатели_Соцсетей!P:P,0),5),"")</f>
        <v>http://vk.com/alfabank</v>
      </c>
      <c r="F4" s="8" t="str">
        <f>IFERROR(INDEX(Показатели_Соцсетей!C:L,MATCH(ROW(2:2),Показатели_Соцсетей!P:P,0),6),"")</f>
        <v>Количество подписавшихся на страницу</v>
      </c>
      <c r="G4" s="10">
        <f>IFERROR(INDEX(Показатели_Соцсетей!C:L,MATCH(ROW(2:2),Показатели_Соцсетей!P:P,0),7),"")</f>
        <v>42039</v>
      </c>
      <c r="H4" s="8">
        <f>IFERROR(INDEX(Показатели_Соцсетей!C:L,MATCH(ROW(2:2),Показатели_Соцсетей!P:P,0),10),"")</f>
        <v>29855</v>
      </c>
    </row>
    <row r="5" spans="1:8">
      <c r="A5" s="8">
        <f>IFERROR(INDEX(Показатели_Соцсетей!C:L,MATCH(ROW(3:3),Показатели_Соцсетей!P:P,0),1),"")</f>
        <v>1460</v>
      </c>
      <c r="B5" s="8" t="str">
        <f>IFERROR(INDEX(Показатели_Соцсетей!C:L,MATCH(ROW(3:3),Показатели_Соцсетей!P:P,0),2),"")</f>
        <v>Восточный Экспресс</v>
      </c>
      <c r="C5" s="8" t="str">
        <f>IFERROR(INDEX(Показатели_Соцсетей!C:L,MATCH(ROW(3:3),Показатели_Соцсетей!P:P,0),3),"")</f>
        <v>ВКонтакте</v>
      </c>
      <c r="D5" s="8" t="str">
        <f>IFERROR(INDEX(Показатели_Соцсетей!C:L,MATCH(ROW(3:3),Показатели_Соцсетей!P:P,0),4),"")</f>
        <v>Страница банка</v>
      </c>
      <c r="E5" s="8" t="str">
        <f>IFERROR(INDEX(Показатели_Соцсетей!C:L,MATCH(ROW(3:3),Показатели_Соцсетей!P:P,0),5),"")</f>
        <v>http://vk.com/express_bank</v>
      </c>
      <c r="F5" s="8" t="str">
        <f>IFERROR(INDEX(Показатели_Соцсетей!C:L,MATCH(ROW(3:3),Показатели_Соцсетей!P:P,0),6),"")</f>
        <v>Количество подписавшихся на страницу</v>
      </c>
      <c r="G5" s="10">
        <f>IFERROR(INDEX(Показатели_Соцсетей!C:L,MATCH(ROW(3:3),Показатели_Соцсетей!P:P,0),7),"")</f>
        <v>42039</v>
      </c>
      <c r="H5" s="8">
        <f>IFERROR(INDEX(Показатели_Соцсетей!C:L,MATCH(ROW(3:3),Показатели_Соцсетей!P:P,0),10),"")</f>
        <v>6912</v>
      </c>
    </row>
    <row r="6" spans="1:8">
      <c r="A6" s="8">
        <f>IFERROR(INDEX(Показатели_Соцсетей!C:L,MATCH(ROW(4:4),Показатели_Соцсетей!P:P,0),1),"")</f>
        <v>1481</v>
      </c>
      <c r="B6" s="8" t="str">
        <f>IFERROR(INDEX(Показатели_Соцсетей!C:L,MATCH(ROW(4:4),Показатели_Соцсетей!P:P,0),2),"")</f>
        <v>Сбербанк</v>
      </c>
      <c r="C6" s="8" t="str">
        <f>IFERROR(INDEX(Показатели_Соцсетей!C:L,MATCH(ROW(4:4),Показатели_Соцсетей!P:P,0),3),"")</f>
        <v>Facebook</v>
      </c>
      <c r="D6" s="8" t="str">
        <f>IFERROR(INDEX(Показатели_Соцсетей!C:L,MATCH(ROW(4:4),Показатели_Соцсетей!P:P,0),4),"")</f>
        <v>Банк друзей</v>
      </c>
      <c r="E6" s="8" t="str">
        <f>IFERROR(INDEX(Показатели_Соцсетей!C:L,MATCH(ROW(4:4),Показатели_Соцсетей!P:P,0),5),"")</f>
        <v>http://www.facebook.com/bankdruzey</v>
      </c>
      <c r="F6" s="8" t="str">
        <f>IFERROR(INDEX(Показатели_Соцсетей!C:L,MATCH(ROW(4:4),Показатели_Соцсетей!P:P,0),6),"")</f>
        <v>Количество like</v>
      </c>
      <c r="G6" s="10">
        <f>IFERROR(INDEX(Показатели_Соцсетей!C:L,MATCH(ROW(4:4),Показатели_Соцсетей!P:P,0),7),"")</f>
        <v>42039</v>
      </c>
      <c r="H6" s="8">
        <f>IFERROR(INDEX(Показатели_Соцсетей!C:L,MATCH(ROW(4:4),Показатели_Соцсетей!P:P,0),10),"")</f>
        <v>305090</v>
      </c>
    </row>
    <row r="7" spans="1:8">
      <c r="A7" s="8">
        <f>IFERROR(INDEX(Показатели_Соцсетей!C:L,MATCH(ROW(5:5),Показатели_Соцсетей!P:P,0),1),"")</f>
        <v>1326</v>
      </c>
      <c r="B7" s="8" t="str">
        <f>IFERROR(INDEX(Показатели_Соцсетей!C:L,MATCH(ROW(5:5),Показатели_Соцсетей!P:P,0),2),"")</f>
        <v>Альфа-Банк</v>
      </c>
      <c r="C7" s="8" t="str">
        <f>IFERROR(INDEX(Показатели_Соцсетей!C:L,MATCH(ROW(5:5),Показатели_Соцсетей!P:P,0),3),"")</f>
        <v>Facebook</v>
      </c>
      <c r="D7" s="8" t="str">
        <f>IFERROR(INDEX(Показатели_Соцсетей!C:L,MATCH(ROW(5:5),Показатели_Соцсетей!P:P,0),4),"")</f>
        <v>Альфа-Банк для частных клиентов</v>
      </c>
      <c r="E7" s="8" t="str">
        <f>IFERROR(INDEX(Показатели_Соцсетей!C:L,MATCH(ROW(5:5),Показатели_Соцсетей!P:P,0),5),"")</f>
        <v>http://www.facebook.com/alfabank</v>
      </c>
      <c r="F7" s="8" t="str">
        <f>IFERROR(INDEX(Показатели_Соцсетей!C:L,MATCH(ROW(5:5),Показатели_Соцсетей!P:P,0),6),"")</f>
        <v>Количество like</v>
      </c>
      <c r="G7" s="10">
        <f>IFERROR(INDEX(Показатели_Соцсетей!C:L,MATCH(ROW(5:5),Показатели_Соцсетей!P:P,0),7),"")</f>
        <v>42039</v>
      </c>
      <c r="H7" s="8">
        <f>IFERROR(INDEX(Показатели_Соцсетей!C:L,MATCH(ROW(5:5),Показатели_Соцсетей!P:P,0),10),"")</f>
        <v>12088</v>
      </c>
    </row>
    <row r="8" spans="1:8">
      <c r="A8" s="8">
        <f>IFERROR(INDEX(Показатели_Соцсетей!C:L,MATCH(ROW(6:6),Показатели_Соцсетей!P:P,0),1),"")</f>
        <v>1460</v>
      </c>
      <c r="B8" s="8" t="str">
        <f>IFERROR(INDEX(Показатели_Соцсетей!C:L,MATCH(ROW(6:6),Показатели_Соцсетей!P:P,0),2),"")</f>
        <v>Восточный Экспресс</v>
      </c>
      <c r="C8" s="8" t="str">
        <f>IFERROR(INDEX(Показатели_Соцсетей!C:L,MATCH(ROW(6:6),Показатели_Соцсетей!P:P,0),3),"")</f>
        <v>Facebook</v>
      </c>
      <c r="D8" s="8" t="str">
        <f>IFERROR(INDEX(Показатели_Соцсетей!C:L,MATCH(ROW(6:6),Показатели_Соцсетей!P:P,0),4),"")</f>
        <v>Страница банка</v>
      </c>
      <c r="E8" s="8" t="str">
        <f>IFERROR(INDEX(Показатели_Соцсетей!C:L,MATCH(ROW(6:6),Показатели_Соцсетей!P:P,0),5),"")</f>
        <v>http://www.facebook.com/vostochny</v>
      </c>
      <c r="F8" s="8" t="str">
        <f>IFERROR(INDEX(Показатели_Соцсетей!C:L,MATCH(ROW(6:6),Показатели_Соцсетей!P:P,0),6),"")</f>
        <v>Количество like</v>
      </c>
      <c r="G8" s="10">
        <f>IFERROR(INDEX(Показатели_Соцсетей!C:L,MATCH(ROW(6:6),Показатели_Соцсетей!P:P,0),7),"")</f>
        <v>42039</v>
      </c>
      <c r="H8" s="8">
        <f>IFERROR(INDEX(Показатели_Соцсетей!C:L,MATCH(ROW(6:6),Показатели_Соцсетей!P:P,0),10),"")</f>
        <v>1168</v>
      </c>
    </row>
    <row r="9" spans="1:8">
      <c r="A9" s="8">
        <f>IFERROR(INDEX(Показатели_Соцсетей!C:L,MATCH(ROW(7:7),Показатели_Соцсетей!P:P,0),1),"")</f>
        <v>1481</v>
      </c>
      <c r="B9" s="8" t="str">
        <f>IFERROR(INDEX(Показатели_Соцсетей!C:L,MATCH(ROW(7:7),Показатели_Соцсетей!P:P,0),2),"")</f>
        <v>Сбербанк</v>
      </c>
      <c r="C9" s="8" t="str">
        <f>IFERROR(INDEX(Показатели_Соцсетей!C:L,MATCH(ROW(7:7),Показатели_Соцсетей!P:P,0),3),"")</f>
        <v>Facebook</v>
      </c>
      <c r="D9" s="8" t="str">
        <f>IFERROR(INDEX(Показатели_Соцсетей!C:L,MATCH(ROW(7:7),Показатели_Соцсетей!P:P,0),4),"")</f>
        <v>Банк друзей</v>
      </c>
      <c r="E9" s="8" t="str">
        <f>IFERROR(INDEX(Показатели_Соцсетей!C:L,MATCH(ROW(7:7),Показатели_Соцсетей!P:P,0),5),"")</f>
        <v>http://www.facebook.com/bankdruzey</v>
      </c>
      <c r="F9" s="8" t="str">
        <f>IFERROR(INDEX(Показатели_Соцсетей!C:L,MATCH(ROW(7:7),Показатели_Соцсетей!P:P,0),6),"")</f>
        <v>Количество 'Это обсуждают'</v>
      </c>
      <c r="G9" s="10">
        <f>IFERROR(INDEX(Показатели_Соцсетей!C:L,MATCH(ROW(7:7),Показатели_Соцсетей!P:P,0),7),"")</f>
        <v>42039</v>
      </c>
      <c r="H9" s="8">
        <f>IFERROR(INDEX(Показатели_Соцсетей!C:L,MATCH(ROW(7:7),Показатели_Соцсетей!P:P,0),10),"")</f>
        <v>1150</v>
      </c>
    </row>
    <row r="10" spans="1:8">
      <c r="A10" s="8">
        <f>IFERROR(INDEX(Показатели_Соцсетей!C:L,MATCH(ROW(8:8),Показатели_Соцсетей!P:P,0),1),"")</f>
        <v>1326</v>
      </c>
      <c r="B10" s="8" t="str">
        <f>IFERROR(INDEX(Показатели_Соцсетей!C:L,MATCH(ROW(8:8),Показатели_Соцсетей!P:P,0),2),"")</f>
        <v>Альфа-Банк</v>
      </c>
      <c r="C10" s="8" t="str">
        <f>IFERROR(INDEX(Показатели_Соцсетей!C:L,MATCH(ROW(8:8),Показатели_Соцсетей!P:P,0),3),"")</f>
        <v>Facebook</v>
      </c>
      <c r="D10" s="8" t="str">
        <f>IFERROR(INDEX(Показатели_Соцсетей!C:L,MATCH(ROW(8:8),Показатели_Соцсетей!P:P,0),4),"")</f>
        <v>Альфа-Банк для частных клиентов</v>
      </c>
      <c r="E10" s="8" t="str">
        <f>IFERROR(INDEX(Показатели_Соцсетей!C:L,MATCH(ROW(8:8),Показатели_Соцсетей!P:P,0),5),"")</f>
        <v>http://www.facebook.com/alfabank</v>
      </c>
      <c r="F10" s="8" t="str">
        <f>IFERROR(INDEX(Показатели_Соцсетей!C:L,MATCH(ROW(8:8),Показатели_Соцсетей!P:P,0),6),"")</f>
        <v>Количество 'Это обсуждают'</v>
      </c>
      <c r="G10" s="10">
        <f>IFERROR(INDEX(Показатели_Соцсетей!C:L,MATCH(ROW(8:8),Показатели_Соцсетей!P:P,0),7),"")</f>
        <v>42039</v>
      </c>
      <c r="H10" s="8">
        <f>IFERROR(INDEX(Показатели_Соцсетей!C:L,MATCH(ROW(8:8),Показатели_Соцсетей!P:P,0),10),"")</f>
        <v>368</v>
      </c>
    </row>
    <row r="11" spans="1:8">
      <c r="A11" s="8">
        <f>IFERROR(INDEX(Показатели_Соцсетей!C:L,MATCH(ROW(9:9),Показатели_Соцсетей!P:P,0),1),"")</f>
        <v>1460</v>
      </c>
      <c r="B11" s="8" t="str">
        <f>IFERROR(INDEX(Показатели_Соцсетей!C:L,MATCH(ROW(9:9),Показатели_Соцсетей!P:P,0),2),"")</f>
        <v>Восточный Экспресс</v>
      </c>
      <c r="C11" s="8" t="str">
        <f>IFERROR(INDEX(Показатели_Соцсетей!C:L,MATCH(ROW(9:9),Показатели_Соцсетей!P:P,0),3),"")</f>
        <v>Facebook</v>
      </c>
      <c r="D11" s="8" t="str">
        <f>IFERROR(INDEX(Показатели_Соцсетей!C:L,MATCH(ROW(9:9),Показатели_Соцсетей!P:P,0),4),"")</f>
        <v>Страница банка</v>
      </c>
      <c r="E11" s="8" t="str">
        <f>IFERROR(INDEX(Показатели_Соцсетей!C:L,MATCH(ROW(9:9),Показатели_Соцсетей!P:P,0),5),"")</f>
        <v>http://www.facebook.com/vostochny</v>
      </c>
      <c r="F11" s="8" t="str">
        <f>IFERROR(INDEX(Показатели_Соцсетей!C:L,MATCH(ROW(9:9),Показатели_Соцсетей!P:P,0),6),"")</f>
        <v>Количество 'Это обсуждают'</v>
      </c>
      <c r="G11" s="10">
        <f>IFERROR(INDEX(Показатели_Соцсетей!C:L,MATCH(ROW(9:9),Показатели_Соцсетей!P:P,0),7),"")</f>
        <v>42039</v>
      </c>
      <c r="H11" s="8">
        <f>IFERROR(INDEX(Показатели_Соцсетей!C:L,MATCH(ROW(9:9),Показатели_Соцсетей!P:P,0),10),"")</f>
        <v>56</v>
      </c>
    </row>
    <row r="12" spans="1:8">
      <c r="A12" s="8">
        <f>IFERROR(INDEX(Показатели_Соцсетей!C:L,MATCH(ROW(10:10),Показатели_Соцсетей!P:P,0),1),"")</f>
        <v>1481</v>
      </c>
      <c r="B12" s="8" t="str">
        <f>IFERROR(INDEX(Показатели_Соцсетей!C:L,MATCH(ROW(10:10),Показатели_Соцсетей!P:P,0),2),"")</f>
        <v>Сбербанк</v>
      </c>
      <c r="C12" s="8" t="str">
        <f>IFERROR(INDEX(Показатели_Соцсетей!C:L,MATCH(ROW(10:10),Показатели_Соцсетей!P:P,0),3),"")</f>
        <v>ВКонтакте</v>
      </c>
      <c r="D12" s="8" t="str">
        <f>IFERROR(INDEX(Показатели_Соцсетей!C:L,MATCH(ROW(10:10),Показатели_Соцсетей!P:P,0),4),"")</f>
        <v>Банк друзей</v>
      </c>
      <c r="E12" s="8" t="str">
        <f>IFERROR(INDEX(Показатели_Соцсетей!C:L,MATCH(ROW(10:10),Показатели_Соцсетей!P:P,0),5),"")</f>
        <v>http://vk.com/bankdruzey</v>
      </c>
      <c r="F12" s="8" t="str">
        <f>IFERROR(INDEX(Показатели_Соцсетей!C:L,MATCH(ROW(10:10),Показатели_Соцсетей!P:P,0),6),"")</f>
        <v>Количество подписавшихся на страницу</v>
      </c>
      <c r="G12" s="10">
        <f>IFERROR(INDEX(Показатели_Соцсетей!C:L,MATCH(ROW(10:10),Показатели_Соцсетей!P:P,0),7),"")</f>
        <v>42017</v>
      </c>
      <c r="H12" s="8">
        <f>IFERROR(INDEX(Показатели_Соцсетей!C:L,MATCH(ROW(10:10),Показатели_Соцсетей!P:P,0),10),"")</f>
        <v>1419717</v>
      </c>
    </row>
    <row r="13" spans="1:8">
      <c r="A13" s="8">
        <f>IFERROR(INDEX(Показатели_Соцсетей!C:L,MATCH(ROW(11:11),Показатели_Соцсетей!P:P,0),1),"")</f>
        <v>1326</v>
      </c>
      <c r="B13" s="8" t="str">
        <f>IFERROR(INDEX(Показатели_Соцсетей!C:L,MATCH(ROW(11:11),Показатели_Соцсетей!P:P,0),2),"")</f>
        <v>Альфа-Банк</v>
      </c>
      <c r="C13" s="8" t="str">
        <f>IFERROR(INDEX(Показатели_Соцсетей!C:L,MATCH(ROW(11:11),Показатели_Соцсетей!P:P,0),3),"")</f>
        <v>ВКонтакте</v>
      </c>
      <c r="D13" s="8" t="str">
        <f>IFERROR(INDEX(Показатели_Соцсетей!C:L,MATCH(ROW(11:11),Показатели_Соцсетей!P:P,0),4),"")</f>
        <v>Страница банка</v>
      </c>
      <c r="E13" s="8" t="str">
        <f>IFERROR(INDEX(Показатели_Соцсетей!C:L,MATCH(ROW(11:11),Показатели_Соцсетей!P:P,0),5),"")</f>
        <v>http://vk.com/alfabank</v>
      </c>
      <c r="F13" s="8" t="str">
        <f>IFERROR(INDEX(Показатели_Соцсетей!C:L,MATCH(ROW(11:11),Показатели_Соцсетей!P:P,0),6),"")</f>
        <v>Количество подписавшихся на страницу</v>
      </c>
      <c r="G13" s="10">
        <f>IFERROR(INDEX(Показатели_Соцсетей!C:L,MATCH(ROW(11:11),Показатели_Соцсетей!P:P,0),7),"")</f>
        <v>42017</v>
      </c>
      <c r="H13" s="8">
        <f>IFERROR(INDEX(Показатели_Соцсетей!C:L,MATCH(ROW(11:11),Показатели_Соцсетей!P:P,0),10),"")</f>
        <v>29406</v>
      </c>
    </row>
    <row r="14" spans="1:8">
      <c r="A14" s="8">
        <f>IFERROR(INDEX(Показатели_Соцсетей!C:L,MATCH(ROW(12:12),Показатели_Соцсетей!P:P,0),1),"")</f>
        <v>1460</v>
      </c>
      <c r="B14" s="8" t="str">
        <f>IFERROR(INDEX(Показатели_Соцсетей!C:L,MATCH(ROW(12:12),Показатели_Соцсетей!P:P,0),2),"")</f>
        <v>Восточный Экспресс</v>
      </c>
      <c r="C14" s="8" t="str">
        <f>IFERROR(INDEX(Показатели_Соцсетей!C:L,MATCH(ROW(12:12),Показатели_Соцсетей!P:P,0),3),"")</f>
        <v>ВКонтакте</v>
      </c>
      <c r="D14" s="8" t="str">
        <f>IFERROR(INDEX(Показатели_Соцсетей!C:L,MATCH(ROW(12:12),Показатели_Соцсетей!P:P,0),4),"")</f>
        <v>Страница банка</v>
      </c>
      <c r="E14" s="8" t="str">
        <f>IFERROR(INDEX(Показатели_Соцсетей!C:L,MATCH(ROW(12:12),Показатели_Соцсетей!P:P,0),5),"")</f>
        <v>http://vk.com/express_bank</v>
      </c>
      <c r="F14" s="8" t="str">
        <f>IFERROR(INDEX(Показатели_Соцсетей!C:L,MATCH(ROW(12:12),Показатели_Соцсетей!P:P,0),6),"")</f>
        <v>Количество подписавшихся на страницу</v>
      </c>
      <c r="G14" s="10">
        <f>IFERROR(INDEX(Показатели_Соцсетей!C:L,MATCH(ROW(12:12),Показатели_Соцсетей!P:P,0),7),"")</f>
        <v>42017</v>
      </c>
      <c r="H14" s="8">
        <f>IFERROR(INDEX(Показатели_Соцсетей!C:L,MATCH(ROW(12:12),Показатели_Соцсетей!P:P,0),10),"")</f>
        <v>6850</v>
      </c>
    </row>
    <row r="15" spans="1:8">
      <c r="A15" s="8">
        <f>IFERROR(INDEX(Показатели_Соцсетей!C:L,MATCH(ROW(13:13),Показатели_Соцсетей!P:P,0),1),"")</f>
        <v>1481</v>
      </c>
      <c r="B15" s="8" t="str">
        <f>IFERROR(INDEX(Показатели_Соцсетей!C:L,MATCH(ROW(13:13),Показатели_Соцсетей!P:P,0),2),"")</f>
        <v>Сбербанк</v>
      </c>
      <c r="C15" s="8" t="str">
        <f>IFERROR(INDEX(Показатели_Соцсетей!C:L,MATCH(ROW(13:13),Показатели_Соцсетей!P:P,0),3),"")</f>
        <v>Facebook</v>
      </c>
      <c r="D15" s="8" t="str">
        <f>IFERROR(INDEX(Показатели_Соцсетей!C:L,MATCH(ROW(13:13),Показатели_Соцсетей!P:P,0),4),"")</f>
        <v>Банк друзей</v>
      </c>
      <c r="E15" s="8" t="str">
        <f>IFERROR(INDEX(Показатели_Соцсетей!C:L,MATCH(ROW(13:13),Показатели_Соцсетей!P:P,0),5),"")</f>
        <v>http://www.facebook.com/bankdruzey</v>
      </c>
      <c r="F15" s="8" t="str">
        <f>IFERROR(INDEX(Показатели_Соцсетей!C:L,MATCH(ROW(13:13),Показатели_Соцсетей!P:P,0),6),"")</f>
        <v>Количество like</v>
      </c>
      <c r="G15" s="10">
        <f>IFERROR(INDEX(Показатели_Соцсетей!C:L,MATCH(ROW(13:13),Показатели_Соцсетей!P:P,0),7),"")</f>
        <v>42017</v>
      </c>
      <c r="H15" s="8">
        <f>IFERROR(INDEX(Показатели_Соцсетей!C:L,MATCH(ROW(13:13),Показатели_Соцсетей!P:P,0),10),"")</f>
        <v>304077</v>
      </c>
    </row>
    <row r="16" spans="1:8">
      <c r="A16" s="8">
        <f>IFERROR(INDEX(Показатели_Соцсетей!C:L,MATCH(ROW(14:14),Показатели_Соцсетей!P:P,0),1),"")</f>
        <v>1326</v>
      </c>
      <c r="B16" s="8" t="str">
        <f>IFERROR(INDEX(Показатели_Соцсетей!C:L,MATCH(ROW(14:14),Показатели_Соцсетей!P:P,0),2),"")</f>
        <v>Альфа-Банк</v>
      </c>
      <c r="C16" s="8" t="str">
        <f>IFERROR(INDEX(Показатели_Соцсетей!C:L,MATCH(ROW(14:14),Показатели_Соцсетей!P:P,0),3),"")</f>
        <v>Facebook</v>
      </c>
      <c r="D16" s="8" t="str">
        <f>IFERROR(INDEX(Показатели_Соцсетей!C:L,MATCH(ROW(14:14),Показатели_Соцсетей!P:P,0),4),"")</f>
        <v>Альфа-Банк для частных клиентов</v>
      </c>
      <c r="E16" s="8" t="str">
        <f>IFERROR(INDEX(Показатели_Соцсетей!C:L,MATCH(ROW(14:14),Показатели_Соцсетей!P:P,0),5),"")</f>
        <v>http://www.facebook.com/alfabank</v>
      </c>
      <c r="F16" s="8" t="str">
        <f>IFERROR(INDEX(Показатели_Соцсетей!C:L,MATCH(ROW(14:14),Показатели_Соцсетей!P:P,0),6),"")</f>
        <v>Количество like</v>
      </c>
      <c r="G16" s="10">
        <f>IFERROR(INDEX(Показатели_Соцсетей!C:L,MATCH(ROW(14:14),Показатели_Соцсетей!P:P,0),7),"")</f>
        <v>42017</v>
      </c>
      <c r="H16" s="8">
        <f>IFERROR(INDEX(Показатели_Соцсетей!C:L,MATCH(ROW(14:14),Показатели_Соцсетей!P:P,0),10),"")</f>
        <v>11991</v>
      </c>
    </row>
    <row r="17" spans="1:8">
      <c r="A17" s="8">
        <f>IFERROR(INDEX(Показатели_Соцсетей!C:L,MATCH(ROW(15:15),Показатели_Соцсетей!P:P,0),1),"")</f>
        <v>1460</v>
      </c>
      <c r="B17" s="8" t="str">
        <f>IFERROR(INDEX(Показатели_Соцсетей!C:L,MATCH(ROW(15:15),Показатели_Соцсетей!P:P,0),2),"")</f>
        <v>Восточный Экспресс</v>
      </c>
      <c r="C17" s="8" t="str">
        <f>IFERROR(INDEX(Показатели_Соцсетей!C:L,MATCH(ROW(15:15),Показатели_Соцсетей!P:P,0),3),"")</f>
        <v>Facebook</v>
      </c>
      <c r="D17" s="8" t="str">
        <f>IFERROR(INDEX(Показатели_Соцсетей!C:L,MATCH(ROW(15:15),Показатели_Соцсетей!P:P,0),4),"")</f>
        <v>Страница банка</v>
      </c>
      <c r="E17" s="8" t="str">
        <f>IFERROR(INDEX(Показатели_Соцсетей!C:L,MATCH(ROW(15:15),Показатели_Соцсетей!P:P,0),5),"")</f>
        <v>http://www.facebook.com/vostochny</v>
      </c>
      <c r="F17" s="8" t="str">
        <f>IFERROR(INDEX(Показатели_Соцсетей!C:L,MATCH(ROW(15:15),Показатели_Соцсетей!P:P,0),6),"")</f>
        <v>Количество like</v>
      </c>
      <c r="G17" s="10">
        <f>IFERROR(INDEX(Показатели_Соцсетей!C:L,MATCH(ROW(15:15),Показатели_Соцсетей!P:P,0),7),"")</f>
        <v>42017</v>
      </c>
      <c r="H17" s="8">
        <f>IFERROR(INDEX(Показатели_Соцсетей!C:L,MATCH(ROW(15:15),Показатели_Соцсетей!P:P,0),10),"")</f>
        <v>1132</v>
      </c>
    </row>
    <row r="18" spans="1:8">
      <c r="A18" s="8">
        <f>IFERROR(INDEX(Показатели_Соцсетей!C:L,MATCH(ROW(16:16),Показатели_Соцсетей!P:P,0),1),"")</f>
        <v>1481</v>
      </c>
      <c r="B18" s="8" t="str">
        <f>IFERROR(INDEX(Показатели_Соцсетей!C:L,MATCH(ROW(16:16),Показатели_Соцсетей!P:P,0),2),"")</f>
        <v>Сбербанк</v>
      </c>
      <c r="C18" s="8" t="str">
        <f>IFERROR(INDEX(Показатели_Соцсетей!C:L,MATCH(ROW(16:16),Показатели_Соцсетей!P:P,0),3),"")</f>
        <v>Facebook</v>
      </c>
      <c r="D18" s="8" t="str">
        <f>IFERROR(INDEX(Показатели_Соцсетей!C:L,MATCH(ROW(16:16),Показатели_Соцсетей!P:P,0),4),"")</f>
        <v>Банк друзей</v>
      </c>
      <c r="E18" s="8" t="str">
        <f>IFERROR(INDEX(Показатели_Соцсетей!C:L,MATCH(ROW(16:16),Показатели_Соцсетей!P:P,0),5),"")</f>
        <v>http://www.facebook.com/bankdruzey</v>
      </c>
      <c r="F18" s="8" t="str">
        <f>IFERROR(INDEX(Показатели_Соцсетей!C:L,MATCH(ROW(16:16),Показатели_Соцсетей!P:P,0),6),"")</f>
        <v>Количество 'Это обсуждают'</v>
      </c>
      <c r="G18" s="10">
        <f>IFERROR(INDEX(Показатели_Соцсетей!C:L,MATCH(ROW(16:16),Показатели_Соцсетей!P:P,0),7),"")</f>
        <v>42017</v>
      </c>
      <c r="H18" s="8">
        <f>IFERROR(INDEX(Показатели_Соцсетей!C:L,MATCH(ROW(16:16),Показатели_Соцсетей!P:P,0),10),"")</f>
        <v>1480</v>
      </c>
    </row>
    <row r="19" spans="1:8">
      <c r="A19" s="9">
        <f>IFERROR(INDEX(Показатели_Соцсетей!C:L,MATCH(ROW(17:17),Показатели_Соцсетей!P:P,0),1),"")</f>
        <v>1326</v>
      </c>
      <c r="B19" s="9" t="str">
        <f>IFERROR(INDEX(Показатели_Соцсетей!C:L,MATCH(ROW(17:17),Показатели_Соцсетей!P:P,0),2),"")</f>
        <v>Альфа-Банк</v>
      </c>
      <c r="C19" s="9" t="str">
        <f>IFERROR(INDEX(Показатели_Соцсетей!C:L,MATCH(ROW(17:17),Показатели_Соцсетей!P:P,0),3),"")</f>
        <v>Facebook</v>
      </c>
      <c r="D19" s="9" t="str">
        <f>IFERROR(INDEX(Показатели_Соцсетей!C:L,MATCH(ROW(17:17),Показатели_Соцсетей!P:P,0),4),"")</f>
        <v>Альфа-Банк для частных клиентов</v>
      </c>
      <c r="E19" s="9" t="str">
        <f>IFERROR(INDEX(Показатели_Соцсетей!C:L,MATCH(ROW(17:17),Показатели_Соцсетей!P:P,0),5),"")</f>
        <v>http://www.facebook.com/alfabank</v>
      </c>
      <c r="F19" s="9" t="str">
        <f>IFERROR(INDEX(Показатели_Соцсетей!C:L,MATCH(ROW(17:17),Показатели_Соцсетей!P:P,0),6),"")</f>
        <v>Количество 'Это обсуждают'</v>
      </c>
      <c r="G19" s="11">
        <f>IFERROR(INDEX(Показатели_Соцсетей!C:L,MATCH(ROW(17:17),Показатели_Соцсетей!P:P,0),7),"")</f>
        <v>42017</v>
      </c>
      <c r="H19" s="9">
        <f>IFERROR(INDEX(Показатели_Соцсетей!C:L,MATCH(ROW(17:17),Показатели_Соцсетей!P:P,0),10),"")</f>
        <v>38</v>
      </c>
    </row>
    <row r="20" spans="1:8">
      <c r="A20" s="8">
        <f>IFERROR(INDEX(Показатели_Соцсетей!C:L,MATCH(ROW(18:18),Показатели_Соцсетей!P:P,0),1),"")</f>
        <v>1460</v>
      </c>
      <c r="B20" s="8" t="str">
        <f>IFERROR(INDEX(Показатели_Соцсетей!C:L,MATCH(ROW(18:18),Показатели_Соцсетей!P:P,0),2),"")</f>
        <v>Восточный Экспресс</v>
      </c>
      <c r="C20" s="8" t="str">
        <f>IFERROR(INDEX(Показатели_Соцсетей!C:L,MATCH(ROW(18:18),Показатели_Соцсетей!P:P,0),3),"")</f>
        <v>Facebook</v>
      </c>
      <c r="D20" s="8" t="str">
        <f>IFERROR(INDEX(Показатели_Соцсетей!C:L,MATCH(ROW(18:18),Показатели_Соцсетей!P:P,0),4),"")</f>
        <v>Страница банка</v>
      </c>
      <c r="E20" s="8" t="str">
        <f>IFERROR(INDEX(Показатели_Соцсетей!C:L,MATCH(ROW(18:18),Показатели_Соцсетей!P:P,0),5),"")</f>
        <v>http://www.facebook.com/vostochny</v>
      </c>
      <c r="F20" s="8" t="str">
        <f>IFERROR(INDEX(Показатели_Соцсетей!C:L,MATCH(ROW(18:18),Показатели_Соцсетей!P:P,0),6),"")</f>
        <v>Количество 'Это обсуждают'</v>
      </c>
      <c r="G20" s="10">
        <f>IFERROR(INDEX(Показатели_Соцсетей!C:L,MATCH(ROW(18:18),Показатели_Соцсетей!P:P,0),7),"")</f>
        <v>42017</v>
      </c>
      <c r="H20" s="8">
        <f>IFERROR(INDEX(Показатели_Соцсетей!C:L,MATCH(ROW(18:18),Показатели_Соцсетей!P:P,0),10),"")</f>
        <v>19</v>
      </c>
    </row>
    <row r="21" spans="1:8">
      <c r="A21" s="8" t="str">
        <f>IFERROR(INDEX(Показатели_Соцсетей!C:L,MATCH(ROW(19:19),Показатели_Соцсетей!P:P,0),1),"")</f>
        <v/>
      </c>
      <c r="B21" s="8" t="str">
        <f>IFERROR(INDEX(Показатели_Соцсетей!C:L,MATCH(ROW(19:19),Показатели_Соцсетей!P:P,0),2),"")</f>
        <v/>
      </c>
      <c r="C21" s="8" t="str">
        <f>IFERROR(INDEX(Показатели_Соцсетей!C:L,MATCH(ROW(19:19),Показатели_Соцсетей!P:P,0),3),"")</f>
        <v/>
      </c>
      <c r="D21" s="8" t="str">
        <f>IFERROR(INDEX(Показатели_Соцсетей!C:L,MATCH(ROW(19:19),Показатели_Соцсетей!P:P,0),4),"")</f>
        <v/>
      </c>
      <c r="E21" s="8" t="str">
        <f>IFERROR(INDEX(Показатели_Соцсетей!C:L,MATCH(ROW(19:19),Показатели_Соцсетей!P:P,0),5),"")</f>
        <v/>
      </c>
      <c r="F21" s="8" t="str">
        <f>IFERROR(INDEX(Показатели_Соцсетей!C:L,MATCH(ROW(19:19),Показатели_Соцсетей!P:P,0),6),"")</f>
        <v/>
      </c>
      <c r="G21" s="10" t="str">
        <f>IFERROR(INDEX(Показатели_Соцсетей!C:L,MATCH(ROW(19:19),Показатели_Соцсетей!P:P,0),7),"")</f>
        <v/>
      </c>
      <c r="H21" s="8" t="str">
        <f>IFERROR(INDEX(Показатели_Соцсетей!C:L,MATCH(ROW(19:19),Показатели_Соцсетей!P:P,0),10),"")</f>
        <v/>
      </c>
    </row>
    <row r="22" spans="1:8">
      <c r="A22" s="8" t="str">
        <f>IFERROR(INDEX(Показатели_Соцсетей!C:L,MATCH(ROW(20:20),Показатели_Соцсетей!P:P,0),1),"")</f>
        <v/>
      </c>
      <c r="B22" s="8" t="str">
        <f>IFERROR(INDEX(Показатели_Соцсетей!C:L,MATCH(ROW(20:20),Показатели_Соцсетей!P:P,0),2),"")</f>
        <v/>
      </c>
      <c r="C22" s="8" t="str">
        <f>IFERROR(INDEX(Показатели_Соцсетей!C:L,MATCH(ROW(20:20),Показатели_Соцсетей!P:P,0),3),"")</f>
        <v/>
      </c>
      <c r="D22" s="8" t="str">
        <f>IFERROR(INDEX(Показатели_Соцсетей!C:L,MATCH(ROW(20:20),Показатели_Соцсетей!P:P,0),4),"")</f>
        <v/>
      </c>
      <c r="E22" s="8" t="str">
        <f>IFERROR(INDEX(Показатели_Соцсетей!C:L,MATCH(ROW(20:20),Показатели_Соцсетей!P:P,0),5),"")</f>
        <v/>
      </c>
      <c r="F22" s="8" t="str">
        <f>IFERROR(INDEX(Показатели_Соцсетей!C:L,MATCH(ROW(20:20),Показатели_Соцсетей!P:P,0),6),"")</f>
        <v/>
      </c>
      <c r="G22" s="10" t="str">
        <f>IFERROR(INDEX(Показатели_Соцсетей!C:L,MATCH(ROW(20:20),Показатели_Соцсетей!P:P,0),7),"")</f>
        <v/>
      </c>
      <c r="H22" s="8" t="str">
        <f>IFERROR(INDEX(Показатели_Соцсетей!C:L,MATCH(ROW(20:20),Показатели_Соцсетей!P:P,0),10),"")</f>
        <v/>
      </c>
    </row>
    <row r="23" spans="1:8">
      <c r="A23" s="8" t="str">
        <f>IFERROR(INDEX(Показатели_Соцсетей!C:L,MATCH(ROW(21:21),Показатели_Соцсетей!P:P,0),1),"")</f>
        <v/>
      </c>
      <c r="B23" s="8" t="str">
        <f>IFERROR(INDEX(Показатели_Соцсетей!C:L,MATCH(ROW(21:21),Показатели_Соцсетей!P:P,0),2),"")</f>
        <v/>
      </c>
      <c r="C23" s="8" t="str">
        <f>IFERROR(INDEX(Показатели_Соцсетей!C:L,MATCH(ROW(21:21),Показатели_Соцсетей!P:P,0),3),"")</f>
        <v/>
      </c>
      <c r="D23" s="8" t="str">
        <f>IFERROR(INDEX(Показатели_Соцсетей!C:L,MATCH(ROW(21:21),Показатели_Соцсетей!P:P,0),4),"")</f>
        <v/>
      </c>
      <c r="E23" s="8" t="str">
        <f>IFERROR(INDEX(Показатели_Соцсетей!C:L,MATCH(ROW(21:21),Показатели_Соцсетей!P:P,0),5),"")</f>
        <v/>
      </c>
      <c r="F23" s="8" t="str">
        <f>IFERROR(INDEX(Показатели_Соцсетей!C:L,MATCH(ROW(21:21),Показатели_Соцсетей!P:P,0),6),"")</f>
        <v/>
      </c>
      <c r="G23" s="10" t="str">
        <f>IFERROR(INDEX(Показатели_Соцсетей!C:L,MATCH(ROW(21:21),Показатели_Соцсетей!P:P,0),7),"")</f>
        <v/>
      </c>
      <c r="H23" s="8" t="str">
        <f>IFERROR(INDEX(Показатели_Соцсетей!C:L,MATCH(ROW(21:21),Показатели_Соцсетей!P:P,0),10),"")</f>
        <v/>
      </c>
    </row>
    <row r="24" spans="1:8">
      <c r="A24" s="8" t="str">
        <f>IFERROR(INDEX(Показатели_Соцсетей!C:L,MATCH(ROW(22:22),Показатели_Соцсетей!P:P,0),1),"")</f>
        <v/>
      </c>
      <c r="B24" s="8" t="str">
        <f>IFERROR(INDEX(Показатели_Соцсетей!C:L,MATCH(ROW(22:22),Показатели_Соцсетей!P:P,0),2),"")</f>
        <v/>
      </c>
      <c r="C24" s="8" t="str">
        <f>IFERROR(INDEX(Показатели_Соцсетей!C:L,MATCH(ROW(22:22),Показатели_Соцсетей!P:P,0),3),"")</f>
        <v/>
      </c>
      <c r="D24" s="8" t="str">
        <f>IFERROR(INDEX(Показатели_Соцсетей!C:L,MATCH(ROW(22:22),Показатели_Соцсетей!P:P,0),4),"")</f>
        <v/>
      </c>
      <c r="E24" s="8" t="str">
        <f>IFERROR(INDEX(Показатели_Соцсетей!C:L,MATCH(ROW(22:22),Показатели_Соцсетей!P:P,0),5),"")</f>
        <v/>
      </c>
      <c r="F24" s="8" t="str">
        <f>IFERROR(INDEX(Показатели_Соцсетей!C:L,MATCH(ROW(22:22),Показатели_Соцсетей!P:P,0),6),"")</f>
        <v/>
      </c>
      <c r="G24" s="10" t="str">
        <f>IFERROR(INDEX(Показатели_Соцсетей!C:L,MATCH(ROW(22:22),Показатели_Соцсетей!P:P,0),7),"")</f>
        <v/>
      </c>
      <c r="H24" s="8" t="str">
        <f>IFERROR(INDEX(Показатели_Соцсетей!C:L,MATCH(ROW(22:22),Показатели_Соцсетей!P:P,0),10),"")</f>
        <v/>
      </c>
    </row>
    <row r="25" spans="1:8">
      <c r="A25" s="8" t="str">
        <f>IFERROR(INDEX(Показатели_Соцсетей!C:L,MATCH(ROW(23:23),Показатели_Соцсетей!P:P,0),1),"")</f>
        <v/>
      </c>
      <c r="B25" s="8" t="str">
        <f>IFERROR(INDEX(Показатели_Соцсетей!C:L,MATCH(ROW(23:23),Показатели_Соцсетей!P:P,0),2),"")</f>
        <v/>
      </c>
      <c r="C25" s="8" t="str">
        <f>IFERROR(INDEX(Показатели_Соцсетей!C:L,MATCH(ROW(23:23),Показатели_Соцсетей!P:P,0),3),"")</f>
        <v/>
      </c>
      <c r="D25" s="8" t="str">
        <f>IFERROR(INDEX(Показатели_Соцсетей!C:L,MATCH(ROW(23:23),Показатели_Соцсетей!P:P,0),4),"")</f>
        <v/>
      </c>
      <c r="E25" s="8" t="str">
        <f>IFERROR(INDEX(Показатели_Соцсетей!C:L,MATCH(ROW(23:23),Показатели_Соцсетей!P:P,0),5),"")</f>
        <v/>
      </c>
      <c r="F25" s="8" t="str">
        <f>IFERROR(INDEX(Показатели_Соцсетей!C:L,MATCH(ROW(23:23),Показатели_Соцсетей!P:P,0),6),"")</f>
        <v/>
      </c>
      <c r="G25" s="10" t="str">
        <f>IFERROR(INDEX(Показатели_Соцсетей!C:L,MATCH(ROW(23:23),Показатели_Соцсетей!P:P,0),7),"")</f>
        <v/>
      </c>
      <c r="H25" s="8" t="str">
        <f>IFERROR(INDEX(Показатели_Соцсетей!C:L,MATCH(ROW(23:23),Показатели_Соцсетей!P:P,0),10),"")</f>
        <v/>
      </c>
    </row>
    <row r="26" spans="1:8">
      <c r="A26" s="8" t="str">
        <f>IFERROR(INDEX(Показатели_Соцсетей!C:L,MATCH(ROW(24:24),Показатели_Соцсетей!P:P,0),1),"")</f>
        <v/>
      </c>
      <c r="B26" s="8" t="str">
        <f>IFERROR(INDEX(Показатели_Соцсетей!C:L,MATCH(ROW(24:24),Показатели_Соцсетей!P:P,0),2),"")</f>
        <v/>
      </c>
      <c r="C26" s="8" t="str">
        <f>IFERROR(INDEX(Показатели_Соцсетей!C:L,MATCH(ROW(24:24),Показатели_Соцсетей!P:P,0),3),"")</f>
        <v/>
      </c>
      <c r="D26" s="8" t="str">
        <f>IFERROR(INDEX(Показатели_Соцсетей!C:L,MATCH(ROW(24:24),Показатели_Соцсетей!P:P,0),4),"")</f>
        <v/>
      </c>
      <c r="E26" s="8" t="str">
        <f>IFERROR(INDEX(Показатели_Соцсетей!C:L,MATCH(ROW(24:24),Показатели_Соцсетей!P:P,0),5),"")</f>
        <v/>
      </c>
      <c r="F26" s="8" t="str">
        <f>IFERROR(INDEX(Показатели_Соцсетей!C:L,MATCH(ROW(24:24),Показатели_Соцсетей!P:P,0),6),"")</f>
        <v/>
      </c>
      <c r="G26" s="10" t="str">
        <f>IFERROR(INDEX(Показатели_Соцсетей!C:L,MATCH(ROW(24:24),Показатели_Соцсетей!P:P,0),7),"")</f>
        <v/>
      </c>
      <c r="H26" s="8" t="str">
        <f>IFERROR(INDEX(Показатели_Соцсетей!C:L,MATCH(ROW(24:24),Показатели_Соцсетей!P:P,0),10),"")</f>
        <v/>
      </c>
    </row>
    <row r="27" spans="1:8">
      <c r="A27" s="8" t="str">
        <f>IFERROR(INDEX(Показатели_Соцсетей!C:L,MATCH(ROW(25:25),Показатели_Соцсетей!P:P,0),1),"")</f>
        <v/>
      </c>
      <c r="B27" s="8" t="str">
        <f>IFERROR(INDEX(Показатели_Соцсетей!C:L,MATCH(ROW(25:25),Показатели_Соцсетей!P:P,0),2),"")</f>
        <v/>
      </c>
      <c r="C27" s="8" t="str">
        <f>IFERROR(INDEX(Показатели_Соцсетей!C:L,MATCH(ROW(25:25),Показатели_Соцсетей!P:P,0),3),"")</f>
        <v/>
      </c>
      <c r="D27" s="8" t="str">
        <f>IFERROR(INDEX(Показатели_Соцсетей!C:L,MATCH(ROW(25:25),Показатели_Соцсетей!P:P,0),4),"")</f>
        <v/>
      </c>
      <c r="E27" s="8" t="str">
        <f>IFERROR(INDEX(Показатели_Соцсетей!C:L,MATCH(ROW(25:25),Показатели_Соцсетей!P:P,0),5),"")</f>
        <v/>
      </c>
      <c r="F27" s="8" t="str">
        <f>IFERROR(INDEX(Показатели_Соцсетей!C:L,MATCH(ROW(25:25),Показатели_Соцсетей!P:P,0),6),"")</f>
        <v/>
      </c>
      <c r="G27" s="10" t="str">
        <f>IFERROR(INDEX(Показатели_Соцсетей!C:L,MATCH(ROW(25:25),Показатели_Соцсетей!P:P,0),7),"")</f>
        <v/>
      </c>
      <c r="H27" s="8" t="str">
        <f>IFERROR(INDEX(Показатели_Соцсетей!C:L,MATCH(ROW(25:25),Показатели_Соцсетей!P:P,0),10),"")</f>
        <v/>
      </c>
    </row>
    <row r="28" spans="1:8">
      <c r="A28" s="8" t="str">
        <f>IFERROR(INDEX(Показатели_Соцсетей!C:L,MATCH(ROW(26:26),Показатели_Соцсетей!P:P,0),1),"")</f>
        <v/>
      </c>
      <c r="B28" s="8" t="str">
        <f>IFERROR(INDEX(Показатели_Соцсетей!C:L,MATCH(ROW(26:26),Показатели_Соцсетей!P:P,0),2),"")</f>
        <v/>
      </c>
      <c r="C28" s="8" t="str">
        <f>IFERROR(INDEX(Показатели_Соцсетей!C:L,MATCH(ROW(26:26),Показатели_Соцсетей!P:P,0),3),"")</f>
        <v/>
      </c>
      <c r="D28" s="8" t="str">
        <f>IFERROR(INDEX(Показатели_Соцсетей!C:L,MATCH(ROW(26:26),Показатели_Соцсетей!P:P,0),4),"")</f>
        <v/>
      </c>
      <c r="E28" s="8" t="str">
        <f>IFERROR(INDEX(Показатели_Соцсетей!C:L,MATCH(ROW(26:26),Показатели_Соцсетей!P:P,0),5),"")</f>
        <v/>
      </c>
      <c r="F28" s="8" t="str">
        <f>IFERROR(INDEX(Показатели_Соцсетей!C:L,MATCH(ROW(26:26),Показатели_Соцсетей!P:P,0),6),"")</f>
        <v/>
      </c>
      <c r="G28" s="10" t="str">
        <f>IFERROR(INDEX(Показатели_Соцсетей!C:L,MATCH(ROW(26:26),Показатели_Соцсетей!P:P,0),7),"")</f>
        <v/>
      </c>
      <c r="H28" s="8" t="str">
        <f>IFERROR(INDEX(Показатели_Соцсетей!C:L,MATCH(ROW(26:26),Показатели_Соцсетей!P:P,0),10),"")</f>
        <v/>
      </c>
    </row>
    <row r="29" spans="1:8">
      <c r="A29" s="8" t="str">
        <f>IFERROR(INDEX(Показатели_Соцсетей!C:L,MATCH(ROW(27:27),Показатели_Соцсетей!P:P,0),1),"")</f>
        <v/>
      </c>
      <c r="B29" s="8" t="str">
        <f>IFERROR(INDEX(Показатели_Соцсетей!C:L,MATCH(ROW(27:27),Показатели_Соцсетей!P:P,0),2),"")</f>
        <v/>
      </c>
      <c r="C29" s="8" t="str">
        <f>IFERROR(INDEX(Показатели_Соцсетей!C:L,MATCH(ROW(27:27),Показатели_Соцсетей!P:P,0),3),"")</f>
        <v/>
      </c>
      <c r="D29" s="8" t="str">
        <f>IFERROR(INDEX(Показатели_Соцсетей!C:L,MATCH(ROW(27:27),Показатели_Соцсетей!P:P,0),4),"")</f>
        <v/>
      </c>
      <c r="E29" s="8" t="str">
        <f>IFERROR(INDEX(Показатели_Соцсетей!C:L,MATCH(ROW(27:27),Показатели_Соцсетей!P:P,0),5),"")</f>
        <v/>
      </c>
      <c r="F29" s="8" t="str">
        <f>IFERROR(INDEX(Показатели_Соцсетей!C:L,MATCH(ROW(27:27),Показатели_Соцсетей!P:P,0),6),"")</f>
        <v/>
      </c>
      <c r="G29" s="10" t="str">
        <f>IFERROR(INDEX(Показатели_Соцсетей!C:L,MATCH(ROW(27:27),Показатели_Соцсетей!P:P,0),7),"")</f>
        <v/>
      </c>
      <c r="H29" s="8" t="str">
        <f>IFERROR(INDEX(Показатели_Соцсетей!C:L,MATCH(ROW(27:27),Показатели_Соцсетей!P:P,0),10),"")</f>
        <v/>
      </c>
    </row>
    <row r="30" spans="1:8">
      <c r="A30" s="8" t="str">
        <f>IFERROR(INDEX(Показатели_Соцсетей!C:L,MATCH(ROW(28:28),Показатели_Соцсетей!P:P,0),1),"")</f>
        <v/>
      </c>
      <c r="B30" s="8" t="str">
        <f>IFERROR(INDEX(Показатели_Соцсетей!C:L,MATCH(ROW(28:28),Показатели_Соцсетей!P:P,0),2),"")</f>
        <v/>
      </c>
      <c r="C30" s="8" t="str">
        <f>IFERROR(INDEX(Показатели_Соцсетей!C:L,MATCH(ROW(28:28),Показатели_Соцсетей!P:P,0),3),"")</f>
        <v/>
      </c>
      <c r="D30" s="8" t="str">
        <f>IFERROR(INDEX(Показатели_Соцсетей!C:L,MATCH(ROW(28:28),Показатели_Соцсетей!P:P,0),4),"")</f>
        <v/>
      </c>
      <c r="E30" s="8" t="str">
        <f>IFERROR(INDEX(Показатели_Соцсетей!C:L,MATCH(ROW(28:28),Показатели_Соцсетей!P:P,0),5),"")</f>
        <v/>
      </c>
      <c r="F30" s="8" t="str">
        <f>IFERROR(INDEX(Показатели_Соцсетей!C:L,MATCH(ROW(28:28),Показатели_Соцсетей!P:P,0),6),"")</f>
        <v/>
      </c>
      <c r="G30" s="10" t="str">
        <f>IFERROR(INDEX(Показатели_Соцсетей!C:L,MATCH(ROW(28:28),Показатели_Соцсетей!P:P,0),7),"")</f>
        <v/>
      </c>
      <c r="H30" s="8" t="str">
        <f>IFERROR(INDEX(Показатели_Соцсетей!C:L,MATCH(ROW(28:28),Показатели_Соцсетей!P:P,0),10),"")</f>
        <v/>
      </c>
    </row>
    <row r="31" spans="1:8">
      <c r="A31" s="8" t="str">
        <f>IFERROR(INDEX(Показатели_Соцсетей!C:L,MATCH(ROW(29:29),Показатели_Соцсетей!P:P,0),1),"")</f>
        <v/>
      </c>
      <c r="B31" s="8" t="str">
        <f>IFERROR(INDEX(Показатели_Соцсетей!C:L,MATCH(ROW(29:29),Показатели_Соцсетей!P:P,0),2),"")</f>
        <v/>
      </c>
      <c r="C31" s="8" t="str">
        <f>IFERROR(INDEX(Показатели_Соцсетей!C:L,MATCH(ROW(29:29),Показатели_Соцсетей!P:P,0),3),"")</f>
        <v/>
      </c>
      <c r="D31" s="8" t="str">
        <f>IFERROR(INDEX(Показатели_Соцсетей!C:L,MATCH(ROW(29:29),Показатели_Соцсетей!P:P,0),4),"")</f>
        <v/>
      </c>
      <c r="E31" s="8" t="str">
        <f>IFERROR(INDEX(Показатели_Соцсетей!C:L,MATCH(ROW(29:29),Показатели_Соцсетей!P:P,0),5),"")</f>
        <v/>
      </c>
      <c r="F31" s="8" t="str">
        <f>IFERROR(INDEX(Показатели_Соцсетей!C:L,MATCH(ROW(29:29),Показатели_Соцсетей!P:P,0),6),"")</f>
        <v/>
      </c>
      <c r="G31" s="10" t="str">
        <f>IFERROR(INDEX(Показатели_Соцсетей!C:L,MATCH(ROW(29:29),Показатели_Соцсетей!P:P,0),7),"")</f>
        <v/>
      </c>
      <c r="H31" s="8" t="str">
        <f>IFERROR(INDEX(Показатели_Соцсетей!C:L,MATCH(ROW(29:29),Показатели_Соцсетей!P:P,0),10),"")</f>
        <v/>
      </c>
    </row>
    <row r="32" spans="1:8">
      <c r="A32" s="8" t="str">
        <f>IFERROR(INDEX(Показатели_Соцсетей!C:L,MATCH(ROW(30:30),Показатели_Соцсетей!P:P,0),1),"")</f>
        <v/>
      </c>
      <c r="B32" s="8" t="str">
        <f>IFERROR(INDEX(Показатели_Соцсетей!C:L,MATCH(ROW(30:30),Показатели_Соцсетей!P:P,0),2),"")</f>
        <v/>
      </c>
      <c r="C32" s="8" t="str">
        <f>IFERROR(INDEX(Показатели_Соцсетей!C:L,MATCH(ROW(30:30),Показатели_Соцсетей!P:P,0),3),"")</f>
        <v/>
      </c>
      <c r="D32" s="8" t="str">
        <f>IFERROR(INDEX(Показатели_Соцсетей!C:L,MATCH(ROW(30:30),Показатели_Соцсетей!P:P,0),4),"")</f>
        <v/>
      </c>
      <c r="E32" s="8" t="str">
        <f>IFERROR(INDEX(Показатели_Соцсетей!C:L,MATCH(ROW(30:30),Показатели_Соцсетей!P:P,0),5),"")</f>
        <v/>
      </c>
      <c r="F32" s="8" t="str">
        <f>IFERROR(INDEX(Показатели_Соцсетей!C:L,MATCH(ROW(30:30),Показатели_Соцсетей!P:P,0),6),"")</f>
        <v/>
      </c>
      <c r="G32" s="10" t="str">
        <f>IFERROR(INDEX(Показатели_Соцсетей!C:L,MATCH(ROW(30:30),Показатели_Соцсетей!P:P,0),7),"")</f>
        <v/>
      </c>
      <c r="H32" s="8" t="str">
        <f>IFERROR(INDEX(Показатели_Соцсетей!C:L,MATCH(ROW(30:30),Показатели_Соцсетей!P:P,0),10),"")</f>
        <v/>
      </c>
    </row>
    <row r="33" spans="1:8">
      <c r="A33" s="8" t="str">
        <f>IFERROR(INDEX(Показатели_Соцсетей!C:L,MATCH(ROW(31:31),Показатели_Соцсетей!P:P,0),1),"")</f>
        <v/>
      </c>
      <c r="B33" s="8" t="str">
        <f>IFERROR(INDEX(Показатели_Соцсетей!C:L,MATCH(ROW(31:31),Показатели_Соцсетей!P:P,0),2),"")</f>
        <v/>
      </c>
      <c r="C33" s="8" t="str">
        <f>IFERROR(INDEX(Показатели_Соцсетей!C:L,MATCH(ROW(31:31),Показатели_Соцсетей!P:P,0),3),"")</f>
        <v/>
      </c>
      <c r="D33" s="8" t="str">
        <f>IFERROR(INDEX(Показатели_Соцсетей!C:L,MATCH(ROW(31:31),Показатели_Соцсетей!P:P,0),4),"")</f>
        <v/>
      </c>
      <c r="E33" s="8" t="str">
        <f>IFERROR(INDEX(Показатели_Соцсетей!C:L,MATCH(ROW(31:31),Показатели_Соцсетей!P:P,0),5),"")</f>
        <v/>
      </c>
      <c r="F33" s="8" t="str">
        <f>IFERROR(INDEX(Показатели_Соцсетей!C:L,MATCH(ROW(31:31),Показатели_Соцсетей!P:P,0),6),"")</f>
        <v/>
      </c>
      <c r="G33" s="10" t="str">
        <f>IFERROR(INDEX(Показатели_Соцсетей!C:L,MATCH(ROW(31:31),Показатели_Соцсетей!P:P,0),7),"")</f>
        <v/>
      </c>
      <c r="H33" s="8" t="str">
        <f>IFERROR(INDEX(Показатели_Соцсетей!C:L,MATCH(ROW(31:31),Показатели_Соцсетей!P:P,0),10),"")</f>
        <v/>
      </c>
    </row>
    <row r="34" spans="1:8">
      <c r="A34" s="8" t="str">
        <f>IFERROR(INDEX(Показатели_Соцсетей!C:L,MATCH(ROW(32:32),Показатели_Соцсетей!P:P,0),1),"")</f>
        <v/>
      </c>
      <c r="B34" s="8" t="str">
        <f>IFERROR(INDEX(Показатели_Соцсетей!C:L,MATCH(ROW(32:32),Показатели_Соцсетей!P:P,0),2),"")</f>
        <v/>
      </c>
      <c r="C34" s="8" t="str">
        <f>IFERROR(INDEX(Показатели_Соцсетей!C:L,MATCH(ROW(32:32),Показатели_Соцсетей!P:P,0),3),"")</f>
        <v/>
      </c>
      <c r="D34" s="8" t="str">
        <f>IFERROR(INDEX(Показатели_Соцсетей!C:L,MATCH(ROW(32:32),Показатели_Соцсетей!P:P,0),4),"")</f>
        <v/>
      </c>
      <c r="E34" s="8" t="str">
        <f>IFERROR(INDEX(Показатели_Соцсетей!C:L,MATCH(ROW(32:32),Показатели_Соцсетей!P:P,0),5),"")</f>
        <v/>
      </c>
      <c r="F34" s="8" t="str">
        <f>IFERROR(INDEX(Показатели_Соцсетей!C:L,MATCH(ROW(32:32),Показатели_Соцсетей!P:P,0),6),"")</f>
        <v/>
      </c>
      <c r="G34" s="10" t="str">
        <f>IFERROR(INDEX(Показатели_Соцсетей!C:L,MATCH(ROW(32:32),Показатели_Соцсетей!P:P,0),7),"")</f>
        <v/>
      </c>
      <c r="H34" s="8" t="str">
        <f>IFERROR(INDEX(Показатели_Соцсетей!C:L,MATCH(ROW(32:32),Показатели_Соцсетей!P:P,0),10),"")</f>
        <v/>
      </c>
    </row>
    <row r="35" spans="1:8">
      <c r="A35" s="8" t="str">
        <f>IFERROR(INDEX(Показатели_Соцсетей!C:L,MATCH(ROW(33:33),Показатели_Соцсетей!P:P,0),1),"")</f>
        <v/>
      </c>
      <c r="B35" s="8" t="str">
        <f>IFERROR(INDEX(Показатели_Соцсетей!C:L,MATCH(ROW(33:33),Показатели_Соцсетей!P:P,0),2),"")</f>
        <v/>
      </c>
      <c r="C35" s="8" t="str">
        <f>IFERROR(INDEX(Показатели_Соцсетей!C:L,MATCH(ROW(33:33),Показатели_Соцсетей!P:P,0),3),"")</f>
        <v/>
      </c>
      <c r="D35" s="8" t="str">
        <f>IFERROR(INDEX(Показатели_Соцсетей!C:L,MATCH(ROW(33:33),Показатели_Соцсетей!P:P,0),4),"")</f>
        <v/>
      </c>
      <c r="E35" s="8" t="str">
        <f>IFERROR(INDEX(Показатели_Соцсетей!C:L,MATCH(ROW(33:33),Показатели_Соцсетей!P:P,0),5),"")</f>
        <v/>
      </c>
      <c r="F35" s="8" t="str">
        <f>IFERROR(INDEX(Показатели_Соцсетей!C:L,MATCH(ROW(33:33),Показатели_Соцсетей!P:P,0),6),"")</f>
        <v/>
      </c>
      <c r="G35" s="10" t="str">
        <f>IFERROR(INDEX(Показатели_Соцсетей!C:L,MATCH(ROW(33:33),Показатели_Соцсетей!P:P,0),7),"")</f>
        <v/>
      </c>
      <c r="H35" s="8" t="str">
        <f>IFERROR(INDEX(Показатели_Соцсетей!C:L,MATCH(ROW(33:33),Показатели_Соцсетей!P:P,0),10),"")</f>
        <v/>
      </c>
    </row>
    <row r="36" spans="1:8">
      <c r="A36" s="8" t="str">
        <f>IFERROR(INDEX(Показатели_Соцсетей!C:L,MATCH(ROW(34:34),Показатели_Соцсетей!P:P,0),1),"")</f>
        <v/>
      </c>
      <c r="B36" s="8" t="str">
        <f>IFERROR(INDEX(Показатели_Соцсетей!C:L,MATCH(ROW(34:34),Показатели_Соцсетей!P:P,0),2),"")</f>
        <v/>
      </c>
      <c r="C36" s="8" t="str">
        <f>IFERROR(INDEX(Показатели_Соцсетей!C:L,MATCH(ROW(34:34),Показатели_Соцсетей!P:P,0),3),"")</f>
        <v/>
      </c>
      <c r="D36" s="8" t="str">
        <f>IFERROR(INDEX(Показатели_Соцсетей!C:L,MATCH(ROW(34:34),Показатели_Соцсетей!P:P,0),4),"")</f>
        <v/>
      </c>
      <c r="E36" s="8" t="str">
        <f>IFERROR(INDEX(Показатели_Соцсетей!C:L,MATCH(ROW(34:34),Показатели_Соцсетей!P:P,0),5),"")</f>
        <v/>
      </c>
      <c r="F36" s="8" t="str">
        <f>IFERROR(INDEX(Показатели_Соцсетей!C:L,MATCH(ROW(34:34),Показатели_Соцсетей!P:P,0),6),"")</f>
        <v/>
      </c>
      <c r="G36" s="10" t="str">
        <f>IFERROR(INDEX(Показатели_Соцсетей!C:L,MATCH(ROW(34:34),Показатели_Соцсетей!P:P,0),7),"")</f>
        <v/>
      </c>
      <c r="H36" s="8" t="str">
        <f>IFERROR(INDEX(Показатели_Соцсетей!C:L,MATCH(ROW(34:34),Показатели_Соцсетей!P:P,0),10),"")</f>
        <v/>
      </c>
    </row>
    <row r="37" spans="1:8">
      <c r="A37" s="8" t="str">
        <f>IFERROR(INDEX(Показатели_Соцсетей!C:L,MATCH(ROW(35:35),Показатели_Соцсетей!P:P,0),1),"")</f>
        <v/>
      </c>
      <c r="B37" s="8" t="str">
        <f>IFERROR(INDEX(Показатели_Соцсетей!C:L,MATCH(ROW(35:35),Показатели_Соцсетей!P:P,0),2),"")</f>
        <v/>
      </c>
      <c r="C37" s="8" t="str">
        <f>IFERROR(INDEX(Показатели_Соцсетей!C:L,MATCH(ROW(35:35),Показатели_Соцсетей!P:P,0),3),"")</f>
        <v/>
      </c>
      <c r="D37" s="8" t="str">
        <f>IFERROR(INDEX(Показатели_Соцсетей!C:L,MATCH(ROW(35:35),Показатели_Соцсетей!P:P,0),4),"")</f>
        <v/>
      </c>
      <c r="E37" s="8" t="str">
        <f>IFERROR(INDEX(Показатели_Соцсетей!C:L,MATCH(ROW(35:35),Показатели_Соцсетей!P:P,0),5),"")</f>
        <v/>
      </c>
      <c r="F37" s="8" t="str">
        <f>IFERROR(INDEX(Показатели_Соцсетей!C:L,MATCH(ROW(35:35),Показатели_Соцсетей!P:P,0),6),"")</f>
        <v/>
      </c>
      <c r="G37" s="10" t="str">
        <f>IFERROR(INDEX(Показатели_Соцсетей!C:L,MATCH(ROW(35:35),Показатели_Соцсетей!P:P,0),7),"")</f>
        <v/>
      </c>
      <c r="H37" s="8" t="str">
        <f>IFERROR(INDEX(Показатели_Соцсетей!C:L,MATCH(ROW(35:35),Показатели_Соцсетей!P:P,0),10),"")</f>
        <v/>
      </c>
    </row>
    <row r="38" spans="1:8">
      <c r="A38" s="8" t="str">
        <f>IFERROR(INDEX(Показатели_Соцсетей!C:L,MATCH(ROW(36:36),Показатели_Соцсетей!P:P,0),1),"")</f>
        <v/>
      </c>
      <c r="B38" s="8" t="str">
        <f>IFERROR(INDEX(Показатели_Соцсетей!C:L,MATCH(ROW(36:36),Показатели_Соцсетей!P:P,0),2),"")</f>
        <v/>
      </c>
      <c r="C38" s="8" t="str">
        <f>IFERROR(INDEX(Показатели_Соцсетей!C:L,MATCH(ROW(36:36),Показатели_Соцсетей!P:P,0),3),"")</f>
        <v/>
      </c>
      <c r="D38" s="8" t="str">
        <f>IFERROR(INDEX(Показатели_Соцсетей!C:L,MATCH(ROW(36:36),Показатели_Соцсетей!P:P,0),4),"")</f>
        <v/>
      </c>
      <c r="E38" s="8" t="str">
        <f>IFERROR(INDEX(Показатели_Соцсетей!C:L,MATCH(ROW(36:36),Показатели_Соцсетей!P:P,0),5),"")</f>
        <v/>
      </c>
      <c r="F38" s="8" t="str">
        <f>IFERROR(INDEX(Показатели_Соцсетей!C:L,MATCH(ROW(36:36),Показатели_Соцсетей!P:P,0),6),"")</f>
        <v/>
      </c>
      <c r="G38" s="10" t="str">
        <f>IFERROR(INDEX(Показатели_Соцсетей!C:L,MATCH(ROW(36:36),Показатели_Соцсетей!P:P,0),7),"")</f>
        <v/>
      </c>
      <c r="H38" s="8" t="str">
        <f>IFERROR(INDEX(Показатели_Соцсетей!C:L,MATCH(ROW(36:36),Показатели_Соцсетей!P:P,0),10),"")</f>
        <v/>
      </c>
    </row>
    <row r="39" spans="1:8">
      <c r="A39" s="8" t="str">
        <f>IFERROR(INDEX(Показатели_Соцсетей!C:L,MATCH(ROW(37:37),Показатели_Соцсетей!P:P,0),1),"")</f>
        <v/>
      </c>
      <c r="B39" s="8" t="str">
        <f>IFERROR(INDEX(Показатели_Соцсетей!C:L,MATCH(ROW(37:37),Показатели_Соцсетей!P:P,0),2),"")</f>
        <v/>
      </c>
      <c r="C39" s="8" t="str">
        <f>IFERROR(INDEX(Показатели_Соцсетей!C:L,MATCH(ROW(37:37),Показатели_Соцсетей!P:P,0),3),"")</f>
        <v/>
      </c>
      <c r="D39" s="8" t="str">
        <f>IFERROR(INDEX(Показатели_Соцсетей!C:L,MATCH(ROW(37:37),Показатели_Соцсетей!P:P,0),4),"")</f>
        <v/>
      </c>
      <c r="E39" s="8" t="str">
        <f>IFERROR(INDEX(Показатели_Соцсетей!C:L,MATCH(ROW(37:37),Показатели_Соцсетей!P:P,0),5),"")</f>
        <v/>
      </c>
      <c r="F39" s="8" t="str">
        <f>IFERROR(INDEX(Показатели_Соцсетей!C:L,MATCH(ROW(37:37),Показатели_Соцсетей!P:P,0),6),"")</f>
        <v/>
      </c>
      <c r="G39" s="10" t="str">
        <f>IFERROR(INDEX(Показатели_Соцсетей!C:L,MATCH(ROW(37:37),Показатели_Соцсетей!P:P,0),7),"")</f>
        <v/>
      </c>
      <c r="H39" s="8" t="str">
        <f>IFERROR(INDEX(Показатели_Соцсетей!C:L,MATCH(ROW(37:37),Показатели_Соцсетей!P:P,0),10),"")</f>
        <v/>
      </c>
    </row>
    <row r="40" spans="1:8">
      <c r="A40" s="8" t="str">
        <f>IFERROR(INDEX(Показатели_Соцсетей!C:L,MATCH(ROW(38:38),Показатели_Соцсетей!P:P,0),1),"")</f>
        <v/>
      </c>
      <c r="B40" s="8" t="str">
        <f>IFERROR(INDEX(Показатели_Соцсетей!C:L,MATCH(ROW(38:38),Показатели_Соцсетей!P:P,0),2),"")</f>
        <v/>
      </c>
      <c r="C40" s="8" t="str">
        <f>IFERROR(INDEX(Показатели_Соцсетей!C:L,MATCH(ROW(38:38),Показатели_Соцсетей!P:P,0),3),"")</f>
        <v/>
      </c>
      <c r="D40" s="8" t="str">
        <f>IFERROR(INDEX(Показатели_Соцсетей!C:L,MATCH(ROW(38:38),Показатели_Соцсетей!P:P,0),4),"")</f>
        <v/>
      </c>
      <c r="E40" s="8" t="str">
        <f>IFERROR(INDEX(Показатели_Соцсетей!C:L,MATCH(ROW(38:38),Показатели_Соцсетей!P:P,0),5),"")</f>
        <v/>
      </c>
      <c r="F40" s="8" t="str">
        <f>IFERROR(INDEX(Показатели_Соцсетей!C:L,MATCH(ROW(38:38),Показатели_Соцсетей!P:P,0),6),"")</f>
        <v/>
      </c>
      <c r="G40" s="10" t="str">
        <f>IFERROR(INDEX(Показатели_Соцсетей!C:L,MATCH(ROW(38:38),Показатели_Соцсетей!P:P,0),7),"")</f>
        <v/>
      </c>
      <c r="H40" s="8" t="str">
        <f>IFERROR(INDEX(Показатели_Соцсетей!C:L,MATCH(ROW(38:38),Показатели_Соцсетей!P:P,0),10),"")</f>
        <v/>
      </c>
    </row>
    <row r="41" spans="1:8">
      <c r="A41" s="8" t="str">
        <f>IFERROR(INDEX(Показатели_Соцсетей!C:L,MATCH(ROW(39:39),Показатели_Соцсетей!P:P,0),1),"")</f>
        <v/>
      </c>
      <c r="B41" s="8" t="str">
        <f>IFERROR(INDEX(Показатели_Соцсетей!C:L,MATCH(ROW(39:39),Показатели_Соцсетей!P:P,0),2),"")</f>
        <v/>
      </c>
      <c r="C41" s="8" t="str">
        <f>IFERROR(INDEX(Показатели_Соцсетей!C:L,MATCH(ROW(39:39),Показатели_Соцсетей!P:P,0),3),"")</f>
        <v/>
      </c>
      <c r="D41" s="8" t="str">
        <f>IFERROR(INDEX(Показатели_Соцсетей!C:L,MATCH(ROW(39:39),Показатели_Соцсетей!P:P,0),4),"")</f>
        <v/>
      </c>
      <c r="E41" s="8" t="str">
        <f>IFERROR(INDEX(Показатели_Соцсетей!C:L,MATCH(ROW(39:39),Показатели_Соцсетей!P:P,0),5),"")</f>
        <v/>
      </c>
      <c r="F41" s="8" t="str">
        <f>IFERROR(INDEX(Показатели_Соцсетей!C:L,MATCH(ROW(39:39),Показатели_Соцсетей!P:P,0),6),"")</f>
        <v/>
      </c>
      <c r="G41" s="10" t="str">
        <f>IFERROR(INDEX(Показатели_Соцсетей!C:L,MATCH(ROW(39:39),Показатели_Соцсетей!P:P,0),7),"")</f>
        <v/>
      </c>
      <c r="H41" s="8" t="str">
        <f>IFERROR(INDEX(Показатели_Соцсетей!C:L,MATCH(ROW(39:39),Показатели_Соцсетей!P:P,0),10),"")</f>
        <v/>
      </c>
    </row>
    <row r="42" spans="1:8">
      <c r="A42" s="8" t="str">
        <f>IFERROR(INDEX(Показатели_Соцсетей!C:L,MATCH(ROW(40:40),Показатели_Соцсетей!P:P,0),1),"")</f>
        <v/>
      </c>
      <c r="B42" s="8" t="str">
        <f>IFERROR(INDEX(Показатели_Соцсетей!C:L,MATCH(ROW(40:40),Показатели_Соцсетей!P:P,0),2),"")</f>
        <v/>
      </c>
      <c r="C42" s="8" t="str">
        <f>IFERROR(INDEX(Показатели_Соцсетей!C:L,MATCH(ROW(40:40),Показатели_Соцсетей!P:P,0),3),"")</f>
        <v/>
      </c>
      <c r="D42" s="8" t="str">
        <f>IFERROR(INDEX(Показатели_Соцсетей!C:L,MATCH(ROW(40:40),Показатели_Соцсетей!P:P,0),4),"")</f>
        <v/>
      </c>
      <c r="E42" s="8" t="str">
        <f>IFERROR(INDEX(Показатели_Соцсетей!C:L,MATCH(ROW(40:40),Показатели_Соцсетей!P:P,0),5),"")</f>
        <v/>
      </c>
      <c r="F42" s="8" t="str">
        <f>IFERROR(INDEX(Показатели_Соцсетей!C:L,MATCH(ROW(40:40),Показатели_Соцсетей!P:P,0),6),"")</f>
        <v/>
      </c>
      <c r="G42" s="10" t="str">
        <f>IFERROR(INDEX(Показатели_Соцсетей!C:L,MATCH(ROW(40:40),Показатели_Соцсетей!P:P,0),7),"")</f>
        <v/>
      </c>
      <c r="H42" s="8" t="str">
        <f>IFERROR(INDEX(Показатели_Соцсетей!C:L,MATCH(ROW(40:40),Показатели_Соцсетей!P:P,0),10),"")</f>
        <v/>
      </c>
    </row>
    <row r="43" spans="1:8">
      <c r="A43" s="8" t="str">
        <f>IFERROR(INDEX(Показатели_Соцсетей!C:L,MATCH(ROW(41:41),Показатели_Соцсетей!P:P,0),1),"")</f>
        <v/>
      </c>
      <c r="B43" s="8" t="str">
        <f>IFERROR(INDEX(Показатели_Соцсетей!C:L,MATCH(ROW(41:41),Показатели_Соцсетей!P:P,0),2),"")</f>
        <v/>
      </c>
      <c r="C43" s="8" t="str">
        <f>IFERROR(INDEX(Показатели_Соцсетей!C:L,MATCH(ROW(41:41),Показатели_Соцсетей!P:P,0),3),"")</f>
        <v/>
      </c>
      <c r="D43" s="8" t="str">
        <f>IFERROR(INDEX(Показатели_Соцсетей!C:L,MATCH(ROW(41:41),Показатели_Соцсетей!P:P,0),4),"")</f>
        <v/>
      </c>
      <c r="E43" s="8" t="str">
        <f>IFERROR(INDEX(Показатели_Соцсетей!C:L,MATCH(ROW(41:41),Показатели_Соцсетей!P:P,0),5),"")</f>
        <v/>
      </c>
      <c r="F43" s="8" t="str">
        <f>IFERROR(INDEX(Показатели_Соцсетей!C:L,MATCH(ROW(41:41),Показатели_Соцсетей!P:P,0),6),"")</f>
        <v/>
      </c>
      <c r="G43" s="10" t="str">
        <f>IFERROR(INDEX(Показатели_Соцсетей!C:L,MATCH(ROW(41:41),Показатели_Соцсетей!P:P,0),7),"")</f>
        <v/>
      </c>
      <c r="H43" s="8" t="str">
        <f>IFERROR(INDEX(Показатели_Соцсетей!C:L,MATCH(ROW(41:41),Показатели_Соцсетей!P:P,0),10),"")</f>
        <v/>
      </c>
    </row>
    <row r="44" spans="1:8">
      <c r="A44" s="8" t="str">
        <f>IFERROR(INDEX(Показатели_Соцсетей!C:L,MATCH(ROW(42:42),Показатели_Соцсетей!P:P,0),1),"")</f>
        <v/>
      </c>
      <c r="B44" s="8" t="str">
        <f>IFERROR(INDEX(Показатели_Соцсетей!C:L,MATCH(ROW(42:42),Показатели_Соцсетей!P:P,0),2),"")</f>
        <v/>
      </c>
      <c r="C44" s="8" t="str">
        <f>IFERROR(INDEX(Показатели_Соцсетей!C:L,MATCH(ROW(42:42),Показатели_Соцсетей!P:P,0),3),"")</f>
        <v/>
      </c>
      <c r="D44" s="8" t="str">
        <f>IFERROR(INDEX(Показатели_Соцсетей!C:L,MATCH(ROW(42:42),Показатели_Соцсетей!P:P,0),4),"")</f>
        <v/>
      </c>
      <c r="E44" s="8" t="str">
        <f>IFERROR(INDEX(Показатели_Соцсетей!C:L,MATCH(ROW(42:42),Показатели_Соцсетей!P:P,0),5),"")</f>
        <v/>
      </c>
      <c r="F44" s="8" t="str">
        <f>IFERROR(INDEX(Показатели_Соцсетей!C:L,MATCH(ROW(42:42),Показатели_Соцсетей!P:P,0),6),"")</f>
        <v/>
      </c>
      <c r="G44" s="10" t="str">
        <f>IFERROR(INDEX(Показатели_Соцсетей!C:L,MATCH(ROW(42:42),Показатели_Соцсетей!P:P,0),7),"")</f>
        <v/>
      </c>
      <c r="H44" s="8" t="str">
        <f>IFERROR(INDEX(Показатели_Соцсетей!C:L,MATCH(ROW(42:42),Показатели_Соцсетей!P:P,0),10),"")</f>
        <v/>
      </c>
    </row>
    <row r="45" spans="1:8">
      <c r="A45" s="8" t="str">
        <f>IFERROR(INDEX(Показатели_Соцсетей!C:L,MATCH(ROW(43:43),Показатели_Соцсетей!P:P,0),1),"")</f>
        <v/>
      </c>
      <c r="B45" s="8" t="str">
        <f>IFERROR(INDEX(Показатели_Соцсетей!C:L,MATCH(ROW(43:43),Показатели_Соцсетей!P:P,0),2),"")</f>
        <v/>
      </c>
      <c r="C45" s="8" t="str">
        <f>IFERROR(INDEX(Показатели_Соцсетей!C:L,MATCH(ROW(43:43),Показатели_Соцсетей!P:P,0),3),"")</f>
        <v/>
      </c>
      <c r="D45" s="8" t="str">
        <f>IFERROR(INDEX(Показатели_Соцсетей!C:L,MATCH(ROW(43:43),Показатели_Соцсетей!P:P,0),4),"")</f>
        <v/>
      </c>
      <c r="E45" s="8" t="str">
        <f>IFERROR(INDEX(Показатели_Соцсетей!C:L,MATCH(ROW(43:43),Показатели_Соцсетей!P:P,0),5),"")</f>
        <v/>
      </c>
      <c r="F45" s="8" t="str">
        <f>IFERROR(INDEX(Показатели_Соцсетей!C:L,MATCH(ROW(43:43),Показатели_Соцсетей!P:P,0),6),"")</f>
        <v/>
      </c>
      <c r="G45" s="10" t="str">
        <f>IFERROR(INDEX(Показатели_Соцсетей!C:L,MATCH(ROW(43:43),Показатели_Соцсетей!P:P,0),7),"")</f>
        <v/>
      </c>
      <c r="H45" s="8" t="str">
        <f>IFERROR(INDEX(Показатели_Соцсетей!C:L,MATCH(ROW(43:43),Показатели_Соцсетей!P:P,0),10),"")</f>
        <v/>
      </c>
    </row>
    <row r="46" spans="1:8">
      <c r="A46" s="8" t="str">
        <f>IFERROR(INDEX(Показатели_Соцсетей!C:L,MATCH(ROW(44:44),Показатели_Соцсетей!P:P,0),1),"")</f>
        <v/>
      </c>
      <c r="B46" s="8" t="str">
        <f>IFERROR(INDEX(Показатели_Соцсетей!C:L,MATCH(ROW(44:44),Показатели_Соцсетей!P:P,0),2),"")</f>
        <v/>
      </c>
      <c r="C46" s="8" t="str">
        <f>IFERROR(INDEX(Показатели_Соцсетей!C:L,MATCH(ROW(44:44),Показатели_Соцсетей!P:P,0),3),"")</f>
        <v/>
      </c>
      <c r="D46" s="8" t="str">
        <f>IFERROR(INDEX(Показатели_Соцсетей!C:L,MATCH(ROW(44:44),Показатели_Соцсетей!P:P,0),4),"")</f>
        <v/>
      </c>
      <c r="E46" s="8" t="str">
        <f>IFERROR(INDEX(Показатели_Соцсетей!C:L,MATCH(ROW(44:44),Показатели_Соцсетей!P:P,0),5),"")</f>
        <v/>
      </c>
      <c r="F46" s="8" t="str">
        <f>IFERROR(INDEX(Показатели_Соцсетей!C:L,MATCH(ROW(44:44),Показатели_Соцсетей!P:P,0),6),"")</f>
        <v/>
      </c>
      <c r="G46" s="10" t="str">
        <f>IFERROR(INDEX(Показатели_Соцсетей!C:L,MATCH(ROW(44:44),Показатели_Соцсетей!P:P,0),7),"")</f>
        <v/>
      </c>
      <c r="H46" s="8" t="str">
        <f>IFERROR(INDEX(Показатели_Соцсетей!C:L,MATCH(ROW(44:44),Показатели_Соцсетей!P:P,0),10),"")</f>
        <v/>
      </c>
    </row>
    <row r="47" spans="1:8">
      <c r="A47" s="8" t="str">
        <f>IFERROR(INDEX(Показатели_Соцсетей!C:L,MATCH(ROW(45:45),Показатели_Соцсетей!P:P,0),1),"")</f>
        <v/>
      </c>
      <c r="B47" s="8" t="str">
        <f>IFERROR(INDEX(Показатели_Соцсетей!C:L,MATCH(ROW(45:45),Показатели_Соцсетей!P:P,0),2),"")</f>
        <v/>
      </c>
      <c r="C47" s="8" t="str">
        <f>IFERROR(INDEX(Показатели_Соцсетей!C:L,MATCH(ROW(45:45),Показатели_Соцсетей!P:P,0),3),"")</f>
        <v/>
      </c>
      <c r="D47" s="8" t="str">
        <f>IFERROR(INDEX(Показатели_Соцсетей!C:L,MATCH(ROW(45:45),Показатели_Соцсетей!P:P,0),4),"")</f>
        <v/>
      </c>
      <c r="E47" s="8" t="str">
        <f>IFERROR(INDEX(Показатели_Соцсетей!C:L,MATCH(ROW(45:45),Показатели_Соцсетей!P:P,0),5),"")</f>
        <v/>
      </c>
      <c r="F47" s="8" t="str">
        <f>IFERROR(INDEX(Показатели_Соцсетей!C:L,MATCH(ROW(45:45),Показатели_Соцсетей!P:P,0),6),"")</f>
        <v/>
      </c>
      <c r="G47" s="10" t="str">
        <f>IFERROR(INDEX(Показатели_Соцсетей!C:L,MATCH(ROW(45:45),Показатели_Соцсетей!P:P,0),7),"")</f>
        <v/>
      </c>
      <c r="H47" s="8" t="str">
        <f>IFERROR(INDEX(Показатели_Соцсетей!C:L,MATCH(ROW(45:45),Показатели_Соцсетей!P:P,0),10),"")</f>
        <v/>
      </c>
    </row>
    <row r="48" spans="1:8">
      <c r="A48" s="8" t="str">
        <f>IFERROR(INDEX(Показатели_Соцсетей!C:L,MATCH(ROW(46:46),Показатели_Соцсетей!P:P,0),1),"")</f>
        <v/>
      </c>
      <c r="B48" s="8" t="str">
        <f>IFERROR(INDEX(Показатели_Соцсетей!C:L,MATCH(ROW(46:46),Показатели_Соцсетей!P:P,0),2),"")</f>
        <v/>
      </c>
      <c r="C48" s="8" t="str">
        <f>IFERROR(INDEX(Показатели_Соцсетей!C:L,MATCH(ROW(46:46),Показатели_Соцсетей!P:P,0),3),"")</f>
        <v/>
      </c>
      <c r="D48" s="8" t="str">
        <f>IFERROR(INDEX(Показатели_Соцсетей!C:L,MATCH(ROW(46:46),Показатели_Соцсетей!P:P,0),4),"")</f>
        <v/>
      </c>
      <c r="E48" s="8" t="str">
        <f>IFERROR(INDEX(Показатели_Соцсетей!C:L,MATCH(ROW(46:46),Показатели_Соцсетей!P:P,0),5),"")</f>
        <v/>
      </c>
      <c r="F48" s="8" t="str">
        <f>IFERROR(INDEX(Показатели_Соцсетей!C:L,MATCH(ROW(46:46),Показатели_Соцсетей!P:P,0),6),"")</f>
        <v/>
      </c>
      <c r="G48" s="10" t="str">
        <f>IFERROR(INDEX(Показатели_Соцсетей!C:L,MATCH(ROW(46:46),Показатели_Соцсетей!P:P,0),7),"")</f>
        <v/>
      </c>
      <c r="H48" s="8" t="str">
        <f>IFERROR(INDEX(Показатели_Соцсетей!C:L,MATCH(ROW(46:46),Показатели_Соцсетей!P:P,0),10),"")</f>
        <v/>
      </c>
    </row>
    <row r="49" spans="1:8">
      <c r="A49" s="8" t="str">
        <f>IFERROR(INDEX(Показатели_Соцсетей!C:L,MATCH(ROW(47:47),Показатели_Соцсетей!P:P,0),1),"")</f>
        <v/>
      </c>
      <c r="B49" s="8" t="str">
        <f>IFERROR(INDEX(Показатели_Соцсетей!C:L,MATCH(ROW(47:47),Показатели_Соцсетей!P:P,0),2),"")</f>
        <v/>
      </c>
      <c r="C49" s="8" t="str">
        <f>IFERROR(INDEX(Показатели_Соцсетей!C:L,MATCH(ROW(47:47),Показатели_Соцсетей!P:P,0),3),"")</f>
        <v/>
      </c>
      <c r="D49" s="8" t="str">
        <f>IFERROR(INDEX(Показатели_Соцсетей!C:L,MATCH(ROW(47:47),Показатели_Соцсетей!P:P,0),4),"")</f>
        <v/>
      </c>
      <c r="E49" s="8" t="str">
        <f>IFERROR(INDEX(Показатели_Соцсетей!C:L,MATCH(ROW(47:47),Показатели_Соцсетей!P:P,0),5),"")</f>
        <v/>
      </c>
      <c r="F49" s="8" t="str">
        <f>IFERROR(INDEX(Показатели_Соцсетей!C:L,MATCH(ROW(47:47),Показатели_Соцсетей!P:P,0),6),"")</f>
        <v/>
      </c>
      <c r="G49" s="10" t="str">
        <f>IFERROR(INDEX(Показатели_Соцсетей!C:L,MATCH(ROW(47:47),Показатели_Соцсетей!P:P,0),7),"")</f>
        <v/>
      </c>
      <c r="H49" s="8" t="str">
        <f>IFERROR(INDEX(Показатели_Соцсетей!C:L,MATCH(ROW(47:47),Показатели_Соцсетей!P:P,0),10),"")</f>
        <v/>
      </c>
    </row>
    <row r="50" spans="1:8">
      <c r="A50" s="8" t="str">
        <f>IFERROR(INDEX(Показатели_Соцсетей!C:L,MATCH(ROW(48:48),Показатели_Соцсетей!P:P,0),1),"")</f>
        <v/>
      </c>
      <c r="B50" s="8" t="str">
        <f>IFERROR(INDEX(Показатели_Соцсетей!C:L,MATCH(ROW(48:48),Показатели_Соцсетей!P:P,0),2),"")</f>
        <v/>
      </c>
      <c r="C50" s="8" t="str">
        <f>IFERROR(INDEX(Показатели_Соцсетей!C:L,MATCH(ROW(48:48),Показатели_Соцсетей!P:P,0),3),"")</f>
        <v/>
      </c>
      <c r="D50" s="8" t="str">
        <f>IFERROR(INDEX(Показатели_Соцсетей!C:L,MATCH(ROW(48:48),Показатели_Соцсетей!P:P,0),4),"")</f>
        <v/>
      </c>
      <c r="E50" s="8" t="str">
        <f>IFERROR(INDEX(Показатели_Соцсетей!C:L,MATCH(ROW(48:48),Показатели_Соцсетей!P:P,0),5),"")</f>
        <v/>
      </c>
      <c r="F50" s="8" t="str">
        <f>IFERROR(INDEX(Показатели_Соцсетей!C:L,MATCH(ROW(48:48),Показатели_Соцсетей!P:P,0),6),"")</f>
        <v/>
      </c>
      <c r="G50" s="10" t="str">
        <f>IFERROR(INDEX(Показатели_Соцсетей!C:L,MATCH(ROW(48:48),Показатели_Соцсетей!P:P,0),7),"")</f>
        <v/>
      </c>
      <c r="H50" s="8" t="str">
        <f>IFERROR(INDEX(Показатели_Соцсетей!C:L,MATCH(ROW(48:48),Показатели_Соцсетей!P:P,0),10),"")</f>
        <v/>
      </c>
    </row>
    <row r="51" spans="1:8">
      <c r="A51" s="8" t="str">
        <f>IFERROR(INDEX(Показатели_Соцсетей!C:L,MATCH(ROW(49:49),Показатели_Соцсетей!P:P,0),1),"")</f>
        <v/>
      </c>
      <c r="B51" s="8" t="str">
        <f>IFERROR(INDEX(Показатели_Соцсетей!C:L,MATCH(ROW(49:49),Показатели_Соцсетей!P:P,0),2),"")</f>
        <v/>
      </c>
      <c r="C51" s="8" t="str">
        <f>IFERROR(INDEX(Показатели_Соцсетей!C:L,MATCH(ROW(49:49),Показатели_Соцсетей!P:P,0),3),"")</f>
        <v/>
      </c>
      <c r="D51" s="8" t="str">
        <f>IFERROR(INDEX(Показатели_Соцсетей!C:L,MATCH(ROW(49:49),Показатели_Соцсетей!P:P,0),4),"")</f>
        <v/>
      </c>
      <c r="E51" s="8" t="str">
        <f>IFERROR(INDEX(Показатели_Соцсетей!C:L,MATCH(ROW(49:49),Показатели_Соцсетей!P:P,0),5),"")</f>
        <v/>
      </c>
      <c r="F51" s="8" t="str">
        <f>IFERROR(INDEX(Показатели_Соцсетей!C:L,MATCH(ROW(49:49),Показатели_Соцсетей!P:P,0),6),"")</f>
        <v/>
      </c>
      <c r="G51" s="10" t="str">
        <f>IFERROR(INDEX(Показатели_Соцсетей!C:L,MATCH(ROW(49:49),Показатели_Соцсетей!P:P,0),7),"")</f>
        <v/>
      </c>
      <c r="H51" s="8" t="str">
        <f>IFERROR(INDEX(Показатели_Соцсетей!C:L,MATCH(ROW(49:49),Показатели_Соцсетей!P:P,0),10),"")</f>
        <v/>
      </c>
    </row>
    <row r="52" spans="1:8">
      <c r="A52" s="8" t="str">
        <f>IFERROR(INDEX(Показатели_Соцсетей!C:L,MATCH(ROW(50:50),Показатели_Соцсетей!P:P,0),1),"")</f>
        <v/>
      </c>
      <c r="B52" s="8" t="str">
        <f>IFERROR(INDEX(Показатели_Соцсетей!C:L,MATCH(ROW(50:50),Показатели_Соцсетей!P:P,0),2),"")</f>
        <v/>
      </c>
      <c r="C52" s="8" t="str">
        <f>IFERROR(INDEX(Показатели_Соцсетей!C:L,MATCH(ROW(50:50),Показатели_Соцсетей!P:P,0),3),"")</f>
        <v/>
      </c>
      <c r="D52" s="8" t="str">
        <f>IFERROR(INDEX(Показатели_Соцсетей!C:L,MATCH(ROW(50:50),Показатели_Соцсетей!P:P,0),4),"")</f>
        <v/>
      </c>
      <c r="E52" s="8" t="str">
        <f>IFERROR(INDEX(Показатели_Соцсетей!C:L,MATCH(ROW(50:50),Показатели_Соцсетей!P:P,0),5),"")</f>
        <v/>
      </c>
      <c r="F52" s="8" t="str">
        <f>IFERROR(INDEX(Показатели_Соцсетей!C:L,MATCH(ROW(50:50),Показатели_Соцсетей!P:P,0),6),"")</f>
        <v/>
      </c>
      <c r="G52" s="10" t="str">
        <f>IFERROR(INDEX(Показатели_Соцсетей!C:L,MATCH(ROW(50:50),Показатели_Соцсетей!P:P,0),7),"")</f>
        <v/>
      </c>
      <c r="H52" s="8" t="str">
        <f>IFERROR(INDEX(Показатели_Соцсетей!C:L,MATCH(ROW(50:50),Показатели_Соцсетей!P:P,0),10),"")</f>
        <v/>
      </c>
    </row>
    <row r="53" spans="1:8">
      <c r="A53" s="8" t="str">
        <f>IFERROR(INDEX(Показатели_Соцсетей!C:L,MATCH(ROW(51:51),Показатели_Соцсетей!P:P,0),1),"")</f>
        <v/>
      </c>
      <c r="B53" s="8" t="str">
        <f>IFERROR(INDEX(Показатели_Соцсетей!C:L,MATCH(ROW(51:51),Показатели_Соцсетей!P:P,0),2),"")</f>
        <v/>
      </c>
      <c r="C53" s="8" t="str">
        <f>IFERROR(INDEX(Показатели_Соцсетей!C:L,MATCH(ROW(51:51),Показатели_Соцсетей!P:P,0),3),"")</f>
        <v/>
      </c>
      <c r="D53" s="8" t="str">
        <f>IFERROR(INDEX(Показатели_Соцсетей!C:L,MATCH(ROW(51:51),Показатели_Соцсетей!P:P,0),4),"")</f>
        <v/>
      </c>
      <c r="E53" s="8" t="str">
        <f>IFERROR(INDEX(Показатели_Соцсетей!C:L,MATCH(ROW(51:51),Показатели_Соцсетей!P:P,0),5),"")</f>
        <v/>
      </c>
      <c r="F53" s="8" t="str">
        <f>IFERROR(INDEX(Показатели_Соцсетей!C:L,MATCH(ROW(51:51),Показатели_Соцсетей!P:P,0),6),"")</f>
        <v/>
      </c>
      <c r="G53" s="10" t="str">
        <f>IFERROR(INDEX(Показатели_Соцсетей!C:L,MATCH(ROW(51:51),Показатели_Соцсетей!P:P,0),7),"")</f>
        <v/>
      </c>
      <c r="H53" s="8" t="str">
        <f>IFERROR(INDEX(Показатели_Соцсетей!C:L,MATCH(ROW(51:51),Показатели_Соцсетей!P:P,0),10),"")</f>
        <v/>
      </c>
    </row>
    <row r="54" spans="1:8">
      <c r="A54" s="8" t="str">
        <f>IFERROR(INDEX(Показатели_Соцсетей!C:L,MATCH(ROW(52:52),Показатели_Соцсетей!P:P,0),1),"")</f>
        <v/>
      </c>
      <c r="B54" s="8" t="str">
        <f>IFERROR(INDEX(Показатели_Соцсетей!C:L,MATCH(ROW(52:52),Показатели_Соцсетей!P:P,0),2),"")</f>
        <v/>
      </c>
      <c r="C54" s="8" t="str">
        <f>IFERROR(INDEX(Показатели_Соцсетей!C:L,MATCH(ROW(52:52),Показатели_Соцсетей!P:P,0),3),"")</f>
        <v/>
      </c>
      <c r="D54" s="8" t="str">
        <f>IFERROR(INDEX(Показатели_Соцсетей!C:L,MATCH(ROW(52:52),Показатели_Соцсетей!P:P,0),4),"")</f>
        <v/>
      </c>
      <c r="E54" s="8" t="str">
        <f>IFERROR(INDEX(Показатели_Соцсетей!C:L,MATCH(ROW(52:52),Показатели_Соцсетей!P:P,0),5),"")</f>
        <v/>
      </c>
      <c r="F54" s="8" t="str">
        <f>IFERROR(INDEX(Показатели_Соцсетей!C:L,MATCH(ROW(52:52),Показатели_Соцсетей!P:P,0),6),"")</f>
        <v/>
      </c>
      <c r="G54" s="10" t="str">
        <f>IFERROR(INDEX(Показатели_Соцсетей!C:L,MATCH(ROW(52:52),Показатели_Соцсетей!P:P,0),7),"")</f>
        <v/>
      </c>
      <c r="H54" s="8" t="str">
        <f>IFERROR(INDEX(Показатели_Соцсетей!C:L,MATCH(ROW(52:52),Показатели_Соцсетей!P:P,0),10),"")</f>
        <v/>
      </c>
    </row>
    <row r="55" spans="1:8">
      <c r="A55" s="8" t="str">
        <f>IFERROR(INDEX(Показатели_Соцсетей!C:L,MATCH(ROW(53:53),Показатели_Соцсетей!P:P,0),1),"")</f>
        <v/>
      </c>
      <c r="B55" s="8" t="str">
        <f>IFERROR(INDEX(Показатели_Соцсетей!C:L,MATCH(ROW(53:53),Показатели_Соцсетей!P:P,0),2),"")</f>
        <v/>
      </c>
      <c r="C55" s="8" t="str">
        <f>IFERROR(INDEX(Показатели_Соцсетей!C:L,MATCH(ROW(53:53),Показатели_Соцсетей!P:P,0),3),"")</f>
        <v/>
      </c>
      <c r="D55" s="8" t="str">
        <f>IFERROR(INDEX(Показатели_Соцсетей!C:L,MATCH(ROW(53:53),Показатели_Соцсетей!P:P,0),4),"")</f>
        <v/>
      </c>
      <c r="E55" s="8" t="str">
        <f>IFERROR(INDEX(Показатели_Соцсетей!C:L,MATCH(ROW(53:53),Показатели_Соцсетей!P:P,0),5),"")</f>
        <v/>
      </c>
      <c r="F55" s="8" t="str">
        <f>IFERROR(INDEX(Показатели_Соцсетей!C:L,MATCH(ROW(53:53),Показатели_Соцсетей!P:P,0),6),"")</f>
        <v/>
      </c>
      <c r="G55" s="10" t="str">
        <f>IFERROR(INDEX(Показатели_Соцсетей!C:L,MATCH(ROW(53:53),Показатели_Соцсетей!P:P,0),7),"")</f>
        <v/>
      </c>
      <c r="H55" s="8" t="str">
        <f>IFERROR(INDEX(Показатели_Соцсетей!C:L,MATCH(ROW(53:53),Показатели_Соцсетей!P:P,0),10),"")</f>
        <v/>
      </c>
    </row>
    <row r="56" spans="1:8">
      <c r="A56" s="8" t="str">
        <f>IFERROR(INDEX(Показатели_Соцсетей!C:L,MATCH(ROW(54:54),Показатели_Соцсетей!P:P,0),1),"")</f>
        <v/>
      </c>
      <c r="B56" s="8" t="str">
        <f>IFERROR(INDEX(Показатели_Соцсетей!C:L,MATCH(ROW(54:54),Показатели_Соцсетей!P:P,0),2),"")</f>
        <v/>
      </c>
      <c r="C56" s="8" t="str">
        <f>IFERROR(INDEX(Показатели_Соцсетей!C:L,MATCH(ROW(54:54),Показатели_Соцсетей!P:P,0),3),"")</f>
        <v/>
      </c>
      <c r="D56" s="8" t="str">
        <f>IFERROR(INDEX(Показатели_Соцсетей!C:L,MATCH(ROW(54:54),Показатели_Соцсетей!P:P,0),4),"")</f>
        <v/>
      </c>
      <c r="E56" s="8" t="str">
        <f>IFERROR(INDEX(Показатели_Соцсетей!C:L,MATCH(ROW(54:54),Показатели_Соцсетей!P:P,0),5),"")</f>
        <v/>
      </c>
      <c r="F56" s="8" t="str">
        <f>IFERROR(INDEX(Показатели_Соцсетей!C:L,MATCH(ROW(54:54),Показатели_Соцсетей!P:P,0),6),"")</f>
        <v/>
      </c>
      <c r="G56" s="10" t="str">
        <f>IFERROR(INDEX(Показатели_Соцсетей!C:L,MATCH(ROW(54:54),Показатели_Соцсетей!P:P,0),7),"")</f>
        <v/>
      </c>
      <c r="H56" s="8" t="str">
        <f>IFERROR(INDEX(Показатели_Соцсетей!C:L,MATCH(ROW(54:54),Показатели_Соцсетей!P:P,0),10),"")</f>
        <v/>
      </c>
    </row>
    <row r="57" spans="1:8">
      <c r="A57" s="8" t="str">
        <f>IFERROR(INDEX(Показатели_Соцсетей!C:L,MATCH(ROW(55:55),Показатели_Соцсетей!P:P,0),1),"")</f>
        <v/>
      </c>
      <c r="B57" s="8" t="str">
        <f>IFERROR(INDEX(Показатели_Соцсетей!C:L,MATCH(ROW(55:55),Показатели_Соцсетей!P:P,0),2),"")</f>
        <v/>
      </c>
      <c r="C57" s="8" t="str">
        <f>IFERROR(INDEX(Показатели_Соцсетей!C:L,MATCH(ROW(55:55),Показатели_Соцсетей!P:P,0),3),"")</f>
        <v/>
      </c>
      <c r="D57" s="8" t="str">
        <f>IFERROR(INDEX(Показатели_Соцсетей!C:L,MATCH(ROW(55:55),Показатели_Соцсетей!P:P,0),4),"")</f>
        <v/>
      </c>
      <c r="E57" s="8" t="str">
        <f>IFERROR(INDEX(Показатели_Соцсетей!C:L,MATCH(ROW(55:55),Показатели_Соцсетей!P:P,0),5),"")</f>
        <v/>
      </c>
      <c r="F57" s="8" t="str">
        <f>IFERROR(INDEX(Показатели_Соцсетей!C:L,MATCH(ROW(55:55),Показатели_Соцсетей!P:P,0),6),"")</f>
        <v/>
      </c>
      <c r="G57" s="10" t="str">
        <f>IFERROR(INDEX(Показатели_Соцсетей!C:L,MATCH(ROW(55:55),Показатели_Соцсетей!P:P,0),7),"")</f>
        <v/>
      </c>
      <c r="H57" s="8" t="str">
        <f>IFERROR(INDEX(Показатели_Соцсетей!C:L,MATCH(ROW(55:55),Показатели_Соцсетей!P:P,0),10),"")</f>
        <v/>
      </c>
    </row>
    <row r="58" spans="1:8">
      <c r="A58" s="8" t="str">
        <f>IFERROR(INDEX(Показатели_Соцсетей!C:L,MATCH(ROW(56:56),Показатели_Соцсетей!P:P,0),1),"")</f>
        <v/>
      </c>
      <c r="B58" s="8" t="str">
        <f>IFERROR(INDEX(Показатели_Соцсетей!C:L,MATCH(ROW(56:56),Показатели_Соцсетей!P:P,0),2),"")</f>
        <v/>
      </c>
      <c r="C58" s="8" t="str">
        <f>IFERROR(INDEX(Показатели_Соцсетей!C:L,MATCH(ROW(56:56),Показатели_Соцсетей!P:P,0),3),"")</f>
        <v/>
      </c>
      <c r="D58" s="8" t="str">
        <f>IFERROR(INDEX(Показатели_Соцсетей!C:L,MATCH(ROW(56:56),Показатели_Соцсетей!P:P,0),4),"")</f>
        <v/>
      </c>
      <c r="E58" s="8" t="str">
        <f>IFERROR(INDEX(Показатели_Соцсетей!C:L,MATCH(ROW(56:56),Показатели_Соцсетей!P:P,0),5),"")</f>
        <v/>
      </c>
      <c r="F58" s="8" t="str">
        <f>IFERROR(INDEX(Показатели_Соцсетей!C:L,MATCH(ROW(56:56),Показатели_Соцсетей!P:P,0),6),"")</f>
        <v/>
      </c>
      <c r="G58" s="10" t="str">
        <f>IFERROR(INDEX(Показатели_Соцсетей!C:L,MATCH(ROW(56:56),Показатели_Соцсетей!P:P,0),7),"")</f>
        <v/>
      </c>
      <c r="H58" s="8" t="str">
        <f>IFERROR(INDEX(Показатели_Соцсетей!C:L,MATCH(ROW(56:56),Показатели_Соцсетей!P:P,0),10),"")</f>
        <v/>
      </c>
    </row>
    <row r="59" spans="1:8">
      <c r="A59" s="8" t="str">
        <f>IFERROR(INDEX(Показатели_Соцсетей!C:L,MATCH(ROW(57:57),Показатели_Соцсетей!P:P,0),1),"")</f>
        <v/>
      </c>
      <c r="B59" s="8" t="str">
        <f>IFERROR(INDEX(Показатели_Соцсетей!C:L,MATCH(ROW(57:57),Показатели_Соцсетей!P:P,0),2),"")</f>
        <v/>
      </c>
      <c r="C59" s="8" t="str">
        <f>IFERROR(INDEX(Показатели_Соцсетей!C:L,MATCH(ROW(57:57),Показатели_Соцсетей!P:P,0),3),"")</f>
        <v/>
      </c>
      <c r="D59" s="8" t="str">
        <f>IFERROR(INDEX(Показатели_Соцсетей!C:L,MATCH(ROW(57:57),Показатели_Соцсетей!P:P,0),4),"")</f>
        <v/>
      </c>
      <c r="E59" s="8" t="str">
        <f>IFERROR(INDEX(Показатели_Соцсетей!C:L,MATCH(ROW(57:57),Показатели_Соцсетей!P:P,0),5),"")</f>
        <v/>
      </c>
      <c r="F59" s="8" t="str">
        <f>IFERROR(INDEX(Показатели_Соцсетей!C:L,MATCH(ROW(57:57),Показатели_Соцсетей!P:P,0),6),"")</f>
        <v/>
      </c>
      <c r="G59" s="10" t="str">
        <f>IFERROR(INDEX(Показатели_Соцсетей!C:L,MATCH(ROW(57:57),Показатели_Соцсетей!P:P,0),7),"")</f>
        <v/>
      </c>
      <c r="H59" s="8" t="str">
        <f>IFERROR(INDEX(Показатели_Соцсетей!C:L,MATCH(ROW(57:57),Показатели_Соцсетей!P:P,0),10),"")</f>
        <v/>
      </c>
    </row>
    <row r="60" spans="1:8">
      <c r="A60" s="8" t="str">
        <f>IFERROR(INDEX(Показатели_Соцсетей!C:L,MATCH(ROW(58:58),Показатели_Соцсетей!P:P,0),1),"")</f>
        <v/>
      </c>
      <c r="B60" s="8" t="str">
        <f>IFERROR(INDEX(Показатели_Соцсетей!C:L,MATCH(ROW(58:58),Показатели_Соцсетей!P:P,0),2),"")</f>
        <v/>
      </c>
      <c r="C60" s="8" t="str">
        <f>IFERROR(INDEX(Показатели_Соцсетей!C:L,MATCH(ROW(58:58),Показатели_Соцсетей!P:P,0),3),"")</f>
        <v/>
      </c>
      <c r="D60" s="8" t="str">
        <f>IFERROR(INDEX(Показатели_Соцсетей!C:L,MATCH(ROW(58:58),Показатели_Соцсетей!P:P,0),4),"")</f>
        <v/>
      </c>
      <c r="E60" s="8" t="str">
        <f>IFERROR(INDEX(Показатели_Соцсетей!C:L,MATCH(ROW(58:58),Показатели_Соцсетей!P:P,0),5),"")</f>
        <v/>
      </c>
      <c r="F60" s="8" t="str">
        <f>IFERROR(INDEX(Показатели_Соцсетей!C:L,MATCH(ROW(58:58),Показатели_Соцсетей!P:P,0),6),"")</f>
        <v/>
      </c>
      <c r="G60" s="10" t="str">
        <f>IFERROR(INDEX(Показатели_Соцсетей!C:L,MATCH(ROW(58:58),Показатели_Соцсетей!P:P,0),7),"")</f>
        <v/>
      </c>
      <c r="H60" s="8" t="str">
        <f>IFERROR(INDEX(Показатели_Соцсетей!C:L,MATCH(ROW(58:58),Показатели_Соцсетей!P:P,0),10),"")</f>
        <v/>
      </c>
    </row>
    <row r="61" spans="1:8">
      <c r="A61" s="8" t="str">
        <f>IFERROR(INDEX(Показатели_Соцсетей!C:L,MATCH(ROW(59:59),Показатели_Соцсетей!P:P,0),1),"")</f>
        <v/>
      </c>
      <c r="B61" s="8" t="str">
        <f>IFERROR(INDEX(Показатели_Соцсетей!C:L,MATCH(ROW(59:59),Показатели_Соцсетей!P:P,0),2),"")</f>
        <v/>
      </c>
      <c r="C61" s="8" t="str">
        <f>IFERROR(INDEX(Показатели_Соцсетей!C:L,MATCH(ROW(59:59),Показатели_Соцсетей!P:P,0),3),"")</f>
        <v/>
      </c>
      <c r="D61" s="8" t="str">
        <f>IFERROR(INDEX(Показатели_Соцсетей!C:L,MATCH(ROW(59:59),Показатели_Соцсетей!P:P,0),4),"")</f>
        <v/>
      </c>
      <c r="E61" s="8" t="str">
        <f>IFERROR(INDEX(Показатели_Соцсетей!C:L,MATCH(ROW(59:59),Показатели_Соцсетей!P:P,0),5),"")</f>
        <v/>
      </c>
      <c r="F61" s="8" t="str">
        <f>IFERROR(INDEX(Показатели_Соцсетей!C:L,MATCH(ROW(59:59),Показатели_Соцсетей!P:P,0),6),"")</f>
        <v/>
      </c>
      <c r="G61" s="10" t="str">
        <f>IFERROR(INDEX(Показатели_Соцсетей!C:L,MATCH(ROW(59:59),Показатели_Соцсетей!P:P,0),7),"")</f>
        <v/>
      </c>
      <c r="H61" s="8" t="str">
        <f>IFERROR(INDEX(Показатели_Соцсетей!C:L,MATCH(ROW(59:59),Показатели_Соцсетей!P:P,0),10),"")</f>
        <v/>
      </c>
    </row>
    <row r="62" spans="1:8">
      <c r="A62" s="8" t="str">
        <f>IFERROR(INDEX(Показатели_Соцсетей!C:L,MATCH(ROW(60:60),Показатели_Соцсетей!P:P,0),1),"")</f>
        <v/>
      </c>
      <c r="B62" s="8" t="str">
        <f>IFERROR(INDEX(Показатели_Соцсетей!C:L,MATCH(ROW(60:60),Показатели_Соцсетей!P:P,0),2),"")</f>
        <v/>
      </c>
      <c r="C62" s="8" t="str">
        <f>IFERROR(INDEX(Показатели_Соцсетей!C:L,MATCH(ROW(60:60),Показатели_Соцсетей!P:P,0),3),"")</f>
        <v/>
      </c>
      <c r="D62" s="8" t="str">
        <f>IFERROR(INDEX(Показатели_Соцсетей!C:L,MATCH(ROW(60:60),Показатели_Соцсетей!P:P,0),4),"")</f>
        <v/>
      </c>
      <c r="E62" s="8" t="str">
        <f>IFERROR(INDEX(Показатели_Соцсетей!C:L,MATCH(ROW(60:60),Показатели_Соцсетей!P:P,0),5),"")</f>
        <v/>
      </c>
      <c r="F62" s="8" t="str">
        <f>IFERROR(INDEX(Показатели_Соцсетей!C:L,MATCH(ROW(60:60),Показатели_Соцсетей!P:P,0),6),"")</f>
        <v/>
      </c>
      <c r="G62" s="10" t="str">
        <f>IFERROR(INDEX(Показатели_Соцсетей!C:L,MATCH(ROW(60:60),Показатели_Соцсетей!P:P,0),7),"")</f>
        <v/>
      </c>
      <c r="H62" s="8" t="str">
        <f>IFERROR(INDEX(Показатели_Соцсетей!C:L,MATCH(ROW(60:60),Показатели_Соцсетей!P:P,0),10),"")</f>
        <v/>
      </c>
    </row>
    <row r="63" spans="1:8">
      <c r="A63" s="8" t="str">
        <f>IFERROR(INDEX(Показатели_Соцсетей!C:L,MATCH(ROW(61:61),Показатели_Соцсетей!P:P,0),1),"")</f>
        <v/>
      </c>
      <c r="B63" s="8" t="str">
        <f>IFERROR(INDEX(Показатели_Соцсетей!C:L,MATCH(ROW(61:61),Показатели_Соцсетей!P:P,0),2),"")</f>
        <v/>
      </c>
      <c r="C63" s="8" t="str">
        <f>IFERROR(INDEX(Показатели_Соцсетей!C:L,MATCH(ROW(61:61),Показатели_Соцсетей!P:P,0),3),"")</f>
        <v/>
      </c>
      <c r="D63" s="8" t="str">
        <f>IFERROR(INDEX(Показатели_Соцсетей!C:L,MATCH(ROW(61:61),Показатели_Соцсетей!P:P,0),4),"")</f>
        <v/>
      </c>
      <c r="E63" s="8" t="str">
        <f>IFERROR(INDEX(Показатели_Соцсетей!C:L,MATCH(ROW(61:61),Показатели_Соцсетей!P:P,0),5),"")</f>
        <v/>
      </c>
      <c r="F63" s="8" t="str">
        <f>IFERROR(INDEX(Показатели_Соцсетей!C:L,MATCH(ROW(61:61),Показатели_Соцсетей!P:P,0),6),"")</f>
        <v/>
      </c>
      <c r="G63" s="10" t="str">
        <f>IFERROR(INDEX(Показатели_Соцсетей!C:L,MATCH(ROW(61:61),Показатели_Соцсетей!P:P,0),7),"")</f>
        <v/>
      </c>
      <c r="H63" s="8" t="str">
        <f>IFERROR(INDEX(Показатели_Соцсетей!C:L,MATCH(ROW(61:61),Показатели_Соцсетей!P:P,0),10),"")</f>
        <v/>
      </c>
    </row>
    <row r="64" spans="1:8">
      <c r="A64" s="8" t="str">
        <f>IFERROR(INDEX(Показатели_Соцсетей!C:L,MATCH(ROW(62:62),Показатели_Соцсетей!P:P,0),1),"")</f>
        <v/>
      </c>
      <c r="B64" s="8" t="str">
        <f>IFERROR(INDEX(Показатели_Соцсетей!C:L,MATCH(ROW(62:62),Показатели_Соцсетей!P:P,0),2),"")</f>
        <v/>
      </c>
      <c r="C64" s="8" t="str">
        <f>IFERROR(INDEX(Показатели_Соцсетей!C:L,MATCH(ROW(62:62),Показатели_Соцсетей!P:P,0),3),"")</f>
        <v/>
      </c>
      <c r="D64" s="8" t="str">
        <f>IFERROR(INDEX(Показатели_Соцсетей!C:L,MATCH(ROW(62:62),Показатели_Соцсетей!P:P,0),4),"")</f>
        <v/>
      </c>
      <c r="E64" s="8" t="str">
        <f>IFERROR(INDEX(Показатели_Соцсетей!C:L,MATCH(ROW(62:62),Показатели_Соцсетей!P:P,0),5),"")</f>
        <v/>
      </c>
      <c r="F64" s="8" t="str">
        <f>IFERROR(INDEX(Показатели_Соцсетей!C:L,MATCH(ROW(62:62),Показатели_Соцсетей!P:P,0),6),"")</f>
        <v/>
      </c>
      <c r="G64" s="10" t="str">
        <f>IFERROR(INDEX(Показатели_Соцсетей!C:L,MATCH(ROW(62:62),Показатели_Соцсетей!P:P,0),7),"")</f>
        <v/>
      </c>
      <c r="H64" s="8" t="str">
        <f>IFERROR(INDEX(Показатели_Соцсетей!C:L,MATCH(ROW(62:62),Показатели_Соцсетей!P:P,0),10),"")</f>
        <v/>
      </c>
    </row>
    <row r="65" spans="1:8">
      <c r="A65" s="8" t="str">
        <f>IFERROR(INDEX(Показатели_Соцсетей!C:L,MATCH(ROW(63:63),Показатели_Соцсетей!P:P,0),1),"")</f>
        <v/>
      </c>
      <c r="B65" s="8" t="str">
        <f>IFERROR(INDEX(Показатели_Соцсетей!C:L,MATCH(ROW(63:63),Показатели_Соцсетей!P:P,0),2),"")</f>
        <v/>
      </c>
      <c r="C65" s="8" t="str">
        <f>IFERROR(INDEX(Показатели_Соцсетей!C:L,MATCH(ROW(63:63),Показатели_Соцсетей!P:P,0),3),"")</f>
        <v/>
      </c>
      <c r="D65" s="8" t="str">
        <f>IFERROR(INDEX(Показатели_Соцсетей!C:L,MATCH(ROW(63:63),Показатели_Соцсетей!P:P,0),4),"")</f>
        <v/>
      </c>
      <c r="E65" s="8" t="str">
        <f>IFERROR(INDEX(Показатели_Соцсетей!C:L,MATCH(ROW(63:63),Показатели_Соцсетей!P:P,0),5),"")</f>
        <v/>
      </c>
      <c r="F65" s="8" t="str">
        <f>IFERROR(INDEX(Показатели_Соцсетей!C:L,MATCH(ROW(63:63),Показатели_Соцсетей!P:P,0),6),"")</f>
        <v/>
      </c>
      <c r="G65" s="10" t="str">
        <f>IFERROR(INDEX(Показатели_Соцсетей!C:L,MATCH(ROW(63:63),Показатели_Соцсетей!P:P,0),7),"")</f>
        <v/>
      </c>
      <c r="H65" s="8" t="str">
        <f>IFERROR(INDEX(Показатели_Соцсетей!C:L,MATCH(ROW(63:63),Показатели_Соцсетей!P:P,0),10),"")</f>
        <v/>
      </c>
    </row>
    <row r="66" spans="1:8">
      <c r="A66" s="8" t="str">
        <f>IFERROR(INDEX(Показатели_Соцсетей!C:L,MATCH(ROW(64:64),Показатели_Соцсетей!P:P,0),1),"")</f>
        <v/>
      </c>
      <c r="B66" s="8" t="str">
        <f>IFERROR(INDEX(Показатели_Соцсетей!C:L,MATCH(ROW(64:64),Показатели_Соцсетей!P:P,0),2),"")</f>
        <v/>
      </c>
      <c r="C66" s="8" t="str">
        <f>IFERROR(INDEX(Показатели_Соцсетей!C:L,MATCH(ROW(64:64),Показатели_Соцсетей!P:P,0),3),"")</f>
        <v/>
      </c>
      <c r="D66" s="8" t="str">
        <f>IFERROR(INDEX(Показатели_Соцсетей!C:L,MATCH(ROW(64:64),Показатели_Соцсетей!P:P,0),4),"")</f>
        <v/>
      </c>
      <c r="E66" s="8" t="str">
        <f>IFERROR(INDEX(Показатели_Соцсетей!C:L,MATCH(ROW(64:64),Показатели_Соцсетей!P:P,0),5),"")</f>
        <v/>
      </c>
      <c r="F66" s="8" t="str">
        <f>IFERROR(INDEX(Показатели_Соцсетей!C:L,MATCH(ROW(64:64),Показатели_Соцсетей!P:P,0),6),"")</f>
        <v/>
      </c>
      <c r="G66" s="10" t="str">
        <f>IFERROR(INDEX(Показатели_Соцсетей!C:L,MATCH(ROW(64:64),Показатели_Соцсетей!P:P,0),7),"")</f>
        <v/>
      </c>
      <c r="H66" s="8" t="str">
        <f>IFERROR(INDEX(Показатели_Соцсетей!C:L,MATCH(ROW(64:64),Показатели_Соцсетей!P:P,0),10),"")</f>
        <v/>
      </c>
    </row>
    <row r="67" spans="1:8">
      <c r="A67" s="8" t="str">
        <f>IFERROR(INDEX(Показатели_Соцсетей!C:L,MATCH(ROW(65:65),Показатели_Соцсетей!P:P,0),1),"")</f>
        <v/>
      </c>
      <c r="B67" s="8" t="str">
        <f>IFERROR(INDEX(Показатели_Соцсетей!C:L,MATCH(ROW(65:65),Показатели_Соцсетей!P:P,0),2),"")</f>
        <v/>
      </c>
      <c r="C67" s="8" t="str">
        <f>IFERROR(INDEX(Показатели_Соцсетей!C:L,MATCH(ROW(65:65),Показатели_Соцсетей!P:P,0),3),"")</f>
        <v/>
      </c>
      <c r="D67" s="8" t="str">
        <f>IFERROR(INDEX(Показатели_Соцсетей!C:L,MATCH(ROW(65:65),Показатели_Соцсетей!P:P,0),4),"")</f>
        <v/>
      </c>
      <c r="E67" s="8" t="str">
        <f>IFERROR(INDEX(Показатели_Соцсетей!C:L,MATCH(ROW(65:65),Показатели_Соцсетей!P:P,0),5),"")</f>
        <v/>
      </c>
      <c r="F67" s="8" t="str">
        <f>IFERROR(INDEX(Показатели_Соцсетей!C:L,MATCH(ROW(65:65),Показатели_Соцсетей!P:P,0),6),"")</f>
        <v/>
      </c>
      <c r="G67" s="10" t="str">
        <f>IFERROR(INDEX(Показатели_Соцсетей!C:L,MATCH(ROW(65:65),Показатели_Соцсетей!P:P,0),7),"")</f>
        <v/>
      </c>
      <c r="H67" s="8" t="str">
        <f>IFERROR(INDEX(Показатели_Соцсетей!C:L,MATCH(ROW(65:65),Показатели_Соцсетей!P:P,0),10),"")</f>
        <v/>
      </c>
    </row>
    <row r="68" spans="1:8">
      <c r="A68" s="8" t="str">
        <f>IFERROR(INDEX(Показатели_Соцсетей!C:L,MATCH(ROW(66:66),Показатели_Соцсетей!P:P,0),1),"")</f>
        <v/>
      </c>
      <c r="B68" s="8" t="str">
        <f>IFERROR(INDEX(Показатели_Соцсетей!C:L,MATCH(ROW(66:66),Показатели_Соцсетей!P:P,0),2),"")</f>
        <v/>
      </c>
      <c r="C68" s="8" t="str">
        <f>IFERROR(INDEX(Показатели_Соцсетей!C:L,MATCH(ROW(66:66),Показатели_Соцсетей!P:P,0),3),"")</f>
        <v/>
      </c>
      <c r="D68" s="8" t="str">
        <f>IFERROR(INDEX(Показатели_Соцсетей!C:L,MATCH(ROW(66:66),Показатели_Соцсетей!P:P,0),4),"")</f>
        <v/>
      </c>
      <c r="E68" s="8" t="str">
        <f>IFERROR(INDEX(Показатели_Соцсетей!C:L,MATCH(ROW(66:66),Показатели_Соцсетей!P:P,0),5),"")</f>
        <v/>
      </c>
      <c r="F68" s="8" t="str">
        <f>IFERROR(INDEX(Показатели_Соцсетей!C:L,MATCH(ROW(66:66),Показатели_Соцсетей!P:P,0),6),"")</f>
        <v/>
      </c>
      <c r="G68" s="10" t="str">
        <f>IFERROR(INDEX(Показатели_Соцсетей!C:L,MATCH(ROW(66:66),Показатели_Соцсетей!P:P,0),7),"")</f>
        <v/>
      </c>
      <c r="H68" s="8" t="str">
        <f>IFERROR(INDEX(Показатели_Соцсетей!C:L,MATCH(ROW(66:66),Показатели_Соцсетей!P:P,0),10),"")</f>
        <v/>
      </c>
    </row>
    <row r="69" spans="1:8">
      <c r="A69" s="8" t="str">
        <f>IFERROR(INDEX(Показатели_Соцсетей!C:L,MATCH(ROW(67:67),Показатели_Соцсетей!P:P,0),1),"")</f>
        <v/>
      </c>
      <c r="B69" s="8" t="str">
        <f>IFERROR(INDEX(Показатели_Соцсетей!C:L,MATCH(ROW(67:67),Показатели_Соцсетей!P:P,0),2),"")</f>
        <v/>
      </c>
      <c r="C69" s="8" t="str">
        <f>IFERROR(INDEX(Показатели_Соцсетей!C:L,MATCH(ROW(67:67),Показатели_Соцсетей!P:P,0),3),"")</f>
        <v/>
      </c>
      <c r="D69" s="8" t="str">
        <f>IFERROR(INDEX(Показатели_Соцсетей!C:L,MATCH(ROW(67:67),Показатели_Соцсетей!P:P,0),4),"")</f>
        <v/>
      </c>
      <c r="E69" s="8" t="str">
        <f>IFERROR(INDEX(Показатели_Соцсетей!C:L,MATCH(ROW(67:67),Показатели_Соцсетей!P:P,0),5),"")</f>
        <v/>
      </c>
      <c r="F69" s="8" t="str">
        <f>IFERROR(INDEX(Показатели_Соцсетей!C:L,MATCH(ROW(67:67),Показатели_Соцсетей!P:P,0),6),"")</f>
        <v/>
      </c>
      <c r="G69" s="10" t="str">
        <f>IFERROR(INDEX(Показатели_Соцсетей!C:L,MATCH(ROW(67:67),Показатели_Соцсетей!P:P,0),7),"")</f>
        <v/>
      </c>
      <c r="H69" s="8" t="str">
        <f>IFERROR(INDEX(Показатели_Соцсетей!C:L,MATCH(ROW(67:67),Показатели_Соцсетей!P:P,0),10),"")</f>
        <v/>
      </c>
    </row>
    <row r="70" spans="1:8">
      <c r="A70" s="8" t="str">
        <f>IFERROR(INDEX(Показатели_Соцсетей!C:L,MATCH(ROW(68:68),Показатели_Соцсетей!P:P,0),1),"")</f>
        <v/>
      </c>
      <c r="B70" s="8" t="str">
        <f>IFERROR(INDEX(Показатели_Соцсетей!C:L,MATCH(ROW(68:68),Показатели_Соцсетей!P:P,0),2),"")</f>
        <v/>
      </c>
      <c r="C70" s="8" t="str">
        <f>IFERROR(INDEX(Показатели_Соцсетей!C:L,MATCH(ROW(68:68),Показатели_Соцсетей!P:P,0),3),"")</f>
        <v/>
      </c>
      <c r="D70" s="8" t="str">
        <f>IFERROR(INDEX(Показатели_Соцсетей!C:L,MATCH(ROW(68:68),Показатели_Соцсетей!P:P,0),4),"")</f>
        <v/>
      </c>
      <c r="E70" s="8" t="str">
        <f>IFERROR(INDEX(Показатели_Соцсетей!C:L,MATCH(ROW(68:68),Показатели_Соцсетей!P:P,0),5),"")</f>
        <v/>
      </c>
      <c r="F70" s="8" t="str">
        <f>IFERROR(INDEX(Показатели_Соцсетей!C:L,MATCH(ROW(68:68),Показатели_Соцсетей!P:P,0),6),"")</f>
        <v/>
      </c>
      <c r="G70" s="10" t="str">
        <f>IFERROR(INDEX(Показатели_Соцсетей!C:L,MATCH(ROW(68:68),Показатели_Соцсетей!P:P,0),7),"")</f>
        <v/>
      </c>
      <c r="H70" s="8" t="str">
        <f>IFERROR(INDEX(Показатели_Соцсетей!C:L,MATCH(ROW(68:68),Показатели_Соцсетей!P:P,0),10),"")</f>
        <v/>
      </c>
    </row>
    <row r="71" spans="1:8">
      <c r="A71" s="8" t="str">
        <f>IFERROR(INDEX(Показатели_Соцсетей!C:L,MATCH(ROW(69:69),Показатели_Соцсетей!P:P,0),1),"")</f>
        <v/>
      </c>
      <c r="B71" s="8" t="str">
        <f>IFERROR(INDEX(Показатели_Соцсетей!C:L,MATCH(ROW(69:69),Показатели_Соцсетей!P:P,0),2),"")</f>
        <v/>
      </c>
      <c r="C71" s="8" t="str">
        <f>IFERROR(INDEX(Показатели_Соцсетей!C:L,MATCH(ROW(69:69),Показатели_Соцсетей!P:P,0),3),"")</f>
        <v/>
      </c>
      <c r="D71" s="8" t="str">
        <f>IFERROR(INDEX(Показатели_Соцсетей!C:L,MATCH(ROW(69:69),Показатели_Соцсетей!P:P,0),4),"")</f>
        <v/>
      </c>
      <c r="E71" s="8" t="str">
        <f>IFERROR(INDEX(Показатели_Соцсетей!C:L,MATCH(ROW(69:69),Показатели_Соцсетей!P:P,0),5),"")</f>
        <v/>
      </c>
      <c r="F71" s="8" t="str">
        <f>IFERROR(INDEX(Показатели_Соцсетей!C:L,MATCH(ROW(69:69),Показатели_Соцсетей!P:P,0),6),"")</f>
        <v/>
      </c>
      <c r="G71" s="10" t="str">
        <f>IFERROR(INDEX(Показатели_Соцсетей!C:L,MATCH(ROW(69:69),Показатели_Соцсетей!P:P,0),7),"")</f>
        <v/>
      </c>
      <c r="H71" s="8" t="str">
        <f>IFERROR(INDEX(Показатели_Соцсетей!C:L,MATCH(ROW(69:69),Показатели_Соцсетей!P:P,0),10),"")</f>
        <v/>
      </c>
    </row>
    <row r="72" spans="1:8">
      <c r="A72" s="8" t="str">
        <f>IFERROR(INDEX(Показатели_Соцсетей!C:L,MATCH(ROW(70:70),Показатели_Соцсетей!P:P,0),1),"")</f>
        <v/>
      </c>
      <c r="B72" s="8" t="str">
        <f>IFERROR(INDEX(Показатели_Соцсетей!C:L,MATCH(ROW(70:70),Показатели_Соцсетей!P:P,0),2),"")</f>
        <v/>
      </c>
      <c r="C72" s="8" t="str">
        <f>IFERROR(INDEX(Показатели_Соцсетей!C:L,MATCH(ROW(70:70),Показатели_Соцсетей!P:P,0),3),"")</f>
        <v/>
      </c>
      <c r="D72" s="8" t="str">
        <f>IFERROR(INDEX(Показатели_Соцсетей!C:L,MATCH(ROW(70:70),Показатели_Соцсетей!P:P,0),4),"")</f>
        <v/>
      </c>
      <c r="E72" s="8" t="str">
        <f>IFERROR(INDEX(Показатели_Соцсетей!C:L,MATCH(ROW(70:70),Показатели_Соцсетей!P:P,0),5),"")</f>
        <v/>
      </c>
      <c r="F72" s="8" t="str">
        <f>IFERROR(INDEX(Показатели_Соцсетей!C:L,MATCH(ROW(70:70),Показатели_Соцсетей!P:P,0),6),"")</f>
        <v/>
      </c>
      <c r="G72" s="10" t="str">
        <f>IFERROR(INDEX(Показатели_Соцсетей!C:L,MATCH(ROW(70:70),Показатели_Соцсетей!P:P,0),7),"")</f>
        <v/>
      </c>
      <c r="H72" s="8" t="str">
        <f>IFERROR(INDEX(Показатели_Соцсетей!C:L,MATCH(ROW(70:70),Показатели_Соцсетей!P:P,0),10),"")</f>
        <v/>
      </c>
    </row>
    <row r="73" spans="1:8">
      <c r="A73" s="8" t="str">
        <f>IFERROR(INDEX(Показатели_Соцсетей!C:L,MATCH(ROW(71:71),Показатели_Соцсетей!P:P,0),1),"")</f>
        <v/>
      </c>
      <c r="B73" s="8" t="str">
        <f>IFERROR(INDEX(Показатели_Соцсетей!C:L,MATCH(ROW(71:71),Показатели_Соцсетей!P:P,0),2),"")</f>
        <v/>
      </c>
      <c r="C73" s="8" t="str">
        <f>IFERROR(INDEX(Показатели_Соцсетей!C:L,MATCH(ROW(71:71),Показатели_Соцсетей!P:P,0),3),"")</f>
        <v/>
      </c>
      <c r="D73" s="8" t="str">
        <f>IFERROR(INDEX(Показатели_Соцсетей!C:L,MATCH(ROW(71:71),Показатели_Соцсетей!P:P,0),4),"")</f>
        <v/>
      </c>
      <c r="E73" s="8" t="str">
        <f>IFERROR(INDEX(Показатели_Соцсетей!C:L,MATCH(ROW(71:71),Показатели_Соцсетей!P:P,0),5),"")</f>
        <v/>
      </c>
      <c r="F73" s="8" t="str">
        <f>IFERROR(INDEX(Показатели_Соцсетей!C:L,MATCH(ROW(71:71),Показатели_Соцсетей!P:P,0),6),"")</f>
        <v/>
      </c>
      <c r="G73" s="10" t="str">
        <f>IFERROR(INDEX(Показатели_Соцсетей!C:L,MATCH(ROW(71:71),Показатели_Соцсетей!P:P,0),7),"")</f>
        <v/>
      </c>
      <c r="H73" s="8" t="str">
        <f>IFERROR(INDEX(Показатели_Соцсетей!C:L,MATCH(ROW(71:71),Показатели_Соцсетей!P:P,0),10),"")</f>
        <v/>
      </c>
    </row>
    <row r="74" spans="1:8">
      <c r="A74" s="8" t="str">
        <f>IFERROR(INDEX(Показатели_Соцсетей!C:L,MATCH(ROW(72:72),Показатели_Соцсетей!P:P,0),1),"")</f>
        <v/>
      </c>
      <c r="B74" s="8" t="str">
        <f>IFERROR(INDEX(Показатели_Соцсетей!C:L,MATCH(ROW(72:72),Показатели_Соцсетей!P:P,0),2),"")</f>
        <v/>
      </c>
      <c r="C74" s="8" t="str">
        <f>IFERROR(INDEX(Показатели_Соцсетей!C:L,MATCH(ROW(72:72),Показатели_Соцсетей!P:P,0),3),"")</f>
        <v/>
      </c>
      <c r="D74" s="8" t="str">
        <f>IFERROR(INDEX(Показатели_Соцсетей!C:L,MATCH(ROW(72:72),Показатели_Соцсетей!P:P,0),4),"")</f>
        <v/>
      </c>
      <c r="E74" s="8" t="str">
        <f>IFERROR(INDEX(Показатели_Соцсетей!C:L,MATCH(ROW(72:72),Показатели_Соцсетей!P:P,0),5),"")</f>
        <v/>
      </c>
      <c r="F74" s="8" t="str">
        <f>IFERROR(INDEX(Показатели_Соцсетей!C:L,MATCH(ROW(72:72),Показатели_Соцсетей!P:P,0),6),"")</f>
        <v/>
      </c>
      <c r="G74" s="10" t="str">
        <f>IFERROR(INDEX(Показатели_Соцсетей!C:L,MATCH(ROW(72:72),Показатели_Соцсетей!P:P,0),7),"")</f>
        <v/>
      </c>
      <c r="H74" s="8" t="str">
        <f>IFERROR(INDEX(Показатели_Соцсетей!C:L,MATCH(ROW(72:72),Показатели_Соцсетей!P:P,0),10),"")</f>
        <v/>
      </c>
    </row>
    <row r="75" spans="1:8">
      <c r="A75" s="8" t="str">
        <f>IFERROR(INDEX(Показатели_Соцсетей!C:L,MATCH(ROW(73:73),Показатели_Соцсетей!P:P,0),1),"")</f>
        <v/>
      </c>
      <c r="B75" s="8" t="str">
        <f>IFERROR(INDEX(Показатели_Соцсетей!C:L,MATCH(ROW(73:73),Показатели_Соцсетей!P:P,0),2),"")</f>
        <v/>
      </c>
      <c r="C75" s="8" t="str">
        <f>IFERROR(INDEX(Показатели_Соцсетей!C:L,MATCH(ROW(73:73),Показатели_Соцсетей!P:P,0),3),"")</f>
        <v/>
      </c>
      <c r="D75" s="8" t="str">
        <f>IFERROR(INDEX(Показатели_Соцсетей!C:L,MATCH(ROW(73:73),Показатели_Соцсетей!P:P,0),4),"")</f>
        <v/>
      </c>
      <c r="E75" s="8" t="str">
        <f>IFERROR(INDEX(Показатели_Соцсетей!C:L,MATCH(ROW(73:73),Показатели_Соцсетей!P:P,0),5),"")</f>
        <v/>
      </c>
      <c r="F75" s="8" t="str">
        <f>IFERROR(INDEX(Показатели_Соцсетей!C:L,MATCH(ROW(73:73),Показатели_Соцсетей!P:P,0),6),"")</f>
        <v/>
      </c>
      <c r="G75" s="10" t="str">
        <f>IFERROR(INDEX(Показатели_Соцсетей!C:L,MATCH(ROW(73:73),Показатели_Соцсетей!P:P,0),7),"")</f>
        <v/>
      </c>
      <c r="H75" s="8" t="str">
        <f>IFERROR(INDEX(Показатели_Соцсетей!C:L,MATCH(ROW(73:73),Показатели_Соцсетей!P:P,0),10),"")</f>
        <v/>
      </c>
    </row>
    <row r="76" spans="1:8">
      <c r="A76" s="8" t="str">
        <f>IFERROR(INDEX(Показатели_Соцсетей!C:L,MATCH(ROW(74:74),Показатели_Соцсетей!P:P,0),1),"")</f>
        <v/>
      </c>
      <c r="B76" s="8" t="str">
        <f>IFERROR(INDEX(Показатели_Соцсетей!C:L,MATCH(ROW(74:74),Показатели_Соцсетей!P:P,0),2),"")</f>
        <v/>
      </c>
      <c r="C76" s="8" t="str">
        <f>IFERROR(INDEX(Показатели_Соцсетей!C:L,MATCH(ROW(74:74),Показатели_Соцсетей!P:P,0),3),"")</f>
        <v/>
      </c>
      <c r="D76" s="8" t="str">
        <f>IFERROR(INDEX(Показатели_Соцсетей!C:L,MATCH(ROW(74:74),Показатели_Соцсетей!P:P,0),4),"")</f>
        <v/>
      </c>
      <c r="E76" s="8" t="str">
        <f>IFERROR(INDEX(Показатели_Соцсетей!C:L,MATCH(ROW(74:74),Показатели_Соцсетей!P:P,0),5),"")</f>
        <v/>
      </c>
      <c r="F76" s="8" t="str">
        <f>IFERROR(INDEX(Показатели_Соцсетей!C:L,MATCH(ROW(74:74),Показатели_Соцсетей!P:P,0),6),"")</f>
        <v/>
      </c>
      <c r="G76" s="10" t="str">
        <f>IFERROR(INDEX(Показатели_Соцсетей!C:L,MATCH(ROW(74:74),Показатели_Соцсетей!P:P,0),7),"")</f>
        <v/>
      </c>
      <c r="H76" s="8" t="str">
        <f>IFERROR(INDEX(Показатели_Соцсетей!C:L,MATCH(ROW(74:74),Показатели_Соцсетей!P:P,0),10),"")</f>
        <v/>
      </c>
    </row>
    <row r="77" spans="1:8">
      <c r="A77" s="8" t="str">
        <f>IFERROR(INDEX(Показатели_Соцсетей!C:L,MATCH(ROW(75:75),Показатели_Соцсетей!P:P,0),1),"")</f>
        <v/>
      </c>
      <c r="B77" s="8" t="str">
        <f>IFERROR(INDEX(Показатели_Соцсетей!C:L,MATCH(ROW(75:75),Показатели_Соцсетей!P:P,0),2),"")</f>
        <v/>
      </c>
      <c r="C77" s="8" t="str">
        <f>IFERROR(INDEX(Показатели_Соцсетей!C:L,MATCH(ROW(75:75),Показатели_Соцсетей!P:P,0),3),"")</f>
        <v/>
      </c>
      <c r="D77" s="8" t="str">
        <f>IFERROR(INDEX(Показатели_Соцсетей!C:L,MATCH(ROW(75:75),Показатели_Соцсетей!P:P,0),4),"")</f>
        <v/>
      </c>
      <c r="E77" s="8" t="str">
        <f>IFERROR(INDEX(Показатели_Соцсетей!C:L,MATCH(ROW(75:75),Показатели_Соцсетей!P:P,0),5),"")</f>
        <v/>
      </c>
      <c r="F77" s="8" t="str">
        <f>IFERROR(INDEX(Показатели_Соцсетей!C:L,MATCH(ROW(75:75),Показатели_Соцсетей!P:P,0),6),"")</f>
        <v/>
      </c>
      <c r="G77" s="10" t="str">
        <f>IFERROR(INDEX(Показатели_Соцсетей!C:L,MATCH(ROW(75:75),Показатели_Соцсетей!P:P,0),7),"")</f>
        <v/>
      </c>
      <c r="H77" s="8" t="str">
        <f>IFERROR(INDEX(Показатели_Соцсетей!C:L,MATCH(ROW(75:75),Показатели_Соцсетей!P:P,0),10),"")</f>
        <v/>
      </c>
    </row>
    <row r="78" spans="1:8">
      <c r="A78" s="8" t="str">
        <f>IFERROR(INDEX(Показатели_Соцсетей!C:L,MATCH(ROW(76:76),Показатели_Соцсетей!P:P,0),1),"")</f>
        <v/>
      </c>
      <c r="B78" s="8" t="str">
        <f>IFERROR(INDEX(Показатели_Соцсетей!C:L,MATCH(ROW(76:76),Показатели_Соцсетей!P:P,0),2),"")</f>
        <v/>
      </c>
      <c r="C78" s="8" t="str">
        <f>IFERROR(INDEX(Показатели_Соцсетей!C:L,MATCH(ROW(76:76),Показатели_Соцсетей!P:P,0),3),"")</f>
        <v/>
      </c>
      <c r="D78" s="8" t="str">
        <f>IFERROR(INDEX(Показатели_Соцсетей!C:L,MATCH(ROW(76:76),Показатели_Соцсетей!P:P,0),4),"")</f>
        <v/>
      </c>
      <c r="E78" s="8" t="str">
        <f>IFERROR(INDEX(Показатели_Соцсетей!C:L,MATCH(ROW(76:76),Показатели_Соцсетей!P:P,0),5),"")</f>
        <v/>
      </c>
      <c r="F78" s="8" t="str">
        <f>IFERROR(INDEX(Показатели_Соцсетей!C:L,MATCH(ROW(76:76),Показатели_Соцсетей!P:P,0),6),"")</f>
        <v/>
      </c>
      <c r="G78" s="10" t="str">
        <f>IFERROR(INDEX(Показатели_Соцсетей!C:L,MATCH(ROW(76:76),Показатели_Соцсетей!P:P,0),7),"")</f>
        <v/>
      </c>
      <c r="H78" s="8" t="str">
        <f>IFERROR(INDEX(Показатели_Соцсетей!C:L,MATCH(ROW(76:76),Показатели_Соцсетей!P:P,0),10),"")</f>
        <v/>
      </c>
    </row>
    <row r="79" spans="1:8">
      <c r="A79" s="8" t="str">
        <f>IFERROR(INDEX(Показатели_Соцсетей!C:L,MATCH(ROW(77:77),Показатели_Соцсетей!P:P,0),1),"")</f>
        <v/>
      </c>
      <c r="B79" s="8" t="str">
        <f>IFERROR(INDEX(Показатели_Соцсетей!C:L,MATCH(ROW(77:77),Показатели_Соцсетей!P:P,0),2),"")</f>
        <v/>
      </c>
      <c r="C79" s="8" t="str">
        <f>IFERROR(INDEX(Показатели_Соцсетей!C:L,MATCH(ROW(77:77),Показатели_Соцсетей!P:P,0),3),"")</f>
        <v/>
      </c>
      <c r="D79" s="8" t="str">
        <f>IFERROR(INDEX(Показатели_Соцсетей!C:L,MATCH(ROW(77:77),Показатели_Соцсетей!P:P,0),4),"")</f>
        <v/>
      </c>
      <c r="E79" s="8" t="str">
        <f>IFERROR(INDEX(Показатели_Соцсетей!C:L,MATCH(ROW(77:77),Показатели_Соцсетей!P:P,0),5),"")</f>
        <v/>
      </c>
      <c r="F79" s="8" t="str">
        <f>IFERROR(INDEX(Показатели_Соцсетей!C:L,MATCH(ROW(77:77),Показатели_Соцсетей!P:P,0),6),"")</f>
        <v/>
      </c>
      <c r="G79" s="10" t="str">
        <f>IFERROR(INDEX(Показатели_Соцсетей!C:L,MATCH(ROW(77:77),Показатели_Соцсетей!P:P,0),7),"")</f>
        <v/>
      </c>
      <c r="H79" s="8" t="str">
        <f>IFERROR(INDEX(Показатели_Соцсетей!C:L,MATCH(ROW(77:77),Показатели_Соцсетей!P:P,0),10),"")</f>
        <v/>
      </c>
    </row>
    <row r="80" spans="1:8">
      <c r="A80" s="8" t="str">
        <f>IFERROR(INDEX(Показатели_Соцсетей!C:L,MATCH(ROW(78:78),Показатели_Соцсетей!P:P,0),1),"")</f>
        <v/>
      </c>
      <c r="B80" s="8" t="str">
        <f>IFERROR(INDEX(Показатели_Соцсетей!C:L,MATCH(ROW(78:78),Показатели_Соцсетей!P:P,0),2),"")</f>
        <v/>
      </c>
      <c r="C80" s="8" t="str">
        <f>IFERROR(INDEX(Показатели_Соцсетей!C:L,MATCH(ROW(78:78),Показатели_Соцсетей!P:P,0),3),"")</f>
        <v/>
      </c>
      <c r="D80" s="8" t="str">
        <f>IFERROR(INDEX(Показатели_Соцсетей!C:L,MATCH(ROW(78:78),Показатели_Соцсетей!P:P,0),4),"")</f>
        <v/>
      </c>
      <c r="E80" s="8" t="str">
        <f>IFERROR(INDEX(Показатели_Соцсетей!C:L,MATCH(ROW(78:78),Показатели_Соцсетей!P:P,0),5),"")</f>
        <v/>
      </c>
      <c r="F80" s="8" t="str">
        <f>IFERROR(INDEX(Показатели_Соцсетей!C:L,MATCH(ROW(78:78),Показатели_Соцсетей!P:P,0),6),"")</f>
        <v/>
      </c>
      <c r="G80" s="10" t="str">
        <f>IFERROR(INDEX(Показатели_Соцсетей!C:L,MATCH(ROW(78:78),Показатели_Соцсетей!P:P,0),7),"")</f>
        <v/>
      </c>
      <c r="H80" s="8" t="str">
        <f>IFERROR(INDEX(Показатели_Соцсетей!C:L,MATCH(ROW(78:78),Показатели_Соцсетей!P:P,0),10),"")</f>
        <v/>
      </c>
    </row>
    <row r="81" spans="1:8">
      <c r="A81" s="8" t="str">
        <f>IFERROR(INDEX(Показатели_Соцсетей!C:L,MATCH(ROW(79:79),Показатели_Соцсетей!P:P,0),1),"")</f>
        <v/>
      </c>
      <c r="B81" s="8" t="str">
        <f>IFERROR(INDEX(Показатели_Соцсетей!C:L,MATCH(ROW(79:79),Показатели_Соцсетей!P:P,0),2),"")</f>
        <v/>
      </c>
      <c r="C81" s="8" t="str">
        <f>IFERROR(INDEX(Показатели_Соцсетей!C:L,MATCH(ROW(79:79),Показатели_Соцсетей!P:P,0),3),"")</f>
        <v/>
      </c>
      <c r="D81" s="8" t="str">
        <f>IFERROR(INDEX(Показатели_Соцсетей!C:L,MATCH(ROW(79:79),Показатели_Соцсетей!P:P,0),4),"")</f>
        <v/>
      </c>
      <c r="E81" s="8" t="str">
        <f>IFERROR(INDEX(Показатели_Соцсетей!C:L,MATCH(ROW(79:79),Показатели_Соцсетей!P:P,0),5),"")</f>
        <v/>
      </c>
      <c r="F81" s="8" t="str">
        <f>IFERROR(INDEX(Показатели_Соцсетей!C:L,MATCH(ROW(79:79),Показатели_Соцсетей!P:P,0),6),"")</f>
        <v/>
      </c>
      <c r="G81" s="10" t="str">
        <f>IFERROR(INDEX(Показатели_Соцсетей!C:L,MATCH(ROW(79:79),Показатели_Соцсетей!P:P,0),7),"")</f>
        <v/>
      </c>
      <c r="H81" s="8" t="str">
        <f>IFERROR(INDEX(Показатели_Соцсетей!C:L,MATCH(ROW(79:79),Показатели_Соцсетей!P:P,0),10),"")</f>
        <v/>
      </c>
    </row>
    <row r="82" spans="1:8">
      <c r="A82" s="8" t="str">
        <f>IFERROR(INDEX(Показатели_Соцсетей!C:L,MATCH(ROW(80:80),Показатели_Соцсетей!P:P,0),1),"")</f>
        <v/>
      </c>
      <c r="B82" s="8" t="str">
        <f>IFERROR(INDEX(Показатели_Соцсетей!C:L,MATCH(ROW(80:80),Показатели_Соцсетей!P:P,0),2),"")</f>
        <v/>
      </c>
      <c r="C82" s="8" t="str">
        <f>IFERROR(INDEX(Показатели_Соцсетей!C:L,MATCH(ROW(80:80),Показатели_Соцсетей!P:P,0),3),"")</f>
        <v/>
      </c>
      <c r="D82" s="8" t="str">
        <f>IFERROR(INDEX(Показатели_Соцсетей!C:L,MATCH(ROW(80:80),Показатели_Соцсетей!P:P,0),4),"")</f>
        <v/>
      </c>
      <c r="E82" s="8" t="str">
        <f>IFERROR(INDEX(Показатели_Соцсетей!C:L,MATCH(ROW(80:80),Показатели_Соцсетей!P:P,0),5),"")</f>
        <v/>
      </c>
      <c r="F82" s="8" t="str">
        <f>IFERROR(INDEX(Показатели_Соцсетей!C:L,MATCH(ROW(80:80),Показатели_Соцсетей!P:P,0),6),"")</f>
        <v/>
      </c>
      <c r="G82" s="10" t="str">
        <f>IFERROR(INDEX(Показатели_Соцсетей!C:L,MATCH(ROW(80:80),Показатели_Соцсетей!P:P,0),7),"")</f>
        <v/>
      </c>
      <c r="H82" s="8" t="str">
        <f>IFERROR(INDEX(Показатели_Соцсетей!C:L,MATCH(ROW(80:80),Показатели_Соцсетей!P:P,0),10),"")</f>
        <v/>
      </c>
    </row>
    <row r="83" spans="1:8">
      <c r="A83" s="8" t="str">
        <f>IFERROR(INDEX(Показатели_Соцсетей!C:L,MATCH(ROW(81:81),Показатели_Соцсетей!P:P,0),1),"")</f>
        <v/>
      </c>
      <c r="B83" s="8" t="str">
        <f>IFERROR(INDEX(Показатели_Соцсетей!C:L,MATCH(ROW(81:81),Показатели_Соцсетей!P:P,0),2),"")</f>
        <v/>
      </c>
      <c r="C83" s="8" t="str">
        <f>IFERROR(INDEX(Показатели_Соцсетей!C:L,MATCH(ROW(81:81),Показатели_Соцсетей!P:P,0),3),"")</f>
        <v/>
      </c>
      <c r="D83" s="8" t="str">
        <f>IFERROR(INDEX(Показатели_Соцсетей!C:L,MATCH(ROW(81:81),Показатели_Соцсетей!P:P,0),4),"")</f>
        <v/>
      </c>
      <c r="E83" s="8" t="str">
        <f>IFERROR(INDEX(Показатели_Соцсетей!C:L,MATCH(ROW(81:81),Показатели_Соцсетей!P:P,0),5),"")</f>
        <v/>
      </c>
      <c r="F83" s="8" t="str">
        <f>IFERROR(INDEX(Показатели_Соцсетей!C:L,MATCH(ROW(81:81),Показатели_Соцсетей!P:P,0),6),"")</f>
        <v/>
      </c>
      <c r="G83" s="10" t="str">
        <f>IFERROR(INDEX(Показатели_Соцсетей!C:L,MATCH(ROW(81:81),Показатели_Соцсетей!P:P,0),7),"")</f>
        <v/>
      </c>
      <c r="H83" s="8" t="str">
        <f>IFERROR(INDEX(Показатели_Соцсетей!C:L,MATCH(ROW(81:81),Показатели_Соцсетей!P:P,0),10),"")</f>
        <v/>
      </c>
    </row>
    <row r="84" spans="1:8">
      <c r="A84" s="8" t="str">
        <f>IFERROR(INDEX(Показатели_Соцсетей!C:L,MATCH(ROW(82:82),Показатели_Соцсетей!P:P,0),1),"")</f>
        <v/>
      </c>
      <c r="B84" s="8" t="str">
        <f>IFERROR(INDEX(Показатели_Соцсетей!C:L,MATCH(ROW(82:82),Показатели_Соцсетей!P:P,0),2),"")</f>
        <v/>
      </c>
      <c r="C84" s="8" t="str">
        <f>IFERROR(INDEX(Показатели_Соцсетей!C:L,MATCH(ROW(82:82),Показатели_Соцсетей!P:P,0),3),"")</f>
        <v/>
      </c>
      <c r="D84" s="8" t="str">
        <f>IFERROR(INDEX(Показатели_Соцсетей!C:L,MATCH(ROW(82:82),Показатели_Соцсетей!P:P,0),4),"")</f>
        <v/>
      </c>
      <c r="E84" s="8" t="str">
        <f>IFERROR(INDEX(Показатели_Соцсетей!C:L,MATCH(ROW(82:82),Показатели_Соцсетей!P:P,0),5),"")</f>
        <v/>
      </c>
      <c r="F84" s="8" t="str">
        <f>IFERROR(INDEX(Показатели_Соцсетей!C:L,MATCH(ROW(82:82),Показатели_Соцсетей!P:P,0),6),"")</f>
        <v/>
      </c>
      <c r="G84" s="10" t="str">
        <f>IFERROR(INDEX(Показатели_Соцсетей!C:L,MATCH(ROW(82:82),Показатели_Соцсетей!P:P,0),7),"")</f>
        <v/>
      </c>
      <c r="H84" s="8" t="str">
        <f>IFERROR(INDEX(Показатели_Соцсетей!C:L,MATCH(ROW(82:82),Показатели_Соцсетей!P:P,0),10),"")</f>
        <v/>
      </c>
    </row>
    <row r="85" spans="1:8">
      <c r="A85" s="8" t="str">
        <f>IFERROR(INDEX(Показатели_Соцсетей!C:L,MATCH(ROW(83:83),Показатели_Соцсетей!P:P,0),1),"")</f>
        <v/>
      </c>
      <c r="B85" s="8" t="str">
        <f>IFERROR(INDEX(Показатели_Соцсетей!C:L,MATCH(ROW(83:83),Показатели_Соцсетей!P:P,0),2),"")</f>
        <v/>
      </c>
      <c r="C85" s="8" t="str">
        <f>IFERROR(INDEX(Показатели_Соцсетей!C:L,MATCH(ROW(83:83),Показатели_Соцсетей!P:P,0),3),"")</f>
        <v/>
      </c>
      <c r="D85" s="8" t="str">
        <f>IFERROR(INDEX(Показатели_Соцсетей!C:L,MATCH(ROW(83:83),Показатели_Соцсетей!P:P,0),4),"")</f>
        <v/>
      </c>
      <c r="E85" s="8" t="str">
        <f>IFERROR(INDEX(Показатели_Соцсетей!C:L,MATCH(ROW(83:83),Показатели_Соцсетей!P:P,0),5),"")</f>
        <v/>
      </c>
      <c r="F85" s="8" t="str">
        <f>IFERROR(INDEX(Показатели_Соцсетей!C:L,MATCH(ROW(83:83),Показатели_Соцсетей!P:P,0),6),"")</f>
        <v/>
      </c>
      <c r="G85" s="10" t="str">
        <f>IFERROR(INDEX(Показатели_Соцсетей!C:L,MATCH(ROW(83:83),Показатели_Соцсетей!P:P,0),7),"")</f>
        <v/>
      </c>
      <c r="H85" s="8" t="str">
        <f>IFERROR(INDEX(Показатели_Соцсетей!C:L,MATCH(ROW(83:83),Показатели_Соцсетей!P:P,0),10),"")</f>
        <v/>
      </c>
    </row>
    <row r="86" spans="1:8">
      <c r="A86" s="8" t="str">
        <f>IFERROR(INDEX(Показатели_Соцсетей!C:L,MATCH(ROW(84:84),Показатели_Соцсетей!P:P,0),1),"")</f>
        <v/>
      </c>
      <c r="B86" s="8" t="str">
        <f>IFERROR(INDEX(Показатели_Соцсетей!C:L,MATCH(ROW(84:84),Показатели_Соцсетей!P:P,0),2),"")</f>
        <v/>
      </c>
      <c r="C86" s="8" t="str">
        <f>IFERROR(INDEX(Показатели_Соцсетей!C:L,MATCH(ROW(84:84),Показатели_Соцсетей!P:P,0),3),"")</f>
        <v/>
      </c>
      <c r="D86" s="8" t="str">
        <f>IFERROR(INDEX(Показатели_Соцсетей!C:L,MATCH(ROW(84:84),Показатели_Соцсетей!P:P,0),4),"")</f>
        <v/>
      </c>
      <c r="E86" s="8" t="str">
        <f>IFERROR(INDEX(Показатели_Соцсетей!C:L,MATCH(ROW(84:84),Показатели_Соцсетей!P:P,0),5),"")</f>
        <v/>
      </c>
      <c r="F86" s="8" t="str">
        <f>IFERROR(INDEX(Показатели_Соцсетей!C:L,MATCH(ROW(84:84),Показатели_Соцсетей!P:P,0),6),"")</f>
        <v/>
      </c>
      <c r="G86" s="10" t="str">
        <f>IFERROR(INDEX(Показатели_Соцсетей!C:L,MATCH(ROW(84:84),Показатели_Соцсетей!P:P,0),7),"")</f>
        <v/>
      </c>
      <c r="H86" s="8" t="str">
        <f>IFERROR(INDEX(Показатели_Соцсетей!C:L,MATCH(ROW(84:84),Показатели_Соцсетей!P:P,0),10),"")</f>
        <v/>
      </c>
    </row>
    <row r="87" spans="1:8">
      <c r="A87" s="8" t="str">
        <f>IFERROR(INDEX(Показатели_Соцсетей!C:L,MATCH(ROW(85:85),Показатели_Соцсетей!P:P,0),1),"")</f>
        <v/>
      </c>
      <c r="B87" s="8" t="str">
        <f>IFERROR(INDEX(Показатели_Соцсетей!C:L,MATCH(ROW(85:85),Показатели_Соцсетей!P:P,0),2),"")</f>
        <v/>
      </c>
      <c r="C87" s="8" t="str">
        <f>IFERROR(INDEX(Показатели_Соцсетей!C:L,MATCH(ROW(85:85),Показатели_Соцсетей!P:P,0),3),"")</f>
        <v/>
      </c>
      <c r="D87" s="8" t="str">
        <f>IFERROR(INDEX(Показатели_Соцсетей!C:L,MATCH(ROW(85:85),Показатели_Соцсетей!P:P,0),4),"")</f>
        <v/>
      </c>
      <c r="E87" s="8" t="str">
        <f>IFERROR(INDEX(Показатели_Соцсетей!C:L,MATCH(ROW(85:85),Показатели_Соцсетей!P:P,0),5),"")</f>
        <v/>
      </c>
      <c r="F87" s="8" t="str">
        <f>IFERROR(INDEX(Показатели_Соцсетей!C:L,MATCH(ROW(85:85),Показатели_Соцсетей!P:P,0),6),"")</f>
        <v/>
      </c>
      <c r="G87" s="10" t="str">
        <f>IFERROR(INDEX(Показатели_Соцсетей!C:L,MATCH(ROW(85:85),Показатели_Соцсетей!P:P,0),7),"")</f>
        <v/>
      </c>
      <c r="H87" s="8" t="str">
        <f>IFERROR(INDEX(Показатели_Соцсетей!C:L,MATCH(ROW(85:85),Показатели_Соцсетей!P:P,0),10),"")</f>
        <v/>
      </c>
    </row>
    <row r="88" spans="1:8">
      <c r="A88" s="8" t="str">
        <f>IFERROR(INDEX(Показатели_Соцсетей!C:L,MATCH(ROW(86:86),Показатели_Соцсетей!P:P,0),1),"")</f>
        <v/>
      </c>
      <c r="B88" s="8" t="str">
        <f>IFERROR(INDEX(Показатели_Соцсетей!C:L,MATCH(ROW(86:86),Показатели_Соцсетей!P:P,0),2),"")</f>
        <v/>
      </c>
      <c r="C88" s="8" t="str">
        <f>IFERROR(INDEX(Показатели_Соцсетей!C:L,MATCH(ROW(86:86),Показатели_Соцсетей!P:P,0),3),"")</f>
        <v/>
      </c>
      <c r="D88" s="8" t="str">
        <f>IFERROR(INDEX(Показатели_Соцсетей!C:L,MATCH(ROW(86:86),Показатели_Соцсетей!P:P,0),4),"")</f>
        <v/>
      </c>
      <c r="E88" s="8" t="str">
        <f>IFERROR(INDEX(Показатели_Соцсетей!C:L,MATCH(ROW(86:86),Показатели_Соцсетей!P:P,0),5),"")</f>
        <v/>
      </c>
      <c r="F88" s="8" t="str">
        <f>IFERROR(INDEX(Показатели_Соцсетей!C:L,MATCH(ROW(86:86),Показатели_Соцсетей!P:P,0),6),"")</f>
        <v/>
      </c>
      <c r="G88" s="10" t="str">
        <f>IFERROR(INDEX(Показатели_Соцсетей!C:L,MATCH(ROW(86:86),Показатели_Соцсетей!P:P,0),7),"")</f>
        <v/>
      </c>
      <c r="H88" s="8" t="str">
        <f>IFERROR(INDEX(Показатели_Соцсетей!C:L,MATCH(ROW(86:86),Показатели_Соцсетей!P:P,0),10),"")</f>
        <v/>
      </c>
    </row>
    <row r="89" spans="1:8">
      <c r="A89" s="8" t="str">
        <f>IFERROR(INDEX(Показатели_Соцсетей!C:L,MATCH(ROW(87:87),Показатели_Соцсетей!P:P,0),1),"")</f>
        <v/>
      </c>
      <c r="B89" s="8" t="str">
        <f>IFERROR(INDEX(Показатели_Соцсетей!C:L,MATCH(ROW(87:87),Показатели_Соцсетей!P:P,0),2),"")</f>
        <v/>
      </c>
      <c r="C89" s="8" t="str">
        <f>IFERROR(INDEX(Показатели_Соцсетей!C:L,MATCH(ROW(87:87),Показатели_Соцсетей!P:P,0),3),"")</f>
        <v/>
      </c>
      <c r="D89" s="8" t="str">
        <f>IFERROR(INDEX(Показатели_Соцсетей!C:L,MATCH(ROW(87:87),Показатели_Соцсетей!P:P,0),4),"")</f>
        <v/>
      </c>
      <c r="E89" s="8" t="str">
        <f>IFERROR(INDEX(Показатели_Соцсетей!C:L,MATCH(ROW(87:87),Показатели_Соцсетей!P:P,0),5),"")</f>
        <v/>
      </c>
      <c r="F89" s="8" t="str">
        <f>IFERROR(INDEX(Показатели_Соцсетей!C:L,MATCH(ROW(87:87),Показатели_Соцсетей!P:P,0),6),"")</f>
        <v/>
      </c>
      <c r="G89" s="10" t="str">
        <f>IFERROR(INDEX(Показатели_Соцсетей!C:L,MATCH(ROW(87:87),Показатели_Соцсетей!P:P,0),7),"")</f>
        <v/>
      </c>
      <c r="H89" s="8" t="str">
        <f>IFERROR(INDEX(Показатели_Соцсетей!C:L,MATCH(ROW(87:87),Показатели_Соцсетей!P:P,0),10),"")</f>
        <v/>
      </c>
    </row>
    <row r="90" spans="1:8">
      <c r="A90" s="8" t="str">
        <f>IFERROR(INDEX(Показатели_Соцсетей!C:L,MATCH(ROW(88:88),Показатели_Соцсетей!P:P,0),1),"")</f>
        <v/>
      </c>
      <c r="B90" s="8" t="str">
        <f>IFERROR(INDEX(Показатели_Соцсетей!C:L,MATCH(ROW(88:88),Показатели_Соцсетей!P:P,0),2),"")</f>
        <v/>
      </c>
      <c r="C90" s="8" t="str">
        <f>IFERROR(INDEX(Показатели_Соцсетей!C:L,MATCH(ROW(88:88),Показатели_Соцсетей!P:P,0),3),"")</f>
        <v/>
      </c>
      <c r="D90" s="8" t="str">
        <f>IFERROR(INDEX(Показатели_Соцсетей!C:L,MATCH(ROW(88:88),Показатели_Соцсетей!P:P,0),4),"")</f>
        <v/>
      </c>
      <c r="E90" s="8" t="str">
        <f>IFERROR(INDEX(Показатели_Соцсетей!C:L,MATCH(ROW(88:88),Показатели_Соцсетей!P:P,0),5),"")</f>
        <v/>
      </c>
      <c r="F90" s="8" t="str">
        <f>IFERROR(INDEX(Показатели_Соцсетей!C:L,MATCH(ROW(88:88),Показатели_Соцсетей!P:P,0),6),"")</f>
        <v/>
      </c>
      <c r="G90" s="10" t="str">
        <f>IFERROR(INDEX(Показатели_Соцсетей!C:L,MATCH(ROW(88:88),Показатели_Соцсетей!P:P,0),7),"")</f>
        <v/>
      </c>
      <c r="H90" s="8" t="str">
        <f>IFERROR(INDEX(Показатели_Соцсетей!C:L,MATCH(ROW(88:88),Показатели_Соцсетей!P:P,0),10),"")</f>
        <v/>
      </c>
    </row>
    <row r="91" spans="1:8">
      <c r="A91" s="8" t="str">
        <f>IFERROR(INDEX(Показатели_Соцсетей!C:L,MATCH(ROW(89:89),Показатели_Соцсетей!P:P,0),1),"")</f>
        <v/>
      </c>
      <c r="B91" s="8" t="str">
        <f>IFERROR(INDEX(Показатели_Соцсетей!C:L,MATCH(ROW(89:89),Показатели_Соцсетей!P:P,0),2),"")</f>
        <v/>
      </c>
      <c r="C91" s="8" t="str">
        <f>IFERROR(INDEX(Показатели_Соцсетей!C:L,MATCH(ROW(89:89),Показатели_Соцсетей!P:P,0),3),"")</f>
        <v/>
      </c>
      <c r="D91" s="8" t="str">
        <f>IFERROR(INDEX(Показатели_Соцсетей!C:L,MATCH(ROW(89:89),Показатели_Соцсетей!P:P,0),4),"")</f>
        <v/>
      </c>
      <c r="E91" s="8" t="str">
        <f>IFERROR(INDEX(Показатели_Соцсетей!C:L,MATCH(ROW(89:89),Показатели_Соцсетей!P:P,0),5),"")</f>
        <v/>
      </c>
      <c r="F91" s="8" t="str">
        <f>IFERROR(INDEX(Показатели_Соцсетей!C:L,MATCH(ROW(89:89),Показатели_Соцсетей!P:P,0),6),"")</f>
        <v/>
      </c>
      <c r="G91" s="10" t="str">
        <f>IFERROR(INDEX(Показатели_Соцсетей!C:L,MATCH(ROW(89:89),Показатели_Соцсетей!P:P,0),7),"")</f>
        <v/>
      </c>
      <c r="H91" s="8" t="str">
        <f>IFERROR(INDEX(Показатели_Соцсетей!C:L,MATCH(ROW(89:89),Показатели_Соцсетей!P:P,0),10),"")</f>
        <v/>
      </c>
    </row>
    <row r="92" spans="1:8">
      <c r="A92" s="8" t="str">
        <f>IFERROR(INDEX(Показатели_Соцсетей!C:L,MATCH(ROW(90:90),Показатели_Соцсетей!P:P,0),1),"")</f>
        <v/>
      </c>
      <c r="B92" s="8" t="str">
        <f>IFERROR(INDEX(Показатели_Соцсетей!C:L,MATCH(ROW(90:90),Показатели_Соцсетей!P:P,0),2),"")</f>
        <v/>
      </c>
      <c r="C92" s="8" t="str">
        <f>IFERROR(INDEX(Показатели_Соцсетей!C:L,MATCH(ROW(90:90),Показатели_Соцсетей!P:P,0),3),"")</f>
        <v/>
      </c>
      <c r="D92" s="8" t="str">
        <f>IFERROR(INDEX(Показатели_Соцсетей!C:L,MATCH(ROW(90:90),Показатели_Соцсетей!P:P,0),4),"")</f>
        <v/>
      </c>
      <c r="E92" s="8" t="str">
        <f>IFERROR(INDEX(Показатели_Соцсетей!C:L,MATCH(ROW(90:90),Показатели_Соцсетей!P:P,0),5),"")</f>
        <v/>
      </c>
      <c r="F92" s="8" t="str">
        <f>IFERROR(INDEX(Показатели_Соцсетей!C:L,MATCH(ROW(90:90),Показатели_Соцсетей!P:P,0),6),"")</f>
        <v/>
      </c>
      <c r="G92" s="10" t="str">
        <f>IFERROR(INDEX(Показатели_Соцсетей!C:L,MATCH(ROW(90:90),Показатели_Соцсетей!P:P,0),7),"")</f>
        <v/>
      </c>
      <c r="H92" s="8" t="str">
        <f>IFERROR(INDEX(Показатели_Соцсетей!C:L,MATCH(ROW(90:90),Показатели_Соцсетей!P:P,0),10),"")</f>
        <v/>
      </c>
    </row>
    <row r="93" spans="1:8">
      <c r="A93" s="8" t="str">
        <f>IFERROR(INDEX(Показатели_Соцсетей!C:L,MATCH(ROW(91:91),Показатели_Соцсетей!P:P,0),1),"")</f>
        <v/>
      </c>
      <c r="B93" s="8" t="str">
        <f>IFERROR(INDEX(Показатели_Соцсетей!C:L,MATCH(ROW(91:91),Показатели_Соцсетей!P:P,0),2),"")</f>
        <v/>
      </c>
      <c r="C93" s="8" t="str">
        <f>IFERROR(INDEX(Показатели_Соцсетей!C:L,MATCH(ROW(91:91),Показатели_Соцсетей!P:P,0),3),"")</f>
        <v/>
      </c>
      <c r="D93" s="8" t="str">
        <f>IFERROR(INDEX(Показатели_Соцсетей!C:L,MATCH(ROW(91:91),Показатели_Соцсетей!P:P,0),4),"")</f>
        <v/>
      </c>
      <c r="E93" s="8" t="str">
        <f>IFERROR(INDEX(Показатели_Соцсетей!C:L,MATCH(ROW(91:91),Показатели_Соцсетей!P:P,0),5),"")</f>
        <v/>
      </c>
      <c r="F93" s="8" t="str">
        <f>IFERROR(INDEX(Показатели_Соцсетей!C:L,MATCH(ROW(91:91),Показатели_Соцсетей!P:P,0),6),"")</f>
        <v/>
      </c>
      <c r="G93" s="10" t="str">
        <f>IFERROR(INDEX(Показатели_Соцсетей!C:L,MATCH(ROW(91:91),Показатели_Соцсетей!P:P,0),7),"")</f>
        <v/>
      </c>
      <c r="H93" s="8" t="str">
        <f>IFERROR(INDEX(Показатели_Соцсетей!C:L,MATCH(ROW(91:91),Показатели_Соцсетей!P:P,0),10),"")</f>
        <v/>
      </c>
    </row>
    <row r="94" spans="1:8">
      <c r="A94" s="8" t="str">
        <f>IFERROR(INDEX(Показатели_Соцсетей!C:L,MATCH(ROW(92:92),Показатели_Соцсетей!P:P,0),1),"")</f>
        <v/>
      </c>
      <c r="B94" s="8" t="str">
        <f>IFERROR(INDEX(Показатели_Соцсетей!C:L,MATCH(ROW(92:92),Показатели_Соцсетей!P:P,0),2),"")</f>
        <v/>
      </c>
      <c r="C94" s="8" t="str">
        <f>IFERROR(INDEX(Показатели_Соцсетей!C:L,MATCH(ROW(92:92),Показатели_Соцсетей!P:P,0),3),"")</f>
        <v/>
      </c>
      <c r="D94" s="8" t="str">
        <f>IFERROR(INDEX(Показатели_Соцсетей!C:L,MATCH(ROW(92:92),Показатели_Соцсетей!P:P,0),4),"")</f>
        <v/>
      </c>
      <c r="E94" s="8" t="str">
        <f>IFERROR(INDEX(Показатели_Соцсетей!C:L,MATCH(ROW(92:92),Показатели_Соцсетей!P:P,0),5),"")</f>
        <v/>
      </c>
      <c r="F94" s="8" t="str">
        <f>IFERROR(INDEX(Показатели_Соцсетей!C:L,MATCH(ROW(92:92),Показатели_Соцсетей!P:P,0),6),"")</f>
        <v/>
      </c>
      <c r="G94" s="10" t="str">
        <f>IFERROR(INDEX(Показатели_Соцсетей!C:L,MATCH(ROW(92:92),Показатели_Соцсетей!P:P,0),7),"")</f>
        <v/>
      </c>
      <c r="H94" s="8" t="str">
        <f>IFERROR(INDEX(Показатели_Соцсетей!C:L,MATCH(ROW(92:92),Показатели_Соцсетей!P:P,0),10),"")</f>
        <v/>
      </c>
    </row>
    <row r="95" spans="1:8">
      <c r="A95" s="8" t="str">
        <f>IFERROR(INDEX(Показатели_Соцсетей!C:L,MATCH(ROW(93:93),Показатели_Соцсетей!P:P,0),1),"")</f>
        <v/>
      </c>
      <c r="B95" s="8" t="str">
        <f>IFERROR(INDEX(Показатели_Соцсетей!C:L,MATCH(ROW(93:93),Показатели_Соцсетей!P:P,0),2),"")</f>
        <v/>
      </c>
      <c r="C95" s="8" t="str">
        <f>IFERROR(INDEX(Показатели_Соцсетей!C:L,MATCH(ROW(93:93),Показатели_Соцсетей!P:P,0),3),"")</f>
        <v/>
      </c>
      <c r="D95" s="8" t="str">
        <f>IFERROR(INDEX(Показатели_Соцсетей!C:L,MATCH(ROW(93:93),Показатели_Соцсетей!P:P,0),4),"")</f>
        <v/>
      </c>
      <c r="E95" s="8" t="str">
        <f>IFERROR(INDEX(Показатели_Соцсетей!C:L,MATCH(ROW(93:93),Показатели_Соцсетей!P:P,0),5),"")</f>
        <v/>
      </c>
      <c r="F95" s="8" t="str">
        <f>IFERROR(INDEX(Показатели_Соцсетей!C:L,MATCH(ROW(93:93),Показатели_Соцсетей!P:P,0),6),"")</f>
        <v/>
      </c>
      <c r="G95" s="10" t="str">
        <f>IFERROR(INDEX(Показатели_Соцсетей!C:L,MATCH(ROW(93:93),Показатели_Соцсетей!P:P,0),7),"")</f>
        <v/>
      </c>
      <c r="H95" s="8" t="str">
        <f>IFERROR(INDEX(Показатели_Соцсетей!C:L,MATCH(ROW(93:93),Показатели_Соцсетей!P:P,0),10),"")</f>
        <v/>
      </c>
    </row>
    <row r="96" spans="1:8">
      <c r="A96" s="8" t="str">
        <f>IFERROR(INDEX(Показатели_Соцсетей!C:L,MATCH(ROW(94:94),Показатели_Соцсетей!P:P,0),1),"")</f>
        <v/>
      </c>
      <c r="B96" s="8" t="str">
        <f>IFERROR(INDEX(Показатели_Соцсетей!C:L,MATCH(ROW(94:94),Показатели_Соцсетей!P:P,0),2),"")</f>
        <v/>
      </c>
      <c r="C96" s="8" t="str">
        <f>IFERROR(INDEX(Показатели_Соцсетей!C:L,MATCH(ROW(94:94),Показатели_Соцсетей!P:P,0),3),"")</f>
        <v/>
      </c>
      <c r="D96" s="8" t="str">
        <f>IFERROR(INDEX(Показатели_Соцсетей!C:L,MATCH(ROW(94:94),Показатели_Соцсетей!P:P,0),4),"")</f>
        <v/>
      </c>
      <c r="E96" s="8" t="str">
        <f>IFERROR(INDEX(Показатели_Соцсетей!C:L,MATCH(ROW(94:94),Показатели_Соцсетей!P:P,0),5),"")</f>
        <v/>
      </c>
      <c r="F96" s="8" t="str">
        <f>IFERROR(INDEX(Показатели_Соцсетей!C:L,MATCH(ROW(94:94),Показатели_Соцсетей!P:P,0),6),"")</f>
        <v/>
      </c>
      <c r="G96" s="10" t="str">
        <f>IFERROR(INDEX(Показатели_Соцсетей!C:L,MATCH(ROW(94:94),Показатели_Соцсетей!P:P,0),7),"")</f>
        <v/>
      </c>
      <c r="H96" s="8" t="str">
        <f>IFERROR(INDEX(Показатели_Соцсетей!C:L,MATCH(ROW(94:94),Показатели_Соцсетей!P:P,0),10),"")</f>
        <v/>
      </c>
    </row>
    <row r="97" spans="1:8">
      <c r="A97" s="8" t="str">
        <f>IFERROR(INDEX(Показатели_Соцсетей!C:L,MATCH(ROW(95:95),Показатели_Соцсетей!P:P,0),1),"")</f>
        <v/>
      </c>
      <c r="B97" s="8" t="str">
        <f>IFERROR(INDEX(Показатели_Соцсетей!C:L,MATCH(ROW(95:95),Показатели_Соцсетей!P:P,0),2),"")</f>
        <v/>
      </c>
      <c r="C97" s="8" t="str">
        <f>IFERROR(INDEX(Показатели_Соцсетей!C:L,MATCH(ROW(95:95),Показатели_Соцсетей!P:P,0),3),"")</f>
        <v/>
      </c>
      <c r="D97" s="8" t="str">
        <f>IFERROR(INDEX(Показатели_Соцсетей!C:L,MATCH(ROW(95:95),Показатели_Соцсетей!P:P,0),4),"")</f>
        <v/>
      </c>
      <c r="E97" s="8" t="str">
        <f>IFERROR(INDEX(Показатели_Соцсетей!C:L,MATCH(ROW(95:95),Показатели_Соцсетей!P:P,0),5),"")</f>
        <v/>
      </c>
      <c r="F97" s="8" t="str">
        <f>IFERROR(INDEX(Показатели_Соцсетей!C:L,MATCH(ROW(95:95),Показатели_Соцсетей!P:P,0),6),"")</f>
        <v/>
      </c>
      <c r="G97" s="10" t="str">
        <f>IFERROR(INDEX(Показатели_Соцсетей!C:L,MATCH(ROW(95:95),Показатели_Соцсетей!P:P,0),7),"")</f>
        <v/>
      </c>
      <c r="H97" s="8" t="str">
        <f>IFERROR(INDEX(Показатели_Соцсетей!C:L,MATCH(ROW(95:95),Показатели_Соцсетей!P:P,0),10),"")</f>
        <v/>
      </c>
    </row>
    <row r="98" spans="1:8">
      <c r="A98" s="8" t="str">
        <f>IFERROR(INDEX(Показатели_Соцсетей!C:L,MATCH(ROW(96:96),Показатели_Соцсетей!P:P,0),1),"")</f>
        <v/>
      </c>
      <c r="B98" s="8" t="str">
        <f>IFERROR(INDEX(Показатели_Соцсетей!C:L,MATCH(ROW(96:96),Показатели_Соцсетей!P:P,0),2),"")</f>
        <v/>
      </c>
      <c r="C98" s="8" t="str">
        <f>IFERROR(INDEX(Показатели_Соцсетей!C:L,MATCH(ROW(96:96),Показатели_Соцсетей!P:P,0),3),"")</f>
        <v/>
      </c>
      <c r="D98" s="8" t="str">
        <f>IFERROR(INDEX(Показатели_Соцсетей!C:L,MATCH(ROW(96:96),Показатели_Соцсетей!P:P,0),4),"")</f>
        <v/>
      </c>
      <c r="E98" s="8" t="str">
        <f>IFERROR(INDEX(Показатели_Соцсетей!C:L,MATCH(ROW(96:96),Показатели_Соцсетей!P:P,0),5),"")</f>
        <v/>
      </c>
      <c r="F98" s="8" t="str">
        <f>IFERROR(INDEX(Показатели_Соцсетей!C:L,MATCH(ROW(96:96),Показатели_Соцсетей!P:P,0),6),"")</f>
        <v/>
      </c>
      <c r="G98" s="10" t="str">
        <f>IFERROR(INDEX(Показатели_Соцсетей!C:L,MATCH(ROW(96:96),Показатели_Соцсетей!P:P,0),7),"")</f>
        <v/>
      </c>
      <c r="H98" s="8" t="str">
        <f>IFERROR(INDEX(Показатели_Соцсетей!C:L,MATCH(ROW(96:96),Показатели_Соцсетей!P:P,0),10),"")</f>
        <v/>
      </c>
    </row>
    <row r="99" spans="1:8">
      <c r="A99" s="8" t="str">
        <f>IFERROR(INDEX(Показатели_Соцсетей!C:L,MATCH(ROW(97:97),Показатели_Соцсетей!P:P,0),1),"")</f>
        <v/>
      </c>
      <c r="B99" s="8" t="str">
        <f>IFERROR(INDEX(Показатели_Соцсетей!C:L,MATCH(ROW(97:97),Показатели_Соцсетей!P:P,0),2),"")</f>
        <v/>
      </c>
      <c r="C99" s="8" t="str">
        <f>IFERROR(INDEX(Показатели_Соцсетей!C:L,MATCH(ROW(97:97),Показатели_Соцсетей!P:P,0),3),"")</f>
        <v/>
      </c>
      <c r="D99" s="8" t="str">
        <f>IFERROR(INDEX(Показатели_Соцсетей!C:L,MATCH(ROW(97:97),Показатели_Соцсетей!P:P,0),4),"")</f>
        <v/>
      </c>
      <c r="E99" s="8" t="str">
        <f>IFERROR(INDEX(Показатели_Соцсетей!C:L,MATCH(ROW(97:97),Показатели_Соцсетей!P:P,0),5),"")</f>
        <v/>
      </c>
      <c r="F99" s="8" t="str">
        <f>IFERROR(INDEX(Показатели_Соцсетей!C:L,MATCH(ROW(97:97),Показатели_Соцсетей!P:P,0),6),"")</f>
        <v/>
      </c>
      <c r="G99" s="10" t="str">
        <f>IFERROR(INDEX(Показатели_Соцсетей!C:L,MATCH(ROW(97:97),Показатели_Соцсетей!P:P,0),7),"")</f>
        <v/>
      </c>
      <c r="H99" s="8" t="str">
        <f>IFERROR(INDEX(Показатели_Соцсетей!C:L,MATCH(ROW(97:97),Показатели_Соцсетей!P:P,0),10),"")</f>
        <v/>
      </c>
    </row>
    <row r="100" spans="1:8">
      <c r="A100" s="8" t="str">
        <f>IFERROR(INDEX(Показатели_Соцсетей!C:L,MATCH(ROW(98:98),Показатели_Соцсетей!P:P,0),1),"")</f>
        <v/>
      </c>
      <c r="B100" s="8" t="str">
        <f>IFERROR(INDEX(Показатели_Соцсетей!C:L,MATCH(ROW(98:98),Показатели_Соцсетей!P:P,0),2),"")</f>
        <v/>
      </c>
      <c r="C100" s="8" t="str">
        <f>IFERROR(INDEX(Показатели_Соцсетей!C:L,MATCH(ROW(98:98),Показатели_Соцсетей!P:P,0),3),"")</f>
        <v/>
      </c>
      <c r="D100" s="8" t="str">
        <f>IFERROR(INDEX(Показатели_Соцсетей!C:L,MATCH(ROW(98:98),Показатели_Соцсетей!P:P,0),4),"")</f>
        <v/>
      </c>
      <c r="E100" s="8" t="str">
        <f>IFERROR(INDEX(Показатели_Соцсетей!C:L,MATCH(ROW(98:98),Показатели_Соцсетей!P:P,0),5),"")</f>
        <v/>
      </c>
      <c r="F100" s="8" t="str">
        <f>IFERROR(INDEX(Показатели_Соцсетей!C:L,MATCH(ROW(98:98),Показатели_Соцсетей!P:P,0),6),"")</f>
        <v/>
      </c>
      <c r="G100" s="10" t="str">
        <f>IFERROR(INDEX(Показатели_Соцсетей!C:L,MATCH(ROW(98:98),Показатели_Соцсетей!P:P,0),7),"")</f>
        <v/>
      </c>
      <c r="H100" s="8" t="str">
        <f>IFERROR(INDEX(Показатели_Соцсетей!C:L,MATCH(ROW(98:98),Показатели_Соцсетей!P:P,0),10),"")</f>
        <v/>
      </c>
    </row>
    <row r="101" spans="1:8">
      <c r="A101" s="8" t="str">
        <f>IFERROR(INDEX(Показатели_Соцсетей!C:L,MATCH(ROW(99:99),Показатели_Соцсетей!P:P,0),1),"")</f>
        <v/>
      </c>
      <c r="B101" s="8" t="str">
        <f>IFERROR(INDEX(Показатели_Соцсетей!C:L,MATCH(ROW(99:99),Показатели_Соцсетей!P:P,0),2),"")</f>
        <v/>
      </c>
      <c r="C101" s="8" t="str">
        <f>IFERROR(INDEX(Показатели_Соцсетей!C:L,MATCH(ROW(99:99),Показатели_Соцсетей!P:P,0),3),"")</f>
        <v/>
      </c>
      <c r="D101" s="8" t="str">
        <f>IFERROR(INDEX(Показатели_Соцсетей!C:L,MATCH(ROW(99:99),Показатели_Соцсетей!P:P,0),4),"")</f>
        <v/>
      </c>
      <c r="E101" s="8" t="str">
        <f>IFERROR(INDEX(Показатели_Соцсетей!C:L,MATCH(ROW(99:99),Показатели_Соцсетей!P:P,0),5),"")</f>
        <v/>
      </c>
      <c r="F101" s="8" t="str">
        <f>IFERROR(INDEX(Показатели_Соцсетей!C:L,MATCH(ROW(99:99),Показатели_Соцсетей!P:P,0),6),"")</f>
        <v/>
      </c>
      <c r="G101" s="10" t="str">
        <f>IFERROR(INDEX(Показатели_Соцсетей!C:L,MATCH(ROW(99:99),Показатели_Соцсетей!P:P,0),7),"")</f>
        <v/>
      </c>
      <c r="H101" s="8" t="str">
        <f>IFERROR(INDEX(Показатели_Соцсетей!C:L,MATCH(ROW(99:99),Показатели_Соцсетей!P:P,0),10),"")</f>
        <v/>
      </c>
    </row>
    <row r="102" spans="1:8">
      <c r="A102" s="8" t="str">
        <f>IFERROR(INDEX(Показатели_Соцсетей!C:L,MATCH(ROW(100:100),Показатели_Соцсетей!P:P,0),1),"")</f>
        <v/>
      </c>
      <c r="B102" s="8" t="str">
        <f>IFERROR(INDEX(Показатели_Соцсетей!C:L,MATCH(ROW(100:100),Показатели_Соцсетей!P:P,0),2),"")</f>
        <v/>
      </c>
      <c r="C102" s="8" t="str">
        <f>IFERROR(INDEX(Показатели_Соцсетей!C:L,MATCH(ROW(100:100),Показатели_Соцсетей!P:P,0),3),"")</f>
        <v/>
      </c>
      <c r="D102" s="8" t="str">
        <f>IFERROR(INDEX(Показатели_Соцсетей!C:L,MATCH(ROW(100:100),Показатели_Соцсетей!P:P,0),4),"")</f>
        <v/>
      </c>
      <c r="E102" s="8" t="str">
        <f>IFERROR(INDEX(Показатели_Соцсетей!C:L,MATCH(ROW(100:100),Показатели_Соцсетей!P:P,0),5),"")</f>
        <v/>
      </c>
      <c r="F102" s="8" t="str">
        <f>IFERROR(INDEX(Показатели_Соцсетей!C:L,MATCH(ROW(100:100),Показатели_Соцсетей!P:P,0),6),"")</f>
        <v/>
      </c>
      <c r="G102" s="10" t="str">
        <f>IFERROR(INDEX(Показатели_Соцсетей!C:L,MATCH(ROW(100:100),Показатели_Соцсетей!P:P,0),7),"")</f>
        <v/>
      </c>
      <c r="H102" s="8" t="str">
        <f>IFERROR(INDEX(Показатели_Соцсетей!C:L,MATCH(ROW(100:100),Показатели_Соцсетей!P:P,0),10),"")</f>
        <v/>
      </c>
    </row>
    <row r="103" spans="1:8">
      <c r="A103" s="8" t="str">
        <f>IFERROR(INDEX(Показатели_Соцсетей!C:L,MATCH(ROW(101:101),Показатели_Соцсетей!P:P,0),1),"")</f>
        <v/>
      </c>
      <c r="B103" s="8" t="str">
        <f>IFERROR(INDEX(Показатели_Соцсетей!C:L,MATCH(ROW(101:101),Показатели_Соцсетей!P:P,0),2),"")</f>
        <v/>
      </c>
      <c r="C103" s="8" t="str">
        <f>IFERROR(INDEX(Показатели_Соцсетей!C:L,MATCH(ROW(101:101),Показатели_Соцсетей!P:P,0),3),"")</f>
        <v/>
      </c>
      <c r="D103" s="8" t="str">
        <f>IFERROR(INDEX(Показатели_Соцсетей!C:L,MATCH(ROW(101:101),Показатели_Соцсетей!P:P,0),4),"")</f>
        <v/>
      </c>
      <c r="E103" s="8" t="str">
        <f>IFERROR(INDEX(Показатели_Соцсетей!C:L,MATCH(ROW(101:101),Показатели_Соцсетей!P:P,0),5),"")</f>
        <v/>
      </c>
      <c r="F103" s="8" t="str">
        <f>IFERROR(INDEX(Показатели_Соцсетей!C:L,MATCH(ROW(101:101),Показатели_Соцсетей!P:P,0),6),"")</f>
        <v/>
      </c>
      <c r="G103" s="10" t="str">
        <f>IFERROR(INDEX(Показатели_Соцсетей!C:L,MATCH(ROW(101:101),Показатели_Соцсетей!P:P,0),7),"")</f>
        <v/>
      </c>
      <c r="H103" s="8" t="str">
        <f>IFERROR(INDEX(Показатели_Соцсетей!C:L,MATCH(ROW(101:101),Показатели_Соцсетей!P:P,0),10),"")</f>
        <v/>
      </c>
    </row>
    <row r="104" spans="1:8">
      <c r="A104" s="8" t="str">
        <f>IFERROR(INDEX(Показатели_Соцсетей!C:L,MATCH(ROW(102:102),Показатели_Соцсетей!P:P,0),1),"")</f>
        <v/>
      </c>
      <c r="B104" s="8" t="str">
        <f>IFERROR(INDEX(Показатели_Соцсетей!C:L,MATCH(ROW(102:102),Показатели_Соцсетей!P:P,0),2),"")</f>
        <v/>
      </c>
      <c r="C104" s="8" t="str">
        <f>IFERROR(INDEX(Показатели_Соцсетей!C:L,MATCH(ROW(102:102),Показатели_Соцсетей!P:P,0),3),"")</f>
        <v/>
      </c>
      <c r="D104" s="8" t="str">
        <f>IFERROR(INDEX(Показатели_Соцсетей!C:L,MATCH(ROW(102:102),Показатели_Соцсетей!P:P,0),4),"")</f>
        <v/>
      </c>
      <c r="E104" s="8" t="str">
        <f>IFERROR(INDEX(Показатели_Соцсетей!C:L,MATCH(ROW(102:102),Показатели_Соцсетей!P:P,0),5),"")</f>
        <v/>
      </c>
      <c r="F104" s="8" t="str">
        <f>IFERROR(INDEX(Показатели_Соцсетей!C:L,MATCH(ROW(102:102),Показатели_Соцсетей!P:P,0),6),"")</f>
        <v/>
      </c>
      <c r="G104" s="10" t="str">
        <f>IFERROR(INDEX(Показатели_Соцсетей!C:L,MATCH(ROW(102:102),Показатели_Соцсетей!P:P,0),7),"")</f>
        <v/>
      </c>
      <c r="H104" s="8" t="str">
        <f>IFERROR(INDEX(Показатели_Соцсетей!C:L,MATCH(ROW(102:102),Показатели_Соцсетей!P:P,0),10),"")</f>
        <v/>
      </c>
    </row>
    <row r="105" spans="1:8">
      <c r="A105" s="8" t="str">
        <f>IFERROR(INDEX(Показатели_Соцсетей!C:L,MATCH(ROW(103:103),Показатели_Соцсетей!P:P,0),1),"")</f>
        <v/>
      </c>
      <c r="B105" s="8" t="str">
        <f>IFERROR(INDEX(Показатели_Соцсетей!C:L,MATCH(ROW(103:103),Показатели_Соцсетей!P:P,0),2),"")</f>
        <v/>
      </c>
      <c r="C105" s="8" t="str">
        <f>IFERROR(INDEX(Показатели_Соцсетей!C:L,MATCH(ROW(103:103),Показатели_Соцсетей!P:P,0),3),"")</f>
        <v/>
      </c>
      <c r="D105" s="8" t="str">
        <f>IFERROR(INDEX(Показатели_Соцсетей!C:L,MATCH(ROW(103:103),Показатели_Соцсетей!P:P,0),4),"")</f>
        <v/>
      </c>
      <c r="E105" s="8" t="str">
        <f>IFERROR(INDEX(Показатели_Соцсетей!C:L,MATCH(ROW(103:103),Показатели_Соцсетей!P:P,0),5),"")</f>
        <v/>
      </c>
      <c r="F105" s="8" t="str">
        <f>IFERROR(INDEX(Показатели_Соцсетей!C:L,MATCH(ROW(103:103),Показатели_Соцсетей!P:P,0),6),"")</f>
        <v/>
      </c>
      <c r="G105" s="10" t="str">
        <f>IFERROR(INDEX(Показатели_Соцсетей!C:L,MATCH(ROW(103:103),Показатели_Соцсетей!P:P,0),7),"")</f>
        <v/>
      </c>
      <c r="H105" s="8" t="str">
        <f>IFERROR(INDEX(Показатели_Соцсетей!C:L,MATCH(ROW(103:103),Показатели_Соцсетей!P:P,0),10),"")</f>
        <v/>
      </c>
    </row>
    <row r="106" spans="1:8">
      <c r="A106" s="8" t="str">
        <f>IFERROR(INDEX(Показатели_Соцсетей!C:L,MATCH(ROW(104:104),Показатели_Соцсетей!P:P,0),1),"")</f>
        <v/>
      </c>
      <c r="B106" s="8" t="str">
        <f>IFERROR(INDEX(Показатели_Соцсетей!C:L,MATCH(ROW(104:104),Показатели_Соцсетей!P:P,0),2),"")</f>
        <v/>
      </c>
      <c r="C106" s="8" t="str">
        <f>IFERROR(INDEX(Показатели_Соцсетей!C:L,MATCH(ROW(104:104),Показатели_Соцсетей!P:P,0),3),"")</f>
        <v/>
      </c>
      <c r="D106" s="8" t="str">
        <f>IFERROR(INDEX(Показатели_Соцсетей!C:L,MATCH(ROW(104:104),Показатели_Соцсетей!P:P,0),4),"")</f>
        <v/>
      </c>
      <c r="E106" s="8" t="str">
        <f>IFERROR(INDEX(Показатели_Соцсетей!C:L,MATCH(ROW(104:104),Показатели_Соцсетей!P:P,0),5),"")</f>
        <v/>
      </c>
      <c r="F106" s="8" t="str">
        <f>IFERROR(INDEX(Показатели_Соцсетей!C:L,MATCH(ROW(104:104),Показатели_Соцсетей!P:P,0),6),"")</f>
        <v/>
      </c>
      <c r="G106" s="10" t="str">
        <f>IFERROR(INDEX(Показатели_Соцсетей!C:L,MATCH(ROW(104:104),Показатели_Соцсетей!P:P,0),7),"")</f>
        <v/>
      </c>
      <c r="H106" s="8" t="str">
        <f>IFERROR(INDEX(Показатели_Соцсетей!C:L,MATCH(ROW(104:104),Показатели_Соцсетей!P:P,0),10),"")</f>
        <v/>
      </c>
    </row>
    <row r="107" spans="1:8">
      <c r="A107" s="8" t="str">
        <f>IFERROR(INDEX(Показатели_Соцсетей!C:L,MATCH(ROW(105:105),Показатели_Соцсетей!P:P,0),1),"")</f>
        <v/>
      </c>
      <c r="B107" s="8" t="str">
        <f>IFERROR(INDEX(Показатели_Соцсетей!C:L,MATCH(ROW(105:105),Показатели_Соцсетей!P:P,0),2),"")</f>
        <v/>
      </c>
      <c r="C107" s="8" t="str">
        <f>IFERROR(INDEX(Показатели_Соцсетей!C:L,MATCH(ROW(105:105),Показатели_Соцсетей!P:P,0),3),"")</f>
        <v/>
      </c>
      <c r="D107" s="8" t="str">
        <f>IFERROR(INDEX(Показатели_Соцсетей!C:L,MATCH(ROW(105:105),Показатели_Соцсетей!P:P,0),4),"")</f>
        <v/>
      </c>
      <c r="E107" s="8" t="str">
        <f>IFERROR(INDEX(Показатели_Соцсетей!C:L,MATCH(ROW(105:105),Показатели_Соцсетей!P:P,0),5),"")</f>
        <v/>
      </c>
      <c r="F107" s="8" t="str">
        <f>IFERROR(INDEX(Показатели_Соцсетей!C:L,MATCH(ROW(105:105),Показатели_Соцсетей!P:P,0),6),"")</f>
        <v/>
      </c>
      <c r="G107" s="10" t="str">
        <f>IFERROR(INDEX(Показатели_Соцсетей!C:L,MATCH(ROW(105:105),Показатели_Соцсетей!P:P,0),7),"")</f>
        <v/>
      </c>
      <c r="H107" s="8" t="str">
        <f>IFERROR(INDEX(Показатели_Соцсетей!C:L,MATCH(ROW(105:105),Показатели_Соцсетей!P:P,0),10),"")</f>
        <v/>
      </c>
    </row>
    <row r="108" spans="1:8">
      <c r="A108" s="8" t="str">
        <f>IFERROR(INDEX(Показатели_Соцсетей!C:L,MATCH(ROW(106:106),Показатели_Соцсетей!P:P,0),1),"")</f>
        <v/>
      </c>
      <c r="B108" s="8" t="str">
        <f>IFERROR(INDEX(Показатели_Соцсетей!C:L,MATCH(ROW(106:106),Показатели_Соцсетей!P:P,0),2),"")</f>
        <v/>
      </c>
      <c r="C108" s="8" t="str">
        <f>IFERROR(INDEX(Показатели_Соцсетей!C:L,MATCH(ROW(106:106),Показатели_Соцсетей!P:P,0),3),"")</f>
        <v/>
      </c>
      <c r="D108" s="8" t="str">
        <f>IFERROR(INDEX(Показатели_Соцсетей!C:L,MATCH(ROW(106:106),Показатели_Соцсетей!P:P,0),4),"")</f>
        <v/>
      </c>
      <c r="E108" s="8" t="str">
        <f>IFERROR(INDEX(Показатели_Соцсетей!C:L,MATCH(ROW(106:106),Показатели_Соцсетей!P:P,0),5),"")</f>
        <v/>
      </c>
      <c r="F108" s="8" t="str">
        <f>IFERROR(INDEX(Показатели_Соцсетей!C:L,MATCH(ROW(106:106),Показатели_Соцсетей!P:P,0),6),"")</f>
        <v/>
      </c>
      <c r="G108" s="10" t="str">
        <f>IFERROR(INDEX(Показатели_Соцсетей!C:L,MATCH(ROW(106:106),Показатели_Соцсетей!P:P,0),7),"")</f>
        <v/>
      </c>
      <c r="H108" s="8" t="str">
        <f>IFERROR(INDEX(Показатели_Соцсетей!C:L,MATCH(ROW(106:106),Показатели_Соцсетей!P:P,0),10),"")</f>
        <v/>
      </c>
    </row>
    <row r="109" spans="1:8">
      <c r="A109" s="8" t="str">
        <f>IFERROR(INDEX(Показатели_Соцсетей!C:L,MATCH(ROW(107:107),Показатели_Соцсетей!P:P,0),1),"")</f>
        <v/>
      </c>
      <c r="B109" s="8" t="str">
        <f>IFERROR(INDEX(Показатели_Соцсетей!C:L,MATCH(ROW(107:107),Показатели_Соцсетей!P:P,0),2),"")</f>
        <v/>
      </c>
      <c r="C109" s="8" t="str">
        <f>IFERROR(INDEX(Показатели_Соцсетей!C:L,MATCH(ROW(107:107),Показатели_Соцсетей!P:P,0),3),"")</f>
        <v/>
      </c>
      <c r="D109" s="8" t="str">
        <f>IFERROR(INDEX(Показатели_Соцсетей!C:L,MATCH(ROW(107:107),Показатели_Соцсетей!P:P,0),4),"")</f>
        <v/>
      </c>
      <c r="E109" s="8" t="str">
        <f>IFERROR(INDEX(Показатели_Соцсетей!C:L,MATCH(ROW(107:107),Показатели_Соцсетей!P:P,0),5),"")</f>
        <v/>
      </c>
      <c r="F109" s="8" t="str">
        <f>IFERROR(INDEX(Показатели_Соцсетей!C:L,MATCH(ROW(107:107),Показатели_Соцсетей!P:P,0),6),"")</f>
        <v/>
      </c>
      <c r="G109" s="10" t="str">
        <f>IFERROR(INDEX(Показатели_Соцсетей!C:L,MATCH(ROW(107:107),Показатели_Соцсетей!P:P,0),7),"")</f>
        <v/>
      </c>
      <c r="H109" s="8" t="str">
        <f>IFERROR(INDEX(Показатели_Соцсетей!C:L,MATCH(ROW(107:107),Показатели_Соцсетей!P:P,0),10),"")</f>
        <v/>
      </c>
    </row>
    <row r="110" spans="1:8">
      <c r="A110" s="8" t="str">
        <f>IFERROR(INDEX(Показатели_Соцсетей!C:L,MATCH(ROW(108:108),Показатели_Соцсетей!P:P,0),1),"")</f>
        <v/>
      </c>
      <c r="B110" s="8" t="str">
        <f>IFERROR(INDEX(Показатели_Соцсетей!C:L,MATCH(ROW(108:108),Показатели_Соцсетей!P:P,0),2),"")</f>
        <v/>
      </c>
      <c r="C110" s="8" t="str">
        <f>IFERROR(INDEX(Показатели_Соцсетей!C:L,MATCH(ROW(108:108),Показатели_Соцсетей!P:P,0),3),"")</f>
        <v/>
      </c>
      <c r="D110" s="8" t="str">
        <f>IFERROR(INDEX(Показатели_Соцсетей!C:L,MATCH(ROW(108:108),Показатели_Соцсетей!P:P,0),4),"")</f>
        <v/>
      </c>
      <c r="E110" s="8" t="str">
        <f>IFERROR(INDEX(Показатели_Соцсетей!C:L,MATCH(ROW(108:108),Показатели_Соцсетей!P:P,0),5),"")</f>
        <v/>
      </c>
      <c r="F110" s="8" t="str">
        <f>IFERROR(INDEX(Показатели_Соцсетей!C:L,MATCH(ROW(108:108),Показатели_Соцсетей!P:P,0),6),"")</f>
        <v/>
      </c>
      <c r="G110" s="10" t="str">
        <f>IFERROR(INDEX(Показатели_Соцсетей!C:L,MATCH(ROW(108:108),Показатели_Соцсетей!P:P,0),7),"")</f>
        <v/>
      </c>
      <c r="H110" s="8" t="str">
        <f>IFERROR(INDEX(Показатели_Соцсетей!C:L,MATCH(ROW(108:108),Показатели_Соцсетей!P:P,0),10),"")</f>
        <v/>
      </c>
    </row>
    <row r="111" spans="1:8">
      <c r="A111" s="8" t="str">
        <f>IFERROR(INDEX(Показатели_Соцсетей!C:L,MATCH(ROW(109:109),Показатели_Соцсетей!P:P,0),1),"")</f>
        <v/>
      </c>
      <c r="B111" s="8" t="str">
        <f>IFERROR(INDEX(Показатели_Соцсетей!C:L,MATCH(ROW(109:109),Показатели_Соцсетей!P:P,0),2),"")</f>
        <v/>
      </c>
      <c r="C111" s="8" t="str">
        <f>IFERROR(INDEX(Показатели_Соцсетей!C:L,MATCH(ROW(109:109),Показатели_Соцсетей!P:P,0),3),"")</f>
        <v/>
      </c>
      <c r="D111" s="8" t="str">
        <f>IFERROR(INDEX(Показатели_Соцсетей!C:L,MATCH(ROW(109:109),Показатели_Соцсетей!P:P,0),4),"")</f>
        <v/>
      </c>
      <c r="E111" s="8" t="str">
        <f>IFERROR(INDEX(Показатели_Соцсетей!C:L,MATCH(ROW(109:109),Показатели_Соцсетей!P:P,0),5),"")</f>
        <v/>
      </c>
      <c r="F111" s="8" t="str">
        <f>IFERROR(INDEX(Показатели_Соцсетей!C:L,MATCH(ROW(109:109),Показатели_Соцсетей!P:P,0),6),"")</f>
        <v/>
      </c>
      <c r="G111" s="10" t="str">
        <f>IFERROR(INDEX(Показатели_Соцсетей!C:L,MATCH(ROW(109:109),Показатели_Соцсетей!P:P,0),7),"")</f>
        <v/>
      </c>
      <c r="H111" s="8" t="str">
        <f>IFERROR(INDEX(Показатели_Соцсетей!C:L,MATCH(ROW(109:109),Показатели_Соцсетей!P:P,0),10),"")</f>
        <v/>
      </c>
    </row>
    <row r="112" spans="1:8">
      <c r="A112" s="8" t="str">
        <f>IFERROR(INDEX(Показатели_Соцсетей!C:L,MATCH(ROW(110:110),Показатели_Соцсетей!P:P,0),1),"")</f>
        <v/>
      </c>
      <c r="B112" s="8" t="str">
        <f>IFERROR(INDEX(Показатели_Соцсетей!C:L,MATCH(ROW(110:110),Показатели_Соцсетей!P:P,0),2),"")</f>
        <v/>
      </c>
      <c r="C112" s="8" t="str">
        <f>IFERROR(INDEX(Показатели_Соцсетей!C:L,MATCH(ROW(110:110),Показатели_Соцсетей!P:P,0),3),"")</f>
        <v/>
      </c>
      <c r="D112" s="8" t="str">
        <f>IFERROR(INDEX(Показатели_Соцсетей!C:L,MATCH(ROW(110:110),Показатели_Соцсетей!P:P,0),4),"")</f>
        <v/>
      </c>
      <c r="E112" s="8" t="str">
        <f>IFERROR(INDEX(Показатели_Соцсетей!C:L,MATCH(ROW(110:110),Показатели_Соцсетей!P:P,0),5),"")</f>
        <v/>
      </c>
      <c r="F112" s="8" t="str">
        <f>IFERROR(INDEX(Показатели_Соцсетей!C:L,MATCH(ROW(110:110),Показатели_Соцсетей!P:P,0),6),"")</f>
        <v/>
      </c>
      <c r="G112" s="10" t="str">
        <f>IFERROR(INDEX(Показатели_Соцсетей!C:L,MATCH(ROW(110:110),Показатели_Соцсетей!P:P,0),7),"")</f>
        <v/>
      </c>
      <c r="H112" s="8" t="str">
        <f>IFERROR(INDEX(Показатели_Соцсетей!C:L,MATCH(ROW(110:110),Показатели_Соцсетей!P:P,0),10),"")</f>
        <v/>
      </c>
    </row>
    <row r="113" spans="1:8">
      <c r="A113" s="8" t="str">
        <f>IFERROR(INDEX(Показатели_Соцсетей!C:L,MATCH(ROW(111:111),Показатели_Соцсетей!P:P,0),1),"")</f>
        <v/>
      </c>
      <c r="B113" s="8" t="str">
        <f>IFERROR(INDEX(Показатели_Соцсетей!C:L,MATCH(ROW(111:111),Показатели_Соцсетей!P:P,0),2),"")</f>
        <v/>
      </c>
      <c r="C113" s="8" t="str">
        <f>IFERROR(INDEX(Показатели_Соцсетей!C:L,MATCH(ROW(111:111),Показатели_Соцсетей!P:P,0),3),"")</f>
        <v/>
      </c>
      <c r="D113" s="8" t="str">
        <f>IFERROR(INDEX(Показатели_Соцсетей!C:L,MATCH(ROW(111:111),Показатели_Соцсетей!P:P,0),4),"")</f>
        <v/>
      </c>
      <c r="E113" s="8" t="str">
        <f>IFERROR(INDEX(Показатели_Соцсетей!C:L,MATCH(ROW(111:111),Показатели_Соцсетей!P:P,0),5),"")</f>
        <v/>
      </c>
      <c r="F113" s="8" t="str">
        <f>IFERROR(INDEX(Показатели_Соцсетей!C:L,MATCH(ROW(111:111),Показатели_Соцсетей!P:P,0),6),"")</f>
        <v/>
      </c>
      <c r="G113" s="10" t="str">
        <f>IFERROR(INDEX(Показатели_Соцсетей!C:L,MATCH(ROW(111:111),Показатели_Соцсетей!P:P,0),7),"")</f>
        <v/>
      </c>
      <c r="H113" s="8" t="str">
        <f>IFERROR(INDEX(Показатели_Соцсетей!C:L,MATCH(ROW(111:111),Показатели_Соцсетей!P:P,0),10),"")</f>
        <v/>
      </c>
    </row>
    <row r="114" spans="1:8">
      <c r="A114" s="8" t="str">
        <f>IFERROR(INDEX(Показатели_Соцсетей!C:L,MATCH(ROW(112:112),Показатели_Соцсетей!P:P,0),1),"")</f>
        <v/>
      </c>
      <c r="B114" s="8" t="str">
        <f>IFERROR(INDEX(Показатели_Соцсетей!C:L,MATCH(ROW(112:112),Показатели_Соцсетей!P:P,0),2),"")</f>
        <v/>
      </c>
      <c r="C114" s="8" t="str">
        <f>IFERROR(INDEX(Показатели_Соцсетей!C:L,MATCH(ROW(112:112),Показатели_Соцсетей!P:P,0),3),"")</f>
        <v/>
      </c>
      <c r="D114" s="8" t="str">
        <f>IFERROR(INDEX(Показатели_Соцсетей!C:L,MATCH(ROW(112:112),Показатели_Соцсетей!P:P,0),4),"")</f>
        <v/>
      </c>
      <c r="E114" s="8" t="str">
        <f>IFERROR(INDEX(Показатели_Соцсетей!C:L,MATCH(ROW(112:112),Показатели_Соцсетей!P:P,0),5),"")</f>
        <v/>
      </c>
      <c r="F114" s="8" t="str">
        <f>IFERROR(INDEX(Показатели_Соцсетей!C:L,MATCH(ROW(112:112),Показатели_Соцсетей!P:P,0),6),"")</f>
        <v/>
      </c>
      <c r="G114" s="10" t="str">
        <f>IFERROR(INDEX(Показатели_Соцсетей!C:L,MATCH(ROW(112:112),Показатели_Соцсетей!P:P,0),7),"")</f>
        <v/>
      </c>
      <c r="H114" s="8" t="str">
        <f>IFERROR(INDEX(Показатели_Соцсетей!C:L,MATCH(ROW(112:112),Показатели_Соцсетей!P:P,0),10),"")</f>
        <v/>
      </c>
    </row>
    <row r="115" spans="1:8">
      <c r="A115" s="8" t="str">
        <f>IFERROR(INDEX(Показатели_Соцсетей!C:L,MATCH(ROW(113:113),Показатели_Соцсетей!P:P,0),1),"")</f>
        <v/>
      </c>
      <c r="B115" s="8" t="str">
        <f>IFERROR(INDEX(Показатели_Соцсетей!C:L,MATCH(ROW(113:113),Показатели_Соцсетей!P:P,0),2),"")</f>
        <v/>
      </c>
      <c r="C115" s="8" t="str">
        <f>IFERROR(INDEX(Показатели_Соцсетей!C:L,MATCH(ROW(113:113),Показатели_Соцсетей!P:P,0),3),"")</f>
        <v/>
      </c>
      <c r="D115" s="8" t="str">
        <f>IFERROR(INDEX(Показатели_Соцсетей!C:L,MATCH(ROW(113:113),Показатели_Соцсетей!P:P,0),4),"")</f>
        <v/>
      </c>
      <c r="E115" s="8" t="str">
        <f>IFERROR(INDEX(Показатели_Соцсетей!C:L,MATCH(ROW(113:113),Показатели_Соцсетей!P:P,0),5),"")</f>
        <v/>
      </c>
      <c r="F115" s="8" t="str">
        <f>IFERROR(INDEX(Показатели_Соцсетей!C:L,MATCH(ROW(113:113),Показатели_Соцсетей!P:P,0),6),"")</f>
        <v/>
      </c>
      <c r="G115" s="10" t="str">
        <f>IFERROR(INDEX(Показатели_Соцсетей!C:L,MATCH(ROW(113:113),Показатели_Соцсетей!P:P,0),7),"")</f>
        <v/>
      </c>
      <c r="H115" s="8" t="str">
        <f>IFERROR(INDEX(Показатели_Соцсетей!C:L,MATCH(ROW(113:113),Показатели_Соцсетей!P:P,0),10),"")</f>
        <v/>
      </c>
    </row>
    <row r="116" spans="1:8">
      <c r="A116" s="8" t="str">
        <f>IFERROR(INDEX(Показатели_Соцсетей!C:L,MATCH(ROW(114:114),Показатели_Соцсетей!P:P,0),1),"")</f>
        <v/>
      </c>
      <c r="B116" s="8" t="str">
        <f>IFERROR(INDEX(Показатели_Соцсетей!C:L,MATCH(ROW(114:114),Показатели_Соцсетей!P:P,0),2),"")</f>
        <v/>
      </c>
      <c r="C116" s="8" t="str">
        <f>IFERROR(INDEX(Показатели_Соцсетей!C:L,MATCH(ROW(114:114),Показатели_Соцсетей!P:P,0),3),"")</f>
        <v/>
      </c>
      <c r="D116" s="8" t="str">
        <f>IFERROR(INDEX(Показатели_Соцсетей!C:L,MATCH(ROW(114:114),Показатели_Соцсетей!P:P,0),4),"")</f>
        <v/>
      </c>
      <c r="E116" s="8" t="str">
        <f>IFERROR(INDEX(Показатели_Соцсетей!C:L,MATCH(ROW(114:114),Показатели_Соцсетей!P:P,0),5),"")</f>
        <v/>
      </c>
      <c r="F116" s="8" t="str">
        <f>IFERROR(INDEX(Показатели_Соцсетей!C:L,MATCH(ROW(114:114),Показатели_Соцсетей!P:P,0),6),"")</f>
        <v/>
      </c>
      <c r="G116" s="10" t="str">
        <f>IFERROR(INDEX(Показатели_Соцсетей!C:L,MATCH(ROW(114:114),Показатели_Соцсетей!P:P,0),7),"")</f>
        <v/>
      </c>
      <c r="H116" s="8" t="str">
        <f>IFERROR(INDEX(Показатели_Соцсетей!C:L,MATCH(ROW(114:114),Показатели_Соцсетей!P:P,0),10),"")</f>
        <v/>
      </c>
    </row>
    <row r="117" spans="1:8">
      <c r="A117" s="8" t="str">
        <f>IFERROR(INDEX(Показатели_Соцсетей!C:L,MATCH(ROW(115:115),Показатели_Соцсетей!P:P,0),1),"")</f>
        <v/>
      </c>
      <c r="B117" s="8" t="str">
        <f>IFERROR(INDEX(Показатели_Соцсетей!C:L,MATCH(ROW(115:115),Показатели_Соцсетей!P:P,0),2),"")</f>
        <v/>
      </c>
      <c r="C117" s="8" t="str">
        <f>IFERROR(INDEX(Показатели_Соцсетей!C:L,MATCH(ROW(115:115),Показатели_Соцсетей!P:P,0),3),"")</f>
        <v/>
      </c>
      <c r="D117" s="8" t="str">
        <f>IFERROR(INDEX(Показатели_Соцсетей!C:L,MATCH(ROW(115:115),Показатели_Соцсетей!P:P,0),4),"")</f>
        <v/>
      </c>
      <c r="E117" s="8" t="str">
        <f>IFERROR(INDEX(Показатели_Соцсетей!C:L,MATCH(ROW(115:115),Показатели_Соцсетей!P:P,0),5),"")</f>
        <v/>
      </c>
      <c r="F117" s="8" t="str">
        <f>IFERROR(INDEX(Показатели_Соцсетей!C:L,MATCH(ROW(115:115),Показатели_Соцсетей!P:P,0),6),"")</f>
        <v/>
      </c>
      <c r="G117" s="10" t="str">
        <f>IFERROR(INDEX(Показатели_Соцсетей!C:L,MATCH(ROW(115:115),Показатели_Соцсетей!P:P,0),7),"")</f>
        <v/>
      </c>
      <c r="H117" s="8" t="str">
        <f>IFERROR(INDEX(Показатели_Соцсетей!C:L,MATCH(ROW(115:115),Показатели_Соцсетей!P:P,0),10),"")</f>
        <v/>
      </c>
    </row>
    <row r="118" spans="1:8">
      <c r="A118" s="8" t="str">
        <f>IFERROR(INDEX(Показатели_Соцсетей!C:L,MATCH(ROW(116:116),Показатели_Соцсетей!P:P,0),1),"")</f>
        <v/>
      </c>
      <c r="B118" s="8" t="str">
        <f>IFERROR(INDEX(Показатели_Соцсетей!C:L,MATCH(ROW(116:116),Показатели_Соцсетей!P:P,0),2),"")</f>
        <v/>
      </c>
      <c r="C118" s="8" t="str">
        <f>IFERROR(INDEX(Показатели_Соцсетей!C:L,MATCH(ROW(116:116),Показатели_Соцсетей!P:P,0),3),"")</f>
        <v/>
      </c>
      <c r="D118" s="8" t="str">
        <f>IFERROR(INDEX(Показатели_Соцсетей!C:L,MATCH(ROW(116:116),Показатели_Соцсетей!P:P,0),4),"")</f>
        <v/>
      </c>
      <c r="E118" s="8" t="str">
        <f>IFERROR(INDEX(Показатели_Соцсетей!C:L,MATCH(ROW(116:116),Показатели_Соцсетей!P:P,0),5),"")</f>
        <v/>
      </c>
      <c r="F118" s="8" t="str">
        <f>IFERROR(INDEX(Показатели_Соцсетей!C:L,MATCH(ROW(116:116),Показатели_Соцсетей!P:P,0),6),"")</f>
        <v/>
      </c>
      <c r="G118" s="10" t="str">
        <f>IFERROR(INDEX(Показатели_Соцсетей!C:L,MATCH(ROW(116:116),Показатели_Соцсетей!P:P,0),7),"")</f>
        <v/>
      </c>
      <c r="H118" s="8" t="str">
        <f>IFERROR(INDEX(Показатели_Соцсетей!C:L,MATCH(ROW(116:116),Показатели_Соцсетей!P:P,0),10),"")</f>
        <v/>
      </c>
    </row>
    <row r="119" spans="1:8">
      <c r="A119" s="8" t="str">
        <f>IFERROR(INDEX(Показатели_Соцсетей!C:L,MATCH(ROW(117:117),Показатели_Соцсетей!P:P,0),1),"")</f>
        <v/>
      </c>
      <c r="B119" s="8" t="str">
        <f>IFERROR(INDEX(Показатели_Соцсетей!C:L,MATCH(ROW(117:117),Показатели_Соцсетей!P:P,0),2),"")</f>
        <v/>
      </c>
      <c r="C119" s="8" t="str">
        <f>IFERROR(INDEX(Показатели_Соцсетей!C:L,MATCH(ROW(117:117),Показатели_Соцсетей!P:P,0),3),"")</f>
        <v/>
      </c>
      <c r="D119" s="8" t="str">
        <f>IFERROR(INDEX(Показатели_Соцсетей!C:L,MATCH(ROW(117:117),Показатели_Соцсетей!P:P,0),4),"")</f>
        <v/>
      </c>
      <c r="E119" s="8" t="str">
        <f>IFERROR(INDEX(Показатели_Соцсетей!C:L,MATCH(ROW(117:117),Показатели_Соцсетей!P:P,0),5),"")</f>
        <v/>
      </c>
      <c r="F119" s="8" t="str">
        <f>IFERROR(INDEX(Показатели_Соцсетей!C:L,MATCH(ROW(117:117),Показатели_Соцсетей!P:P,0),6),"")</f>
        <v/>
      </c>
      <c r="G119" s="10" t="str">
        <f>IFERROR(INDEX(Показатели_Соцсетей!C:L,MATCH(ROW(117:117),Показатели_Соцсетей!P:P,0),7),"")</f>
        <v/>
      </c>
      <c r="H119" s="8" t="str">
        <f>IFERROR(INDEX(Показатели_Соцсетей!C:L,MATCH(ROW(117:117),Показатели_Соцсетей!P:P,0),10),"")</f>
        <v/>
      </c>
    </row>
    <row r="120" spans="1:8">
      <c r="A120" s="8" t="str">
        <f>IFERROR(INDEX(Показатели_Соцсетей!C:L,MATCH(ROW(118:118),Показатели_Соцсетей!P:P,0),1),"")</f>
        <v/>
      </c>
      <c r="B120" s="8" t="str">
        <f>IFERROR(INDEX(Показатели_Соцсетей!C:L,MATCH(ROW(118:118),Показатели_Соцсетей!P:P,0),2),"")</f>
        <v/>
      </c>
      <c r="C120" s="8" t="str">
        <f>IFERROR(INDEX(Показатели_Соцсетей!C:L,MATCH(ROW(118:118),Показатели_Соцсетей!P:P,0),3),"")</f>
        <v/>
      </c>
      <c r="D120" s="8" t="str">
        <f>IFERROR(INDEX(Показатели_Соцсетей!C:L,MATCH(ROW(118:118),Показатели_Соцсетей!P:P,0),4),"")</f>
        <v/>
      </c>
      <c r="E120" s="8" t="str">
        <f>IFERROR(INDEX(Показатели_Соцсетей!C:L,MATCH(ROW(118:118),Показатели_Соцсетей!P:P,0),5),"")</f>
        <v/>
      </c>
      <c r="F120" s="8" t="str">
        <f>IFERROR(INDEX(Показатели_Соцсетей!C:L,MATCH(ROW(118:118),Показатели_Соцсетей!P:P,0),6),"")</f>
        <v/>
      </c>
      <c r="G120" s="10" t="str">
        <f>IFERROR(INDEX(Показатели_Соцсетей!C:L,MATCH(ROW(118:118),Показатели_Соцсетей!P:P,0),7),"")</f>
        <v/>
      </c>
      <c r="H120" s="8" t="str">
        <f>IFERROR(INDEX(Показатели_Соцсетей!C:L,MATCH(ROW(118:118),Показатели_Соцсетей!P:P,0),10),"")</f>
        <v/>
      </c>
    </row>
    <row r="121" spans="1:8">
      <c r="A121" s="8" t="str">
        <f>IFERROR(INDEX(Показатели_Соцсетей!C:L,MATCH(ROW(119:119),Показатели_Соцсетей!P:P,0),1),"")</f>
        <v/>
      </c>
      <c r="B121" s="8" t="str">
        <f>IFERROR(INDEX(Показатели_Соцсетей!C:L,MATCH(ROW(119:119),Показатели_Соцсетей!P:P,0),2),"")</f>
        <v/>
      </c>
      <c r="C121" s="8" t="str">
        <f>IFERROR(INDEX(Показатели_Соцсетей!C:L,MATCH(ROW(119:119),Показатели_Соцсетей!P:P,0),3),"")</f>
        <v/>
      </c>
      <c r="D121" s="8" t="str">
        <f>IFERROR(INDEX(Показатели_Соцсетей!C:L,MATCH(ROW(119:119),Показатели_Соцсетей!P:P,0),4),"")</f>
        <v/>
      </c>
      <c r="E121" s="8" t="str">
        <f>IFERROR(INDEX(Показатели_Соцсетей!C:L,MATCH(ROW(119:119),Показатели_Соцсетей!P:P,0),5),"")</f>
        <v/>
      </c>
      <c r="F121" s="8" t="str">
        <f>IFERROR(INDEX(Показатели_Соцсетей!C:L,MATCH(ROW(119:119),Показатели_Соцсетей!P:P,0),6),"")</f>
        <v/>
      </c>
      <c r="G121" s="10" t="str">
        <f>IFERROR(INDEX(Показатели_Соцсетей!C:L,MATCH(ROW(119:119),Показатели_Соцсетей!P:P,0),7),"")</f>
        <v/>
      </c>
      <c r="H121" s="8" t="str">
        <f>IFERROR(INDEX(Показатели_Соцсетей!C:L,MATCH(ROW(119:119),Показатели_Соцсетей!P:P,0),10),"")</f>
        <v/>
      </c>
    </row>
    <row r="122" spans="1:8">
      <c r="A122" s="8" t="str">
        <f>IFERROR(INDEX(Показатели_Соцсетей!C:L,MATCH(ROW(120:120),Показатели_Соцсетей!P:P,0),1),"")</f>
        <v/>
      </c>
      <c r="B122" s="8" t="str">
        <f>IFERROR(INDEX(Показатели_Соцсетей!C:L,MATCH(ROW(120:120),Показатели_Соцсетей!P:P,0),2),"")</f>
        <v/>
      </c>
      <c r="C122" s="8" t="str">
        <f>IFERROR(INDEX(Показатели_Соцсетей!C:L,MATCH(ROW(120:120),Показатели_Соцсетей!P:P,0),3),"")</f>
        <v/>
      </c>
      <c r="D122" s="8" t="str">
        <f>IFERROR(INDEX(Показатели_Соцсетей!C:L,MATCH(ROW(120:120),Показатели_Соцсетей!P:P,0),4),"")</f>
        <v/>
      </c>
      <c r="E122" s="8" t="str">
        <f>IFERROR(INDEX(Показатели_Соцсетей!C:L,MATCH(ROW(120:120),Показатели_Соцсетей!P:P,0),5),"")</f>
        <v/>
      </c>
      <c r="F122" s="8" t="str">
        <f>IFERROR(INDEX(Показатели_Соцсетей!C:L,MATCH(ROW(120:120),Показатели_Соцсетей!P:P,0),6),"")</f>
        <v/>
      </c>
      <c r="G122" s="10" t="str">
        <f>IFERROR(INDEX(Показатели_Соцсетей!C:L,MATCH(ROW(120:120),Показатели_Соцсетей!P:P,0),7),"")</f>
        <v/>
      </c>
      <c r="H122" s="8" t="str">
        <f>IFERROR(INDEX(Показатели_Соцсетей!C:L,MATCH(ROW(120:120),Показатели_Соцсетей!P:P,0),10),"")</f>
        <v/>
      </c>
    </row>
    <row r="123" spans="1:8">
      <c r="A123" s="9" t="str">
        <f>IFERROR(INDEX(Показатели_Соцсетей!C:L,MATCH(ROW(121:121),Показатели_Соцсетей!P:P,0),1),"")</f>
        <v/>
      </c>
      <c r="B123" s="9" t="str">
        <f>IFERROR(INDEX(Показатели_Соцсетей!C:L,MATCH(ROW(121:121),Показатели_Соцсетей!P:P,0),2),"")</f>
        <v/>
      </c>
      <c r="C123" s="9" t="str">
        <f>IFERROR(INDEX(Показатели_Соцсетей!C:L,MATCH(ROW(121:121),Показатели_Соцсетей!P:P,0),3),"")</f>
        <v/>
      </c>
      <c r="D123" s="9" t="str">
        <f>IFERROR(INDEX(Показатели_Соцсетей!C:L,MATCH(ROW(121:121),Показатели_Соцсетей!P:P,0),4),"")</f>
        <v/>
      </c>
      <c r="E123" s="9" t="str">
        <f>IFERROR(INDEX(Показатели_Соцсетей!C:L,MATCH(ROW(121:121),Показатели_Соцсетей!P:P,0),5),"")</f>
        <v/>
      </c>
      <c r="F123" s="9" t="str">
        <f>IFERROR(INDEX(Показатели_Соцсетей!C:L,MATCH(ROW(121:121),Показатели_Соцсетей!P:P,0),6),"")</f>
        <v/>
      </c>
      <c r="G123" s="11" t="str">
        <f>IFERROR(INDEX(Показатели_Соцсетей!C:L,MATCH(ROW(121:121),Показатели_Соцсетей!P:P,0),7),"")</f>
        <v/>
      </c>
      <c r="H123" s="9" t="str">
        <f>IFERROR(INDEX(Показатели_Соцсетей!C:L,MATCH(ROW(121:121),Показатели_Соцсетей!P:P,0),10),"")</f>
        <v/>
      </c>
    </row>
  </sheetData>
  <mergeCells count="1">
    <mergeCell ref="G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H37"/>
  <sheetViews>
    <sheetView workbookViewId="0">
      <selection activeCell="H37" sqref="A3:H37"/>
    </sheetView>
  </sheetViews>
  <sheetFormatPr defaultRowHeight="15"/>
  <cols>
    <col min="1" max="1" width="13.5703125" customWidth="1"/>
    <col min="2" max="2" width="16.28515625" bestFit="1" customWidth="1"/>
    <col min="3" max="3" width="11.28515625" bestFit="1" customWidth="1"/>
    <col min="4" max="4" width="19.5703125" customWidth="1"/>
    <col min="5" max="5" width="22.28515625" customWidth="1"/>
    <col min="6" max="6" width="38.42578125" bestFit="1" customWidth="1"/>
    <col min="7" max="7" width="10.42578125" bestFit="1" customWidth="1"/>
  </cols>
  <sheetData>
    <row r="3" spans="1:8">
      <c r="A3" s="2" t="s">
        <v>45</v>
      </c>
      <c r="G3" s="2" t="s">
        <v>6</v>
      </c>
    </row>
    <row r="4" spans="1:8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4">
        <v>42039</v>
      </c>
      <c r="H4" s="4">
        <v>42017</v>
      </c>
    </row>
    <row r="5" spans="1:8">
      <c r="A5">
        <v>1326</v>
      </c>
      <c r="B5" t="s">
        <v>15</v>
      </c>
      <c r="C5" t="s">
        <v>33</v>
      </c>
      <c r="D5" t="s">
        <v>29</v>
      </c>
      <c r="E5" t="s">
        <v>42</v>
      </c>
      <c r="F5" t="s">
        <v>35</v>
      </c>
      <c r="G5" s="3">
        <v>399</v>
      </c>
      <c r="H5" s="3">
        <v>398</v>
      </c>
    </row>
    <row r="6" spans="1:8">
      <c r="A6">
        <v>1326</v>
      </c>
      <c r="B6" t="s">
        <v>15</v>
      </c>
      <c r="C6" t="s">
        <v>33</v>
      </c>
      <c r="D6" t="s">
        <v>29</v>
      </c>
      <c r="E6" t="s">
        <v>42</v>
      </c>
      <c r="F6" t="s">
        <v>44</v>
      </c>
      <c r="G6" s="3">
        <v>2</v>
      </c>
      <c r="H6" s="3">
        <v>0</v>
      </c>
    </row>
    <row r="7" spans="1:8">
      <c r="A7">
        <v>1326</v>
      </c>
      <c r="B7" t="s">
        <v>15</v>
      </c>
      <c r="C7" t="s">
        <v>33</v>
      </c>
      <c r="D7" t="s">
        <v>19</v>
      </c>
      <c r="E7" t="s">
        <v>36</v>
      </c>
      <c r="F7" t="s">
        <v>35</v>
      </c>
      <c r="G7" s="3">
        <v>12088</v>
      </c>
      <c r="H7" s="3">
        <v>11991</v>
      </c>
    </row>
    <row r="8" spans="1:8">
      <c r="A8">
        <v>1326</v>
      </c>
      <c r="B8" t="s">
        <v>15</v>
      </c>
      <c r="C8" t="s">
        <v>33</v>
      </c>
      <c r="D8" t="s">
        <v>19</v>
      </c>
      <c r="E8" t="s">
        <v>36</v>
      </c>
      <c r="F8" t="s">
        <v>44</v>
      </c>
      <c r="G8" s="3">
        <v>368</v>
      </c>
      <c r="H8" s="3">
        <v>38</v>
      </c>
    </row>
    <row r="9" spans="1:8">
      <c r="A9">
        <v>1326</v>
      </c>
      <c r="B9" t="s">
        <v>15</v>
      </c>
      <c r="C9" t="s">
        <v>33</v>
      </c>
      <c r="D9" t="s">
        <v>17</v>
      </c>
      <c r="E9" t="s">
        <v>38</v>
      </c>
      <c r="F9" t="s">
        <v>35</v>
      </c>
      <c r="G9" s="3">
        <v>2664</v>
      </c>
      <c r="H9" s="3">
        <v>2616</v>
      </c>
    </row>
    <row r="10" spans="1:8">
      <c r="A10">
        <v>1326</v>
      </c>
      <c r="B10" t="s">
        <v>15</v>
      </c>
      <c r="C10" t="s">
        <v>33</v>
      </c>
      <c r="D10" t="s">
        <v>17</v>
      </c>
      <c r="E10" t="s">
        <v>38</v>
      </c>
      <c r="F10" t="s">
        <v>44</v>
      </c>
      <c r="G10" s="3">
        <v>29</v>
      </c>
      <c r="H10" s="3">
        <v>10</v>
      </c>
    </row>
    <row r="11" spans="1:8">
      <c r="A11">
        <v>1326</v>
      </c>
      <c r="B11" t="s">
        <v>15</v>
      </c>
      <c r="C11" t="s">
        <v>33</v>
      </c>
      <c r="D11" t="s">
        <v>31</v>
      </c>
      <c r="E11" t="s">
        <v>43</v>
      </c>
      <c r="F11" t="s">
        <v>35</v>
      </c>
      <c r="G11" s="3">
        <v>0</v>
      </c>
      <c r="H11" s="3">
        <v>0</v>
      </c>
    </row>
    <row r="12" spans="1:8">
      <c r="A12">
        <v>1326</v>
      </c>
      <c r="B12" t="s">
        <v>15</v>
      </c>
      <c r="C12" t="s">
        <v>33</v>
      </c>
      <c r="D12" t="s">
        <v>31</v>
      </c>
      <c r="E12" t="s">
        <v>43</v>
      </c>
      <c r="F12" t="s">
        <v>44</v>
      </c>
      <c r="G12" s="3">
        <v>0</v>
      </c>
      <c r="H12" s="3">
        <v>0</v>
      </c>
    </row>
    <row r="13" spans="1:8">
      <c r="A13">
        <v>1326</v>
      </c>
      <c r="B13" t="s">
        <v>15</v>
      </c>
      <c r="C13" t="s">
        <v>33</v>
      </c>
      <c r="D13" t="s">
        <v>27</v>
      </c>
      <c r="E13" t="s">
        <v>39</v>
      </c>
      <c r="F13" t="s">
        <v>35</v>
      </c>
      <c r="G13" s="3">
        <v>670</v>
      </c>
      <c r="H13" s="3">
        <v>649</v>
      </c>
    </row>
    <row r="14" spans="1:8">
      <c r="A14">
        <v>1326</v>
      </c>
      <c r="B14" t="s">
        <v>15</v>
      </c>
      <c r="C14" t="s">
        <v>33</v>
      </c>
      <c r="D14" t="s">
        <v>27</v>
      </c>
      <c r="E14" t="s">
        <v>39</v>
      </c>
      <c r="F14" t="s">
        <v>44</v>
      </c>
      <c r="G14" s="3">
        <v>11</v>
      </c>
      <c r="H14" s="3">
        <v>5</v>
      </c>
    </row>
    <row r="15" spans="1:8">
      <c r="A15">
        <v>1326</v>
      </c>
      <c r="B15" t="s">
        <v>15</v>
      </c>
      <c r="C15" t="s">
        <v>33</v>
      </c>
      <c r="D15" t="s">
        <v>25</v>
      </c>
      <c r="E15" t="s">
        <v>41</v>
      </c>
      <c r="F15" t="s">
        <v>35</v>
      </c>
      <c r="G15" s="3">
        <v>817</v>
      </c>
      <c r="H15" s="3">
        <v>819</v>
      </c>
    </row>
    <row r="16" spans="1:8">
      <c r="A16">
        <v>1326</v>
      </c>
      <c r="B16" t="s">
        <v>15</v>
      </c>
      <c r="C16" t="s">
        <v>33</v>
      </c>
      <c r="D16" t="s">
        <v>25</v>
      </c>
      <c r="E16" t="s">
        <v>41</v>
      </c>
      <c r="F16" t="s">
        <v>44</v>
      </c>
      <c r="G16" s="3">
        <v>2</v>
      </c>
      <c r="H16" s="3">
        <v>0</v>
      </c>
    </row>
    <row r="17" spans="1:8">
      <c r="A17">
        <v>1326</v>
      </c>
      <c r="B17" t="s">
        <v>15</v>
      </c>
      <c r="C17" t="s">
        <v>33</v>
      </c>
      <c r="D17" t="s">
        <v>23</v>
      </c>
      <c r="E17" t="s">
        <v>40</v>
      </c>
      <c r="F17" t="s">
        <v>35</v>
      </c>
      <c r="G17" s="3">
        <v>920</v>
      </c>
      <c r="H17" s="3">
        <v>910</v>
      </c>
    </row>
    <row r="18" spans="1:8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44</v>
      </c>
      <c r="G18" s="3">
        <v>6</v>
      </c>
      <c r="H18" s="3">
        <v>5</v>
      </c>
    </row>
    <row r="19" spans="1:8">
      <c r="A19">
        <v>1326</v>
      </c>
      <c r="B19" t="s">
        <v>15</v>
      </c>
      <c r="C19" t="s">
        <v>33</v>
      </c>
      <c r="D19" t="s">
        <v>13</v>
      </c>
      <c r="E19" t="s">
        <v>43</v>
      </c>
      <c r="F19" t="s">
        <v>35</v>
      </c>
      <c r="G19" s="3">
        <v>0</v>
      </c>
      <c r="H19" s="3">
        <v>0</v>
      </c>
    </row>
    <row r="20" spans="1:8">
      <c r="A20">
        <v>1326</v>
      </c>
      <c r="B20" t="s">
        <v>15</v>
      </c>
      <c r="C20" t="s">
        <v>33</v>
      </c>
      <c r="D20" t="s">
        <v>13</v>
      </c>
      <c r="E20" t="s">
        <v>43</v>
      </c>
      <c r="F20" t="s">
        <v>44</v>
      </c>
      <c r="G20" s="3">
        <v>0</v>
      </c>
      <c r="H20" s="3">
        <v>0</v>
      </c>
    </row>
    <row r="21" spans="1:8">
      <c r="A21">
        <v>1326</v>
      </c>
      <c r="B21" t="s">
        <v>15</v>
      </c>
      <c r="C21" t="s">
        <v>9</v>
      </c>
      <c r="D21" t="s">
        <v>29</v>
      </c>
      <c r="E21" t="s">
        <v>30</v>
      </c>
      <c r="F21" t="s">
        <v>12</v>
      </c>
      <c r="G21" s="3">
        <v>1830</v>
      </c>
      <c r="H21" s="3">
        <v>1836</v>
      </c>
    </row>
    <row r="22" spans="1:8">
      <c r="A22">
        <v>1326</v>
      </c>
      <c r="B22" t="s">
        <v>15</v>
      </c>
      <c r="C22" t="s">
        <v>9</v>
      </c>
      <c r="D22" t="s">
        <v>19</v>
      </c>
      <c r="E22" t="s">
        <v>20</v>
      </c>
      <c r="F22" t="s">
        <v>12</v>
      </c>
      <c r="G22" s="3">
        <v>10186</v>
      </c>
      <c r="H22" s="3">
        <v>10093</v>
      </c>
    </row>
    <row r="23" spans="1:8">
      <c r="A23">
        <v>1326</v>
      </c>
      <c r="B23" t="s">
        <v>15</v>
      </c>
      <c r="C23" t="s">
        <v>9</v>
      </c>
      <c r="D23" t="s">
        <v>17</v>
      </c>
      <c r="E23" t="s">
        <v>18</v>
      </c>
      <c r="F23" t="s">
        <v>12</v>
      </c>
      <c r="G23" s="3">
        <v>12630</v>
      </c>
      <c r="H23" s="3">
        <v>12465</v>
      </c>
    </row>
    <row r="24" spans="1:8">
      <c r="A24">
        <v>1326</v>
      </c>
      <c r="B24" t="s">
        <v>15</v>
      </c>
      <c r="C24" t="s">
        <v>9</v>
      </c>
      <c r="D24" t="s">
        <v>31</v>
      </c>
      <c r="E24" t="s">
        <v>32</v>
      </c>
      <c r="F24" t="s">
        <v>12</v>
      </c>
      <c r="G24" s="3">
        <v>1330</v>
      </c>
      <c r="H24" s="3">
        <v>1323</v>
      </c>
    </row>
    <row r="25" spans="1:8">
      <c r="A25">
        <v>1326</v>
      </c>
      <c r="B25" t="s">
        <v>15</v>
      </c>
      <c r="C25" t="s">
        <v>9</v>
      </c>
      <c r="D25" t="s">
        <v>27</v>
      </c>
      <c r="E25" t="s">
        <v>28</v>
      </c>
      <c r="F25" t="s">
        <v>12</v>
      </c>
      <c r="G25" s="3">
        <v>2021</v>
      </c>
      <c r="H25" s="3">
        <v>1981</v>
      </c>
    </row>
    <row r="26" spans="1:8">
      <c r="A26">
        <v>1326</v>
      </c>
      <c r="B26" t="s">
        <v>15</v>
      </c>
      <c r="C26" t="s">
        <v>9</v>
      </c>
      <c r="D26" t="s">
        <v>25</v>
      </c>
      <c r="E26" t="s">
        <v>26</v>
      </c>
      <c r="F26" t="s">
        <v>12</v>
      </c>
      <c r="G26" s="3">
        <v>2598</v>
      </c>
      <c r="H26" s="3">
        <v>2615</v>
      </c>
    </row>
    <row r="27" spans="1:8">
      <c r="A27">
        <v>1326</v>
      </c>
      <c r="B27" t="s">
        <v>15</v>
      </c>
      <c r="C27" t="s">
        <v>9</v>
      </c>
      <c r="D27" t="s">
        <v>23</v>
      </c>
      <c r="E27" t="s">
        <v>24</v>
      </c>
      <c r="F27" t="s">
        <v>12</v>
      </c>
      <c r="G27" s="3">
        <v>3121</v>
      </c>
      <c r="H27" s="3">
        <v>3100</v>
      </c>
    </row>
    <row r="28" spans="1:8">
      <c r="A28">
        <v>1326</v>
      </c>
      <c r="B28" t="s">
        <v>15</v>
      </c>
      <c r="C28" t="s">
        <v>9</v>
      </c>
      <c r="D28" t="s">
        <v>13</v>
      </c>
      <c r="E28" t="s">
        <v>16</v>
      </c>
      <c r="F28" t="s">
        <v>12</v>
      </c>
      <c r="G28" s="3">
        <v>29855</v>
      </c>
      <c r="H28" s="3">
        <v>29406</v>
      </c>
    </row>
    <row r="29" spans="1:8">
      <c r="A29">
        <v>1460</v>
      </c>
      <c r="B29" t="s">
        <v>21</v>
      </c>
      <c r="C29" t="s">
        <v>33</v>
      </c>
      <c r="D29" t="s">
        <v>13</v>
      </c>
      <c r="E29" t="s">
        <v>37</v>
      </c>
      <c r="F29" t="s">
        <v>35</v>
      </c>
      <c r="G29" s="3">
        <v>1168</v>
      </c>
      <c r="H29" s="3">
        <v>1132</v>
      </c>
    </row>
    <row r="30" spans="1:8">
      <c r="A30">
        <v>1460</v>
      </c>
      <c r="B30" t="s">
        <v>21</v>
      </c>
      <c r="C30" t="s">
        <v>33</v>
      </c>
      <c r="D30" t="s">
        <v>13</v>
      </c>
      <c r="E30" t="s">
        <v>37</v>
      </c>
      <c r="F30" t="s">
        <v>44</v>
      </c>
      <c r="G30" s="3">
        <v>56</v>
      </c>
      <c r="H30" s="3">
        <v>19</v>
      </c>
    </row>
    <row r="31" spans="1:8">
      <c r="A31">
        <v>1460</v>
      </c>
      <c r="B31" t="s">
        <v>21</v>
      </c>
      <c r="C31" t="s">
        <v>9</v>
      </c>
      <c r="D31" t="s">
        <v>13</v>
      </c>
      <c r="E31" t="s">
        <v>22</v>
      </c>
      <c r="F31" t="s">
        <v>12</v>
      </c>
      <c r="G31" s="3">
        <v>6912</v>
      </c>
      <c r="H31" s="3">
        <v>6850</v>
      </c>
    </row>
    <row r="32" spans="1:8">
      <c r="A32">
        <v>1481</v>
      </c>
      <c r="B32" t="s">
        <v>8</v>
      </c>
      <c r="C32" t="s">
        <v>33</v>
      </c>
      <c r="D32" t="s">
        <v>10</v>
      </c>
      <c r="E32" t="s">
        <v>34</v>
      </c>
      <c r="F32" t="s">
        <v>35</v>
      </c>
      <c r="G32" s="3">
        <v>305090</v>
      </c>
      <c r="H32" s="3">
        <v>304077</v>
      </c>
    </row>
    <row r="33" spans="1:8">
      <c r="A33">
        <v>1481</v>
      </c>
      <c r="B33" t="s">
        <v>8</v>
      </c>
      <c r="C33" t="s">
        <v>33</v>
      </c>
      <c r="D33" t="s">
        <v>10</v>
      </c>
      <c r="E33" t="s">
        <v>34</v>
      </c>
      <c r="F33" t="s">
        <v>44</v>
      </c>
      <c r="G33" s="3">
        <v>1150</v>
      </c>
      <c r="H33" s="3">
        <v>1480</v>
      </c>
    </row>
    <row r="34" spans="1:8">
      <c r="A34">
        <v>1481</v>
      </c>
      <c r="B34" t="s">
        <v>8</v>
      </c>
      <c r="C34" t="s">
        <v>33</v>
      </c>
      <c r="D34" t="s">
        <v>13</v>
      </c>
      <c r="E34" t="s">
        <v>43</v>
      </c>
      <c r="F34" t="s">
        <v>35</v>
      </c>
      <c r="G34" s="3">
        <v>0</v>
      </c>
      <c r="H34" s="3">
        <v>0</v>
      </c>
    </row>
    <row r="35" spans="1:8">
      <c r="A35">
        <v>1481</v>
      </c>
      <c r="B35" t="s">
        <v>8</v>
      </c>
      <c r="C35" t="s">
        <v>33</v>
      </c>
      <c r="D35" t="s">
        <v>13</v>
      </c>
      <c r="E35" t="s">
        <v>43</v>
      </c>
      <c r="F35" t="s">
        <v>44</v>
      </c>
      <c r="G35" s="3">
        <v>0</v>
      </c>
      <c r="H35" s="3">
        <v>0</v>
      </c>
    </row>
    <row r="36" spans="1:8">
      <c r="A36">
        <v>1481</v>
      </c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s="3">
        <v>1411837</v>
      </c>
      <c r="H36" s="3">
        <v>1419717</v>
      </c>
    </row>
    <row r="37" spans="1:8">
      <c r="A37">
        <v>1481</v>
      </c>
      <c r="B37" t="s">
        <v>8</v>
      </c>
      <c r="C37" t="s">
        <v>9</v>
      </c>
      <c r="D37" t="s">
        <v>13</v>
      </c>
      <c r="E37" t="s">
        <v>14</v>
      </c>
      <c r="F37" t="s">
        <v>12</v>
      </c>
      <c r="G37" s="3">
        <v>171054</v>
      </c>
      <c r="H37" s="3">
        <v>165648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topLeftCell="G53" workbookViewId="0">
      <selection activeCell="G71" sqref="G71"/>
    </sheetView>
  </sheetViews>
  <sheetFormatPr defaultRowHeight="15"/>
  <cols>
    <col min="5" max="5" width="10.42578125" customWidth="1"/>
    <col min="6" max="6" width="15.7109375" customWidth="1"/>
    <col min="7" max="7" width="28" customWidth="1"/>
    <col min="8" max="8" width="40.7109375" customWidth="1"/>
    <col min="9" max="9" width="10.28515625" customWidth="1"/>
    <col min="10" max="12" width="11.85546875" customWidth="1"/>
  </cols>
  <sheetData>
    <row r="1" spans="1:16">
      <c r="C1" s="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6">
      <c r="A2" t="s">
        <v>46</v>
      </c>
      <c r="C2">
        <v>1481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s="7">
        <v>42039</v>
      </c>
      <c r="J2">
        <v>1411837</v>
      </c>
      <c r="L2">
        <f t="array" ref="L2">MAX(($M$2:$M$500=M2)*$J$2:$J$500)</f>
        <v>1411837</v>
      </c>
      <c r="M2" t="str">
        <f>CONCATENATE(D2,E2,H2,MONTH(ПоказателиСоцсетей35[[#This Row],[Период]]))</f>
        <v>СбербанкВКонтактеКоличество подписавшихся на страницу2</v>
      </c>
      <c r="N2">
        <f>MATCH(M2,M:M,0)</f>
        <v>2</v>
      </c>
      <c r="O2">
        <f>COUNTIF(N$1:N2,N2)</f>
        <v>1</v>
      </c>
      <c r="P2">
        <f>COUNTIF(O$1:O2,1)</f>
        <v>1</v>
      </c>
    </row>
    <row r="3" spans="1:16">
      <c r="A3" t="s">
        <v>46</v>
      </c>
      <c r="C3">
        <v>1481</v>
      </c>
      <c r="D3" t="s">
        <v>8</v>
      </c>
      <c r="E3" t="s">
        <v>9</v>
      </c>
      <c r="F3" t="s">
        <v>13</v>
      </c>
      <c r="G3" t="s">
        <v>14</v>
      </c>
      <c r="H3" t="s">
        <v>12</v>
      </c>
      <c r="I3" s="7">
        <v>42039</v>
      </c>
      <c r="J3">
        <v>171054</v>
      </c>
      <c r="L3">
        <f t="array" ref="L3">MAX(($M$2:$M$500=M3)*$J$2:$J$500)</f>
        <v>1411837</v>
      </c>
      <c r="M3" t="str">
        <f>CONCATENATE(D3,E3,H3,MONTH(ПоказателиСоцсетей35[[#This Row],[Период]]))</f>
        <v>СбербанкВКонтактеКоличество подписавшихся на страницу2</v>
      </c>
      <c r="N3">
        <f t="shared" ref="N3:N66" si="0">MATCH(M3,M:M,0)</f>
        <v>2</v>
      </c>
      <c r="O3">
        <f>COUNTIF(N$1:N3,N3)</f>
        <v>2</v>
      </c>
      <c r="P3">
        <f>COUNTIF(O$1:O3,1)</f>
        <v>1</v>
      </c>
    </row>
    <row r="4" spans="1:16">
      <c r="A4" t="s">
        <v>47</v>
      </c>
      <c r="C4">
        <v>1326</v>
      </c>
      <c r="D4" t="s">
        <v>15</v>
      </c>
      <c r="E4" t="s">
        <v>9</v>
      </c>
      <c r="F4" t="s">
        <v>13</v>
      </c>
      <c r="G4" t="s">
        <v>16</v>
      </c>
      <c r="H4" t="s">
        <v>12</v>
      </c>
      <c r="I4" s="7">
        <v>42039</v>
      </c>
      <c r="J4">
        <v>29855</v>
      </c>
      <c r="L4">
        <f t="array" ref="L4">MAX(($M$2:$M$500=M4)*$J$2:$J$500)</f>
        <v>29855</v>
      </c>
      <c r="M4" t="str">
        <f>CONCATENATE(D4,E4,H4,MONTH(ПоказателиСоцсетей35[[#This Row],[Период]]))</f>
        <v>Альфа-БанкВКонтактеКоличество подписавшихся на страницу2</v>
      </c>
      <c r="N4">
        <f t="shared" si="0"/>
        <v>4</v>
      </c>
      <c r="O4">
        <f>COUNTIF(N$1:N4,N4)</f>
        <v>1</v>
      </c>
      <c r="P4">
        <f>COUNTIF(O$1:O4,1)</f>
        <v>2</v>
      </c>
    </row>
    <row r="5" spans="1:16">
      <c r="A5" t="s">
        <v>47</v>
      </c>
      <c r="C5">
        <v>1326</v>
      </c>
      <c r="D5" t="s">
        <v>15</v>
      </c>
      <c r="E5" t="s">
        <v>9</v>
      </c>
      <c r="F5" t="s">
        <v>17</v>
      </c>
      <c r="G5" t="s">
        <v>18</v>
      </c>
      <c r="H5" t="s">
        <v>12</v>
      </c>
      <c r="I5" s="7">
        <v>42039</v>
      </c>
      <c r="J5">
        <v>12630</v>
      </c>
      <c r="L5">
        <f t="array" ref="L5">MAX(($M$2:$M$500=M5)*$J$2:$J$500)</f>
        <v>29855</v>
      </c>
      <c r="M5" t="str">
        <f>CONCATENATE(D5,E5,H5,MONTH(ПоказателиСоцсетей35[[#This Row],[Период]]))</f>
        <v>Альфа-БанкВКонтактеКоличество подписавшихся на страницу2</v>
      </c>
      <c r="N5">
        <f t="shared" si="0"/>
        <v>4</v>
      </c>
      <c r="O5">
        <f>COUNTIF(N$1:N5,N5)</f>
        <v>2</v>
      </c>
      <c r="P5">
        <f>COUNTIF(O$1:O5,1)</f>
        <v>2</v>
      </c>
    </row>
    <row r="6" spans="1:16">
      <c r="A6" t="s">
        <v>47</v>
      </c>
      <c r="C6">
        <v>1326</v>
      </c>
      <c r="D6" t="s">
        <v>15</v>
      </c>
      <c r="E6" t="s">
        <v>9</v>
      </c>
      <c r="F6" t="s">
        <v>19</v>
      </c>
      <c r="G6" t="s">
        <v>20</v>
      </c>
      <c r="H6" t="s">
        <v>12</v>
      </c>
      <c r="I6" s="7">
        <v>42039</v>
      </c>
      <c r="J6">
        <v>10186</v>
      </c>
      <c r="L6">
        <f t="array" ref="L6">MAX(($M$2:$M$500=M6)*$J$2:$J$500)</f>
        <v>29855</v>
      </c>
      <c r="M6" t="str">
        <f>CONCATENATE(D6,E6,H6,MONTH(ПоказателиСоцсетей35[[#This Row],[Период]]))</f>
        <v>Альфа-БанкВКонтактеКоличество подписавшихся на страницу2</v>
      </c>
      <c r="N6">
        <f t="shared" si="0"/>
        <v>4</v>
      </c>
      <c r="O6">
        <f>COUNTIF(N$1:N6,N6)</f>
        <v>3</v>
      </c>
      <c r="P6">
        <f>COUNTIF(O$1:O6,1)</f>
        <v>2</v>
      </c>
    </row>
    <row r="7" spans="1:16">
      <c r="A7" t="s">
        <v>48</v>
      </c>
      <c r="C7">
        <v>1460</v>
      </c>
      <c r="D7" t="s">
        <v>21</v>
      </c>
      <c r="E7" t="s">
        <v>9</v>
      </c>
      <c r="F7" t="s">
        <v>13</v>
      </c>
      <c r="G7" t="s">
        <v>22</v>
      </c>
      <c r="H7" t="s">
        <v>12</v>
      </c>
      <c r="I7" s="7">
        <v>42039</v>
      </c>
      <c r="J7">
        <v>6912</v>
      </c>
      <c r="L7">
        <f t="array" ref="L7">MAX(($M$2:$M$500=M7)*$J$2:$J$500)</f>
        <v>6912</v>
      </c>
      <c r="M7" t="str">
        <f>CONCATENATE(D7,E7,H7,MONTH(ПоказателиСоцсетей35[[#This Row],[Период]]))</f>
        <v>Восточный ЭкспрессВКонтактеКоличество подписавшихся на страницу2</v>
      </c>
      <c r="N7">
        <f t="shared" si="0"/>
        <v>7</v>
      </c>
      <c r="O7">
        <f>COUNTIF(N$1:N7,N7)</f>
        <v>1</v>
      </c>
      <c r="P7">
        <f>COUNTIF(O$1:O7,1)</f>
        <v>3</v>
      </c>
    </row>
    <row r="8" spans="1:16">
      <c r="A8" t="s">
        <v>47</v>
      </c>
      <c r="C8">
        <v>1326</v>
      </c>
      <c r="D8" t="s">
        <v>15</v>
      </c>
      <c r="E8" t="s">
        <v>9</v>
      </c>
      <c r="F8" t="s">
        <v>23</v>
      </c>
      <c r="G8" t="s">
        <v>24</v>
      </c>
      <c r="H8" t="s">
        <v>12</v>
      </c>
      <c r="I8" s="7">
        <v>42039</v>
      </c>
      <c r="J8">
        <v>3121</v>
      </c>
      <c r="L8">
        <f t="array" ref="L8">MAX(($M$2:$M$500=M8)*$J$2:$J$500)</f>
        <v>29855</v>
      </c>
      <c r="M8" t="str">
        <f>CONCATENATE(D8,E8,H8,MONTH(ПоказателиСоцсетей35[[#This Row],[Период]]))</f>
        <v>Альфа-БанкВКонтактеКоличество подписавшихся на страницу2</v>
      </c>
      <c r="N8">
        <f t="shared" si="0"/>
        <v>4</v>
      </c>
      <c r="O8">
        <f>COUNTIF(N$1:N8,N8)</f>
        <v>4</v>
      </c>
      <c r="P8">
        <f>COUNTIF(O$1:O8,1)</f>
        <v>3</v>
      </c>
    </row>
    <row r="9" spans="1:16">
      <c r="A9" t="s">
        <v>47</v>
      </c>
      <c r="C9">
        <v>1326</v>
      </c>
      <c r="D9" t="s">
        <v>15</v>
      </c>
      <c r="E9" t="s">
        <v>9</v>
      </c>
      <c r="F9" t="s">
        <v>25</v>
      </c>
      <c r="G9" t="s">
        <v>26</v>
      </c>
      <c r="H9" t="s">
        <v>12</v>
      </c>
      <c r="I9" s="7">
        <v>42039</v>
      </c>
      <c r="J9">
        <v>2598</v>
      </c>
      <c r="L9">
        <f t="array" ref="L9">MAX(($M$2:$M$500=M9)*$J$2:$J$500)</f>
        <v>29855</v>
      </c>
      <c r="M9" t="str">
        <f>CONCATENATE(D9,E9,H9,MONTH(ПоказателиСоцсетей35[[#This Row],[Период]]))</f>
        <v>Альфа-БанкВКонтактеКоличество подписавшихся на страницу2</v>
      </c>
      <c r="N9">
        <f t="shared" si="0"/>
        <v>4</v>
      </c>
      <c r="O9">
        <f>COUNTIF(N$1:N9,N9)</f>
        <v>5</v>
      </c>
      <c r="P9">
        <f>COUNTIF(O$1:O9,1)</f>
        <v>3</v>
      </c>
    </row>
    <row r="10" spans="1:16">
      <c r="A10" t="s">
        <v>47</v>
      </c>
      <c r="C10">
        <v>1326</v>
      </c>
      <c r="D10" t="s">
        <v>15</v>
      </c>
      <c r="E10" t="s">
        <v>9</v>
      </c>
      <c r="F10" t="s">
        <v>27</v>
      </c>
      <c r="G10" t="s">
        <v>28</v>
      </c>
      <c r="H10" t="s">
        <v>12</v>
      </c>
      <c r="I10" s="7">
        <v>42039</v>
      </c>
      <c r="J10">
        <v>2021</v>
      </c>
      <c r="L10">
        <f t="array" ref="L10">MAX(($M$2:$M$500=M10)*$J$2:$J$500)</f>
        <v>29855</v>
      </c>
      <c r="M10" t="str">
        <f>CONCATENATE(D10,E10,H10,MONTH(ПоказателиСоцсетей35[[#This Row],[Период]]))</f>
        <v>Альфа-БанкВКонтактеКоличество подписавшихся на страницу2</v>
      </c>
      <c r="N10">
        <f t="shared" si="0"/>
        <v>4</v>
      </c>
      <c r="O10">
        <f>COUNTIF(N$1:N10,N10)</f>
        <v>6</v>
      </c>
      <c r="P10">
        <f>COUNTIF(O$1:O10,1)</f>
        <v>3</v>
      </c>
    </row>
    <row r="11" spans="1:16">
      <c r="A11" t="s">
        <v>47</v>
      </c>
      <c r="C11">
        <v>1326</v>
      </c>
      <c r="D11" t="s">
        <v>15</v>
      </c>
      <c r="E11" t="s">
        <v>9</v>
      </c>
      <c r="F11" t="s">
        <v>29</v>
      </c>
      <c r="G11" t="s">
        <v>30</v>
      </c>
      <c r="H11" t="s">
        <v>12</v>
      </c>
      <c r="I11" s="7">
        <v>42039</v>
      </c>
      <c r="J11">
        <v>1830</v>
      </c>
      <c r="L11">
        <f t="array" ref="L11">MAX(($M$2:$M$500=M11)*$J$2:$J$500)</f>
        <v>29855</v>
      </c>
      <c r="M11" t="str">
        <f>CONCATENATE(D11,E11,H11,MONTH(ПоказателиСоцсетей35[[#This Row],[Период]]))</f>
        <v>Альфа-БанкВКонтактеКоличество подписавшихся на страницу2</v>
      </c>
      <c r="N11">
        <f t="shared" si="0"/>
        <v>4</v>
      </c>
      <c r="O11">
        <f>COUNTIF(N$1:N11,N11)</f>
        <v>7</v>
      </c>
      <c r="P11">
        <f>COUNTIF(O$1:O11,1)</f>
        <v>3</v>
      </c>
    </row>
    <row r="12" spans="1:16">
      <c r="A12" t="s">
        <v>47</v>
      </c>
      <c r="C12">
        <v>1326</v>
      </c>
      <c r="D12" t="s">
        <v>15</v>
      </c>
      <c r="E12" t="s">
        <v>9</v>
      </c>
      <c r="F12" t="s">
        <v>31</v>
      </c>
      <c r="G12" t="s">
        <v>32</v>
      </c>
      <c r="H12" t="s">
        <v>12</v>
      </c>
      <c r="I12" s="7">
        <v>42039</v>
      </c>
      <c r="J12">
        <v>1330</v>
      </c>
      <c r="L12">
        <f t="array" ref="L12">MAX(($M$2:$M$500=M12)*$J$2:$J$500)</f>
        <v>29855</v>
      </c>
      <c r="M12" t="str">
        <f>CONCATENATE(D12,E12,H12,MONTH(ПоказателиСоцсетей35[[#This Row],[Период]]))</f>
        <v>Альфа-БанкВКонтактеКоличество подписавшихся на страницу2</v>
      </c>
      <c r="N12">
        <f t="shared" si="0"/>
        <v>4</v>
      </c>
      <c r="O12">
        <f>COUNTIF(N$1:N12,N12)</f>
        <v>8</v>
      </c>
      <c r="P12">
        <f>COUNTIF(O$1:O12,1)</f>
        <v>3</v>
      </c>
    </row>
    <row r="13" spans="1:16">
      <c r="A13" t="s">
        <v>49</v>
      </c>
      <c r="C13">
        <v>1481</v>
      </c>
      <c r="D13" t="s">
        <v>8</v>
      </c>
      <c r="E13" t="s">
        <v>33</v>
      </c>
      <c r="F13" t="s">
        <v>10</v>
      </c>
      <c r="G13" t="s">
        <v>34</v>
      </c>
      <c r="H13" t="s">
        <v>35</v>
      </c>
      <c r="I13" s="7">
        <v>42039</v>
      </c>
      <c r="J13">
        <v>305090</v>
      </c>
      <c r="L13">
        <f t="array" ref="L13">MAX(($M$2:$M$500=M13)*$J$2:$J$500)</f>
        <v>305090</v>
      </c>
      <c r="M13" t="str">
        <f>CONCATENATE(D13,E13,H13,MONTH(ПоказателиСоцсетей35[[#This Row],[Период]]))</f>
        <v>СбербанкFacebookКоличество like2</v>
      </c>
      <c r="N13">
        <f t="shared" si="0"/>
        <v>13</v>
      </c>
      <c r="O13">
        <f>COUNTIF(N$1:N13,N13)</f>
        <v>1</v>
      </c>
      <c r="P13">
        <f>COUNTIF(O$1:O13,1)</f>
        <v>4</v>
      </c>
    </row>
    <row r="14" spans="1:16">
      <c r="A14" t="s">
        <v>50</v>
      </c>
      <c r="C14">
        <v>1326</v>
      </c>
      <c r="D14" t="s">
        <v>15</v>
      </c>
      <c r="E14" t="s">
        <v>33</v>
      </c>
      <c r="F14" t="s">
        <v>19</v>
      </c>
      <c r="G14" t="s">
        <v>36</v>
      </c>
      <c r="H14" t="s">
        <v>35</v>
      </c>
      <c r="I14" s="7">
        <v>42039</v>
      </c>
      <c r="J14">
        <v>12088</v>
      </c>
      <c r="L14">
        <f t="array" ref="L14">MAX(($M$2:$M$500=M14)*$J$2:$J$500)</f>
        <v>12088</v>
      </c>
      <c r="M14" t="str">
        <f>CONCATENATE(D14,E14,H14,MONTH(ПоказателиСоцсетей35[[#This Row],[Период]]))</f>
        <v>Альфа-БанкFacebookКоличество like2</v>
      </c>
      <c r="N14">
        <f t="shared" si="0"/>
        <v>14</v>
      </c>
      <c r="O14">
        <f>COUNTIF(N$1:N14,N14)</f>
        <v>1</v>
      </c>
      <c r="P14">
        <f>COUNTIF(O$1:O14,1)</f>
        <v>5</v>
      </c>
    </row>
    <row r="15" spans="1:16">
      <c r="A15" t="s">
        <v>51</v>
      </c>
      <c r="C15">
        <v>1460</v>
      </c>
      <c r="D15" t="s">
        <v>21</v>
      </c>
      <c r="E15" t="s">
        <v>33</v>
      </c>
      <c r="F15" t="s">
        <v>13</v>
      </c>
      <c r="G15" t="s">
        <v>37</v>
      </c>
      <c r="H15" t="s">
        <v>35</v>
      </c>
      <c r="I15" s="7">
        <v>42039</v>
      </c>
      <c r="J15">
        <v>1168</v>
      </c>
      <c r="L15">
        <f t="array" ref="L15">MAX(($M$2:$M$500=M15)*$J$2:$J$500)</f>
        <v>1168</v>
      </c>
      <c r="M15" t="str">
        <f>CONCATENATE(D15,E15,H15,MONTH(ПоказателиСоцсетей35[[#This Row],[Период]]))</f>
        <v>Восточный ЭкспрессFacebookКоличество like2</v>
      </c>
      <c r="N15">
        <f t="shared" si="0"/>
        <v>15</v>
      </c>
      <c r="O15">
        <f>COUNTIF(N$1:N15,N15)</f>
        <v>1</v>
      </c>
      <c r="P15">
        <f>COUNTIF(O$1:O15,1)</f>
        <v>6</v>
      </c>
    </row>
    <row r="16" spans="1:16">
      <c r="A16" t="s">
        <v>50</v>
      </c>
      <c r="C16">
        <v>1326</v>
      </c>
      <c r="D16" t="s">
        <v>15</v>
      </c>
      <c r="E16" t="s">
        <v>33</v>
      </c>
      <c r="F16" t="s">
        <v>17</v>
      </c>
      <c r="G16" t="s">
        <v>38</v>
      </c>
      <c r="H16" t="s">
        <v>35</v>
      </c>
      <c r="I16" s="7">
        <v>42039</v>
      </c>
      <c r="J16">
        <v>2664</v>
      </c>
      <c r="L16">
        <f t="array" ref="L16">MAX(($M$2:$M$500=M16)*$J$2:$J$500)</f>
        <v>12088</v>
      </c>
      <c r="M16" t="str">
        <f>CONCATENATE(D16,E16,H16,MONTH(ПоказателиСоцсетей35[[#This Row],[Период]]))</f>
        <v>Альфа-БанкFacebookКоличество like2</v>
      </c>
      <c r="N16">
        <f t="shared" si="0"/>
        <v>14</v>
      </c>
      <c r="O16">
        <f>COUNTIF(N$1:N16,N16)</f>
        <v>2</v>
      </c>
      <c r="P16">
        <f>COUNTIF(O$1:O16,1)</f>
        <v>6</v>
      </c>
    </row>
    <row r="17" spans="1:16">
      <c r="A17" t="s">
        <v>50</v>
      </c>
      <c r="C17">
        <v>1326</v>
      </c>
      <c r="D17" t="s">
        <v>15</v>
      </c>
      <c r="E17" t="s">
        <v>33</v>
      </c>
      <c r="F17" t="s">
        <v>27</v>
      </c>
      <c r="G17" t="s">
        <v>39</v>
      </c>
      <c r="H17" t="s">
        <v>35</v>
      </c>
      <c r="I17" s="7">
        <v>42039</v>
      </c>
      <c r="J17">
        <v>670</v>
      </c>
      <c r="L17">
        <f t="array" ref="L17">MAX(($M$2:$M$500=M17)*$J$2:$J$500)</f>
        <v>12088</v>
      </c>
      <c r="M17" t="str">
        <f>CONCATENATE(D17,E17,H17,MONTH(ПоказателиСоцсетей35[[#This Row],[Период]]))</f>
        <v>Альфа-БанкFacebookКоличество like2</v>
      </c>
      <c r="N17">
        <f t="shared" si="0"/>
        <v>14</v>
      </c>
      <c r="O17">
        <f>COUNTIF(N$1:N17,N17)</f>
        <v>3</v>
      </c>
      <c r="P17">
        <f>COUNTIF(O$1:O17,1)</f>
        <v>6</v>
      </c>
    </row>
    <row r="18" spans="1:16">
      <c r="A18" t="s">
        <v>50</v>
      </c>
      <c r="C18">
        <v>1326</v>
      </c>
      <c r="D18" t="s">
        <v>15</v>
      </c>
      <c r="E18" t="s">
        <v>33</v>
      </c>
      <c r="F18" t="s">
        <v>23</v>
      </c>
      <c r="G18" t="s">
        <v>40</v>
      </c>
      <c r="H18" t="s">
        <v>35</v>
      </c>
      <c r="I18" s="7">
        <v>42039</v>
      </c>
      <c r="J18">
        <v>920</v>
      </c>
      <c r="L18">
        <f t="array" ref="L18">MAX(($M$2:$M$500=M18)*$J$2:$J$500)</f>
        <v>12088</v>
      </c>
      <c r="M18" t="str">
        <f>CONCATENATE(D18,E18,H18,MONTH(ПоказателиСоцсетей35[[#This Row],[Период]]))</f>
        <v>Альфа-БанкFacebookКоличество like2</v>
      </c>
      <c r="N18">
        <f t="shared" si="0"/>
        <v>14</v>
      </c>
      <c r="O18">
        <f>COUNTIF(N$1:N18,N18)</f>
        <v>4</v>
      </c>
      <c r="P18">
        <f>COUNTIF(O$1:O18,1)</f>
        <v>6</v>
      </c>
    </row>
    <row r="19" spans="1:16">
      <c r="A19" t="s">
        <v>50</v>
      </c>
      <c r="C19">
        <v>1326</v>
      </c>
      <c r="D19" t="s">
        <v>15</v>
      </c>
      <c r="E19" t="s">
        <v>33</v>
      </c>
      <c r="F19" t="s">
        <v>25</v>
      </c>
      <c r="G19" t="s">
        <v>41</v>
      </c>
      <c r="H19" t="s">
        <v>35</v>
      </c>
      <c r="I19" s="7">
        <v>42039</v>
      </c>
      <c r="J19">
        <v>817</v>
      </c>
      <c r="L19">
        <f t="array" ref="L19">MAX(($M$2:$M$500=M19)*$J$2:$J$500)</f>
        <v>12088</v>
      </c>
      <c r="M19" t="str">
        <f>CONCATENATE(D19,E19,H19,MONTH(ПоказателиСоцсетей35[[#This Row],[Период]]))</f>
        <v>Альфа-БанкFacebookКоличество like2</v>
      </c>
      <c r="N19">
        <f t="shared" si="0"/>
        <v>14</v>
      </c>
      <c r="O19">
        <f>COUNTIF(N$1:N19,N19)</f>
        <v>5</v>
      </c>
      <c r="P19">
        <f>COUNTIF(O$1:O19,1)</f>
        <v>6</v>
      </c>
    </row>
    <row r="20" spans="1:16">
      <c r="A20" t="s">
        <v>50</v>
      </c>
      <c r="C20">
        <v>1326</v>
      </c>
      <c r="D20" t="s">
        <v>15</v>
      </c>
      <c r="E20" t="s">
        <v>33</v>
      </c>
      <c r="F20" t="s">
        <v>29</v>
      </c>
      <c r="G20" t="s">
        <v>42</v>
      </c>
      <c r="H20" t="s">
        <v>35</v>
      </c>
      <c r="I20" s="7">
        <v>42039</v>
      </c>
      <c r="J20">
        <v>399</v>
      </c>
      <c r="L20">
        <f t="array" ref="L20">MAX(($M$2:$M$500=M20)*$J$2:$J$500)</f>
        <v>12088</v>
      </c>
      <c r="M20" t="str">
        <f>CONCATENATE(D20,E20,H20,MONTH(ПоказателиСоцсетей35[[#This Row],[Период]]))</f>
        <v>Альфа-БанкFacebookКоличество like2</v>
      </c>
      <c r="N20">
        <f t="shared" si="0"/>
        <v>14</v>
      </c>
      <c r="O20">
        <f>COUNTIF(N$1:N20,N20)</f>
        <v>6</v>
      </c>
      <c r="P20">
        <f>COUNTIF(O$1:O20,1)</f>
        <v>6</v>
      </c>
    </row>
    <row r="21" spans="1:16">
      <c r="A21" t="s">
        <v>49</v>
      </c>
      <c r="C21">
        <v>1481</v>
      </c>
      <c r="D21" t="s">
        <v>8</v>
      </c>
      <c r="E21" t="s">
        <v>33</v>
      </c>
      <c r="F21" t="s">
        <v>13</v>
      </c>
      <c r="G21" t="s">
        <v>43</v>
      </c>
      <c r="H21" t="s">
        <v>35</v>
      </c>
      <c r="I21" s="7">
        <v>42039</v>
      </c>
      <c r="J21">
        <v>0</v>
      </c>
      <c r="L21">
        <f t="array" ref="L21">MAX(($M$2:$M$500=M21)*$J$2:$J$500)</f>
        <v>305090</v>
      </c>
      <c r="M21" t="str">
        <f>CONCATENATE(D21,E21,H21,MONTH(ПоказателиСоцсетей35[[#This Row],[Период]]))</f>
        <v>СбербанкFacebookКоличество like2</v>
      </c>
      <c r="N21">
        <f t="shared" si="0"/>
        <v>13</v>
      </c>
      <c r="O21">
        <f>COUNTIF(N$1:N21,N21)</f>
        <v>2</v>
      </c>
      <c r="P21">
        <f>COUNTIF(O$1:O21,1)</f>
        <v>6</v>
      </c>
    </row>
    <row r="22" spans="1:16">
      <c r="A22" t="s">
        <v>50</v>
      </c>
      <c r="C22">
        <v>1326</v>
      </c>
      <c r="D22" t="s">
        <v>15</v>
      </c>
      <c r="E22" t="s">
        <v>33</v>
      </c>
      <c r="F22" t="s">
        <v>13</v>
      </c>
      <c r="G22" t="s">
        <v>43</v>
      </c>
      <c r="H22" t="s">
        <v>35</v>
      </c>
      <c r="I22" s="7">
        <v>42039</v>
      </c>
      <c r="J22">
        <v>0</v>
      </c>
      <c r="L22">
        <f t="array" ref="L22">MAX(($M$2:$M$500=M22)*$J$2:$J$500)</f>
        <v>12088</v>
      </c>
      <c r="M22" t="str">
        <f>CONCATENATE(D22,E22,H22,MONTH(ПоказателиСоцсетей35[[#This Row],[Период]]))</f>
        <v>Альфа-БанкFacebookКоличество like2</v>
      </c>
      <c r="N22">
        <f t="shared" si="0"/>
        <v>14</v>
      </c>
      <c r="O22">
        <f>COUNTIF(N$1:N22,N22)</f>
        <v>7</v>
      </c>
      <c r="P22">
        <f>COUNTIF(O$1:O22,1)</f>
        <v>6</v>
      </c>
    </row>
    <row r="23" spans="1:16">
      <c r="A23" t="s">
        <v>50</v>
      </c>
      <c r="C23">
        <v>1326</v>
      </c>
      <c r="D23" t="s">
        <v>15</v>
      </c>
      <c r="E23" t="s">
        <v>33</v>
      </c>
      <c r="F23" t="s">
        <v>31</v>
      </c>
      <c r="G23" t="s">
        <v>43</v>
      </c>
      <c r="H23" t="s">
        <v>35</v>
      </c>
      <c r="I23" s="7">
        <v>42039</v>
      </c>
      <c r="J23">
        <v>0</v>
      </c>
      <c r="L23">
        <f t="array" ref="L23">MAX(($M$2:$M$500=M23)*$J$2:$J$500)</f>
        <v>12088</v>
      </c>
      <c r="M23" t="str">
        <f>CONCATENATE(D23,E23,H23,MONTH(ПоказателиСоцсетей35[[#This Row],[Период]]))</f>
        <v>Альфа-БанкFacebookКоличество like2</v>
      </c>
      <c r="N23">
        <f t="shared" si="0"/>
        <v>14</v>
      </c>
      <c r="O23">
        <f>COUNTIF(N$1:N23,N23)</f>
        <v>8</v>
      </c>
      <c r="P23">
        <f>COUNTIF(O$1:O23,1)</f>
        <v>6</v>
      </c>
    </row>
    <row r="24" spans="1:16">
      <c r="A24" t="s">
        <v>52</v>
      </c>
      <c r="C24">
        <v>1481</v>
      </c>
      <c r="D24" t="s">
        <v>8</v>
      </c>
      <c r="E24" t="s">
        <v>33</v>
      </c>
      <c r="F24" t="s">
        <v>10</v>
      </c>
      <c r="G24" t="s">
        <v>34</v>
      </c>
      <c r="H24" t="s">
        <v>44</v>
      </c>
      <c r="I24" s="7">
        <v>42039</v>
      </c>
      <c r="J24">
        <v>1150</v>
      </c>
      <c r="L24">
        <f t="array" ref="L24">MAX(($M$2:$M$500=M24)*$J$2:$J$500)</f>
        <v>1150</v>
      </c>
      <c r="M24" t="str">
        <f>CONCATENATE(D24,E24,H24,MONTH(ПоказателиСоцсетей35[[#This Row],[Период]]))</f>
        <v>СбербанкFacebookКоличество 'Это обсуждают'2</v>
      </c>
      <c r="N24">
        <f t="shared" si="0"/>
        <v>24</v>
      </c>
      <c r="O24">
        <f>COUNTIF(N$1:N24,N24)</f>
        <v>1</v>
      </c>
      <c r="P24">
        <f>COUNTIF(O$1:O24,1)</f>
        <v>7</v>
      </c>
    </row>
    <row r="25" spans="1:16">
      <c r="A25" t="s">
        <v>53</v>
      </c>
      <c r="C25">
        <v>1326</v>
      </c>
      <c r="D25" t="s">
        <v>15</v>
      </c>
      <c r="E25" t="s">
        <v>33</v>
      </c>
      <c r="F25" t="s">
        <v>19</v>
      </c>
      <c r="G25" t="s">
        <v>36</v>
      </c>
      <c r="H25" t="s">
        <v>44</v>
      </c>
      <c r="I25" s="7">
        <v>42039</v>
      </c>
      <c r="J25">
        <v>368</v>
      </c>
      <c r="L25">
        <f t="array" ref="L25">MAX(($M$2:$M$500=M25)*$J$2:$J$500)</f>
        <v>368</v>
      </c>
      <c r="M25" t="str">
        <f>CONCATENATE(D25,E25,H25,MONTH(ПоказателиСоцсетей35[[#This Row],[Период]]))</f>
        <v>Альфа-БанкFacebookКоличество 'Это обсуждают'2</v>
      </c>
      <c r="N25">
        <f t="shared" si="0"/>
        <v>25</v>
      </c>
      <c r="O25">
        <f>COUNTIF(N$1:N25,N25)</f>
        <v>1</v>
      </c>
      <c r="P25">
        <f>COUNTIF(O$1:O25,1)</f>
        <v>8</v>
      </c>
    </row>
    <row r="26" spans="1:16">
      <c r="A26" t="s">
        <v>54</v>
      </c>
      <c r="C26">
        <v>1460</v>
      </c>
      <c r="D26" t="s">
        <v>21</v>
      </c>
      <c r="E26" t="s">
        <v>33</v>
      </c>
      <c r="F26" t="s">
        <v>13</v>
      </c>
      <c r="G26" t="s">
        <v>37</v>
      </c>
      <c r="H26" t="s">
        <v>44</v>
      </c>
      <c r="I26" s="7">
        <v>42039</v>
      </c>
      <c r="J26">
        <v>56</v>
      </c>
      <c r="L26">
        <f t="array" ref="L26">MAX(($M$2:$M$500=M26)*$J$2:$J$500)</f>
        <v>56</v>
      </c>
      <c r="M26" t="str">
        <f>CONCATENATE(D26,E26,H26,MONTH(ПоказателиСоцсетей35[[#This Row],[Период]]))</f>
        <v>Восточный ЭкспрессFacebookКоличество 'Это обсуждают'2</v>
      </c>
      <c r="N26">
        <f t="shared" si="0"/>
        <v>26</v>
      </c>
      <c r="O26">
        <f>COUNTIF(N$1:N26,N26)</f>
        <v>1</v>
      </c>
      <c r="P26">
        <f>COUNTIF(O$1:O26,1)</f>
        <v>9</v>
      </c>
    </row>
    <row r="27" spans="1:16">
      <c r="A27" t="s">
        <v>53</v>
      </c>
      <c r="C27">
        <v>1326</v>
      </c>
      <c r="D27" t="s">
        <v>15</v>
      </c>
      <c r="E27" t="s">
        <v>33</v>
      </c>
      <c r="F27" t="s">
        <v>17</v>
      </c>
      <c r="G27" t="s">
        <v>38</v>
      </c>
      <c r="H27" t="s">
        <v>44</v>
      </c>
      <c r="I27" s="7">
        <v>42039</v>
      </c>
      <c r="J27">
        <v>29</v>
      </c>
      <c r="L27">
        <f t="array" ref="L27">MAX(($M$2:$M$500=M27)*$J$2:$J$500)</f>
        <v>368</v>
      </c>
      <c r="M27" t="str">
        <f>CONCATENATE(D27,E27,H27,MONTH(ПоказателиСоцсетей35[[#This Row],[Период]]))</f>
        <v>Альфа-БанкFacebookКоличество 'Это обсуждают'2</v>
      </c>
      <c r="N27">
        <f t="shared" si="0"/>
        <v>25</v>
      </c>
      <c r="O27">
        <f>COUNTIF(N$1:N27,N27)</f>
        <v>2</v>
      </c>
      <c r="P27">
        <f>COUNTIF(O$1:O27,1)</f>
        <v>9</v>
      </c>
    </row>
    <row r="28" spans="1:16">
      <c r="A28" t="s">
        <v>53</v>
      </c>
      <c r="C28">
        <v>1326</v>
      </c>
      <c r="D28" t="s">
        <v>15</v>
      </c>
      <c r="E28" t="s">
        <v>33</v>
      </c>
      <c r="F28" t="s">
        <v>27</v>
      </c>
      <c r="G28" t="s">
        <v>39</v>
      </c>
      <c r="H28" t="s">
        <v>44</v>
      </c>
      <c r="I28" s="7">
        <v>42039</v>
      </c>
      <c r="J28">
        <v>11</v>
      </c>
      <c r="L28">
        <f t="array" ref="L28">MAX(($M$2:$M$500=M28)*$J$2:$J$500)</f>
        <v>368</v>
      </c>
      <c r="M28" t="str">
        <f>CONCATENATE(D28,E28,H28,MONTH(ПоказателиСоцсетей35[[#This Row],[Период]]))</f>
        <v>Альфа-БанкFacebookКоличество 'Это обсуждают'2</v>
      </c>
      <c r="N28">
        <f t="shared" si="0"/>
        <v>25</v>
      </c>
      <c r="O28">
        <f>COUNTIF(N$1:N28,N28)</f>
        <v>3</v>
      </c>
      <c r="P28">
        <f>COUNTIF(O$1:O28,1)</f>
        <v>9</v>
      </c>
    </row>
    <row r="29" spans="1:16">
      <c r="A29" t="s">
        <v>53</v>
      </c>
      <c r="C29">
        <v>1326</v>
      </c>
      <c r="D29" t="s">
        <v>15</v>
      </c>
      <c r="E29" t="s">
        <v>33</v>
      </c>
      <c r="F29" t="s">
        <v>23</v>
      </c>
      <c r="G29" t="s">
        <v>40</v>
      </c>
      <c r="H29" t="s">
        <v>44</v>
      </c>
      <c r="I29" s="7">
        <v>42039</v>
      </c>
      <c r="J29">
        <v>6</v>
      </c>
      <c r="L29">
        <f t="array" ref="L29">MAX(($M$2:$M$500=M29)*$J$2:$J$500)</f>
        <v>368</v>
      </c>
      <c r="M29" t="str">
        <f>CONCATENATE(D29,E29,H29,MONTH(ПоказателиСоцсетей35[[#This Row],[Период]]))</f>
        <v>Альфа-БанкFacebookКоличество 'Это обсуждают'2</v>
      </c>
      <c r="N29">
        <f t="shared" si="0"/>
        <v>25</v>
      </c>
      <c r="O29">
        <f>COUNTIF(N$1:N29,N29)</f>
        <v>4</v>
      </c>
      <c r="P29">
        <f>COUNTIF(O$1:O29,1)</f>
        <v>9</v>
      </c>
    </row>
    <row r="30" spans="1:16">
      <c r="A30" t="s">
        <v>53</v>
      </c>
      <c r="C30">
        <v>1326</v>
      </c>
      <c r="D30" t="s">
        <v>15</v>
      </c>
      <c r="E30" t="s">
        <v>33</v>
      </c>
      <c r="F30" t="s">
        <v>25</v>
      </c>
      <c r="G30" t="s">
        <v>41</v>
      </c>
      <c r="H30" t="s">
        <v>44</v>
      </c>
      <c r="I30" s="7">
        <v>42039</v>
      </c>
      <c r="J30">
        <v>2</v>
      </c>
      <c r="L30">
        <f t="array" ref="L30">MAX(($M$2:$M$500=M30)*$J$2:$J$500)</f>
        <v>368</v>
      </c>
      <c r="M30" t="str">
        <f>CONCATENATE(D30,E30,H30,MONTH(ПоказателиСоцсетей35[[#This Row],[Период]]))</f>
        <v>Альфа-БанкFacebookКоличество 'Это обсуждают'2</v>
      </c>
      <c r="N30">
        <f t="shared" si="0"/>
        <v>25</v>
      </c>
      <c r="O30">
        <f>COUNTIF(N$1:N30,N30)</f>
        <v>5</v>
      </c>
      <c r="P30">
        <f>COUNTIF(O$1:O30,1)</f>
        <v>9</v>
      </c>
    </row>
    <row r="31" spans="1:16">
      <c r="A31" t="s">
        <v>53</v>
      </c>
      <c r="C31">
        <v>1326</v>
      </c>
      <c r="D31" t="s">
        <v>15</v>
      </c>
      <c r="E31" t="s">
        <v>33</v>
      </c>
      <c r="F31" t="s">
        <v>29</v>
      </c>
      <c r="G31" t="s">
        <v>42</v>
      </c>
      <c r="H31" t="s">
        <v>44</v>
      </c>
      <c r="I31" s="7">
        <v>42039</v>
      </c>
      <c r="J31">
        <v>2</v>
      </c>
      <c r="L31">
        <f t="array" ref="L31">MAX(($M$2:$M$500=M31)*$J$2:$J$500)</f>
        <v>368</v>
      </c>
      <c r="M31" t="str">
        <f>CONCATENATE(D31,E31,H31,MONTH(ПоказателиСоцсетей35[[#This Row],[Период]]))</f>
        <v>Альфа-БанкFacebookКоличество 'Это обсуждают'2</v>
      </c>
      <c r="N31">
        <f t="shared" si="0"/>
        <v>25</v>
      </c>
      <c r="O31">
        <f>COUNTIF(N$1:N31,N31)</f>
        <v>6</v>
      </c>
      <c r="P31">
        <f>COUNTIF(O$1:O31,1)</f>
        <v>9</v>
      </c>
    </row>
    <row r="32" spans="1:16">
      <c r="A32" t="s">
        <v>52</v>
      </c>
      <c r="C32">
        <v>1481</v>
      </c>
      <c r="D32" t="s">
        <v>8</v>
      </c>
      <c r="E32" t="s">
        <v>33</v>
      </c>
      <c r="F32" t="s">
        <v>13</v>
      </c>
      <c r="G32" t="s">
        <v>43</v>
      </c>
      <c r="H32" t="s">
        <v>44</v>
      </c>
      <c r="I32" s="7">
        <v>42039</v>
      </c>
      <c r="J32">
        <v>0</v>
      </c>
      <c r="L32">
        <f t="array" ref="L32">MAX(($M$2:$M$500=M32)*$J$2:$J$500)</f>
        <v>1150</v>
      </c>
      <c r="M32" t="str">
        <f>CONCATENATE(D32,E32,H32,MONTH(ПоказателиСоцсетей35[[#This Row],[Период]]))</f>
        <v>СбербанкFacebookКоличество 'Это обсуждают'2</v>
      </c>
      <c r="N32">
        <f t="shared" si="0"/>
        <v>24</v>
      </c>
      <c r="O32">
        <f>COUNTIF(N$1:N32,N32)</f>
        <v>2</v>
      </c>
      <c r="P32">
        <f>COUNTIF(O$1:O32,1)</f>
        <v>9</v>
      </c>
    </row>
    <row r="33" spans="1:16">
      <c r="A33" t="s">
        <v>53</v>
      </c>
      <c r="C33">
        <v>1326</v>
      </c>
      <c r="D33" t="s">
        <v>15</v>
      </c>
      <c r="E33" t="s">
        <v>33</v>
      </c>
      <c r="F33" t="s">
        <v>13</v>
      </c>
      <c r="G33" t="s">
        <v>43</v>
      </c>
      <c r="H33" t="s">
        <v>44</v>
      </c>
      <c r="I33" s="7">
        <v>42039</v>
      </c>
      <c r="J33">
        <v>0</v>
      </c>
      <c r="L33">
        <f t="array" ref="L33">MAX(($M$2:$M$500=M33)*$J$2:$J$500)</f>
        <v>368</v>
      </c>
      <c r="M33" t="str">
        <f>CONCATENATE(D33,E33,H33,MONTH(ПоказателиСоцсетей35[[#This Row],[Период]]))</f>
        <v>Альфа-БанкFacebookКоличество 'Это обсуждают'2</v>
      </c>
      <c r="N33">
        <f t="shared" si="0"/>
        <v>25</v>
      </c>
      <c r="O33">
        <f>COUNTIF(N$1:N33,N33)</f>
        <v>7</v>
      </c>
      <c r="P33">
        <f>COUNTIF(O$1:O33,1)</f>
        <v>9</v>
      </c>
    </row>
    <row r="34" spans="1:16">
      <c r="A34" t="s">
        <v>53</v>
      </c>
      <c r="C34">
        <v>1326</v>
      </c>
      <c r="D34" t="s">
        <v>15</v>
      </c>
      <c r="E34" t="s">
        <v>33</v>
      </c>
      <c r="F34" t="s">
        <v>31</v>
      </c>
      <c r="G34" t="s">
        <v>43</v>
      </c>
      <c r="H34" t="s">
        <v>44</v>
      </c>
      <c r="I34" s="7">
        <v>42039</v>
      </c>
      <c r="J34">
        <v>0</v>
      </c>
      <c r="L34">
        <f t="array" ref="L34">MAX(($M$2:$M$500=M34)*$J$2:$J$500)</f>
        <v>368</v>
      </c>
      <c r="M34" t="str">
        <f>CONCATENATE(D34,E34,H34,MONTH(ПоказателиСоцсетей35[[#This Row],[Период]]))</f>
        <v>Альфа-БанкFacebookКоличество 'Это обсуждают'2</v>
      </c>
      <c r="N34">
        <f t="shared" si="0"/>
        <v>25</v>
      </c>
      <c r="O34">
        <f>COUNTIF(N$1:N34,N34)</f>
        <v>8</v>
      </c>
      <c r="P34">
        <f>COUNTIF(O$1:O34,1)</f>
        <v>9</v>
      </c>
    </row>
    <row r="35" spans="1:16">
      <c r="A35" t="s">
        <v>55</v>
      </c>
      <c r="C35">
        <v>1481</v>
      </c>
      <c r="D35" t="s">
        <v>8</v>
      </c>
      <c r="E35" t="s">
        <v>9</v>
      </c>
      <c r="F35" t="s">
        <v>10</v>
      </c>
      <c r="G35" t="s">
        <v>11</v>
      </c>
      <c r="H35" t="s">
        <v>12</v>
      </c>
      <c r="I35" s="7">
        <v>42017</v>
      </c>
      <c r="J35">
        <v>1419717</v>
      </c>
      <c r="L35">
        <f t="array" ref="L35">MAX(($M$2:$M$500=M35)*$J$2:$J$500)</f>
        <v>1419717</v>
      </c>
      <c r="M35" t="str">
        <f>CONCATENATE(D35,E35,H35,MONTH(ПоказателиСоцсетей35[[#This Row],[Период]]))</f>
        <v>СбербанкВКонтактеКоличество подписавшихся на страницу1</v>
      </c>
      <c r="N35">
        <f t="shared" si="0"/>
        <v>35</v>
      </c>
      <c r="O35">
        <f>COUNTIF(N$1:N35,N35)</f>
        <v>1</v>
      </c>
      <c r="P35">
        <f>COUNTIF(O$1:O35,1)</f>
        <v>10</v>
      </c>
    </row>
    <row r="36" spans="1:16">
      <c r="A36" t="s">
        <v>55</v>
      </c>
      <c r="C36">
        <v>1481</v>
      </c>
      <c r="D36" t="s">
        <v>8</v>
      </c>
      <c r="E36" t="s">
        <v>9</v>
      </c>
      <c r="F36" t="s">
        <v>13</v>
      </c>
      <c r="G36" t="s">
        <v>14</v>
      </c>
      <c r="H36" t="s">
        <v>12</v>
      </c>
      <c r="I36" s="7">
        <v>42017</v>
      </c>
      <c r="J36">
        <v>165648</v>
      </c>
      <c r="L36">
        <f t="array" ref="L36">MAX(($M$2:$M$500=M36)*$J$2:$J$500)</f>
        <v>1419717</v>
      </c>
      <c r="M36" t="str">
        <f>CONCATENATE(D36,E36,H36,MONTH(ПоказателиСоцсетей35[[#This Row],[Период]]))</f>
        <v>СбербанкВКонтактеКоличество подписавшихся на страницу1</v>
      </c>
      <c r="N36">
        <f t="shared" si="0"/>
        <v>35</v>
      </c>
      <c r="O36">
        <f>COUNTIF(N$1:N36,N36)</f>
        <v>2</v>
      </c>
      <c r="P36">
        <f>COUNTIF(O$1:O36,1)</f>
        <v>10</v>
      </c>
    </row>
    <row r="37" spans="1:16">
      <c r="A37" t="s">
        <v>56</v>
      </c>
      <c r="C37">
        <v>1326</v>
      </c>
      <c r="D37" t="s">
        <v>15</v>
      </c>
      <c r="E37" t="s">
        <v>9</v>
      </c>
      <c r="F37" t="s">
        <v>13</v>
      </c>
      <c r="G37" t="s">
        <v>16</v>
      </c>
      <c r="H37" t="s">
        <v>12</v>
      </c>
      <c r="I37" s="7">
        <v>42017</v>
      </c>
      <c r="J37">
        <v>29406</v>
      </c>
      <c r="L37">
        <f t="array" ref="L37">MAX(($M$2:$M$500=M37)*$J$2:$J$500)</f>
        <v>29406</v>
      </c>
      <c r="M37" t="str">
        <f>CONCATENATE(D37,E37,H37,MONTH(ПоказателиСоцсетей35[[#This Row],[Период]]))</f>
        <v>Альфа-БанкВКонтактеКоличество подписавшихся на страницу1</v>
      </c>
      <c r="N37">
        <f t="shared" si="0"/>
        <v>37</v>
      </c>
      <c r="O37">
        <f>COUNTIF(N$1:N37,N37)</f>
        <v>1</v>
      </c>
      <c r="P37">
        <f>COUNTIF(O$1:O37,1)</f>
        <v>11</v>
      </c>
    </row>
    <row r="38" spans="1:16">
      <c r="A38" t="s">
        <v>56</v>
      </c>
      <c r="C38">
        <v>1326</v>
      </c>
      <c r="D38" t="s">
        <v>15</v>
      </c>
      <c r="E38" t="s">
        <v>9</v>
      </c>
      <c r="F38" t="s">
        <v>17</v>
      </c>
      <c r="G38" t="s">
        <v>18</v>
      </c>
      <c r="H38" t="s">
        <v>12</v>
      </c>
      <c r="I38" s="7">
        <v>42017</v>
      </c>
      <c r="J38">
        <v>12465</v>
      </c>
      <c r="L38">
        <f t="array" ref="L38">MAX(($M$2:$M$500=M38)*$J$2:$J$500)</f>
        <v>29406</v>
      </c>
      <c r="M38" t="str">
        <f>CONCATENATE(D38,E38,H38,MONTH(ПоказателиСоцсетей35[[#This Row],[Период]]))</f>
        <v>Альфа-БанкВКонтактеКоличество подписавшихся на страницу1</v>
      </c>
      <c r="N38">
        <f t="shared" si="0"/>
        <v>37</v>
      </c>
      <c r="O38">
        <f>COUNTIF(N$1:N38,N38)</f>
        <v>2</v>
      </c>
      <c r="P38">
        <f>COUNTIF(O$1:O38,1)</f>
        <v>11</v>
      </c>
    </row>
    <row r="39" spans="1:16">
      <c r="A39" t="s">
        <v>56</v>
      </c>
      <c r="C39">
        <v>1326</v>
      </c>
      <c r="D39" t="s">
        <v>15</v>
      </c>
      <c r="E39" t="s">
        <v>9</v>
      </c>
      <c r="F39" t="s">
        <v>19</v>
      </c>
      <c r="G39" t="s">
        <v>20</v>
      </c>
      <c r="H39" t="s">
        <v>12</v>
      </c>
      <c r="I39" s="7">
        <v>42017</v>
      </c>
      <c r="J39">
        <v>10093</v>
      </c>
      <c r="L39">
        <f t="array" ref="L39">MAX(($M$2:$M$500=M39)*$J$2:$J$500)</f>
        <v>29406</v>
      </c>
      <c r="M39" t="str">
        <f>CONCATENATE(D39,E39,H39,MONTH(ПоказателиСоцсетей35[[#This Row],[Период]]))</f>
        <v>Альфа-БанкВКонтактеКоличество подписавшихся на страницу1</v>
      </c>
      <c r="N39">
        <f t="shared" si="0"/>
        <v>37</v>
      </c>
      <c r="O39">
        <f>COUNTIF(N$1:N39,N39)</f>
        <v>3</v>
      </c>
      <c r="P39">
        <f>COUNTIF(O$1:O39,1)</f>
        <v>11</v>
      </c>
    </row>
    <row r="40" spans="1:16">
      <c r="A40" t="s">
        <v>57</v>
      </c>
      <c r="C40">
        <v>1460</v>
      </c>
      <c r="D40" t="s">
        <v>21</v>
      </c>
      <c r="E40" t="s">
        <v>9</v>
      </c>
      <c r="F40" t="s">
        <v>13</v>
      </c>
      <c r="G40" t="s">
        <v>22</v>
      </c>
      <c r="H40" t="s">
        <v>12</v>
      </c>
      <c r="I40" s="7">
        <v>42017</v>
      </c>
      <c r="J40">
        <v>6850</v>
      </c>
      <c r="L40">
        <f t="array" ref="L40">MAX(($M$2:$M$500=M40)*$J$2:$J$500)</f>
        <v>6850</v>
      </c>
      <c r="M40" t="str">
        <f>CONCATENATE(D40,E40,H40,MONTH(ПоказателиСоцсетей35[[#This Row],[Период]]))</f>
        <v>Восточный ЭкспрессВКонтактеКоличество подписавшихся на страницу1</v>
      </c>
      <c r="N40">
        <f t="shared" si="0"/>
        <v>40</v>
      </c>
      <c r="O40">
        <f>COUNTIF(N$1:N40,N40)</f>
        <v>1</v>
      </c>
      <c r="P40">
        <f>COUNTIF(O$1:O40,1)</f>
        <v>12</v>
      </c>
    </row>
    <row r="41" spans="1:16">
      <c r="A41" t="s">
        <v>56</v>
      </c>
      <c r="C41">
        <v>1326</v>
      </c>
      <c r="D41" t="s">
        <v>15</v>
      </c>
      <c r="E41" t="s">
        <v>9</v>
      </c>
      <c r="F41" t="s">
        <v>23</v>
      </c>
      <c r="G41" t="s">
        <v>24</v>
      </c>
      <c r="H41" t="s">
        <v>12</v>
      </c>
      <c r="I41" s="7">
        <v>42017</v>
      </c>
      <c r="J41">
        <v>3100</v>
      </c>
      <c r="L41">
        <f t="array" ref="L41">MAX(($M$2:$M$500=M41)*$J$2:$J$500)</f>
        <v>29406</v>
      </c>
      <c r="M41" t="str">
        <f>CONCATENATE(D41,E41,H41,MONTH(ПоказателиСоцсетей35[[#This Row],[Период]]))</f>
        <v>Альфа-БанкВКонтактеКоличество подписавшихся на страницу1</v>
      </c>
      <c r="N41">
        <f t="shared" si="0"/>
        <v>37</v>
      </c>
      <c r="O41">
        <f>COUNTIF(N$1:N41,N41)</f>
        <v>4</v>
      </c>
      <c r="P41">
        <f>COUNTIF(O$1:O41,1)</f>
        <v>12</v>
      </c>
    </row>
    <row r="42" spans="1:16">
      <c r="A42" t="s">
        <v>56</v>
      </c>
      <c r="C42">
        <v>1326</v>
      </c>
      <c r="D42" t="s">
        <v>15</v>
      </c>
      <c r="E42" t="s">
        <v>9</v>
      </c>
      <c r="F42" t="s">
        <v>25</v>
      </c>
      <c r="G42" t="s">
        <v>26</v>
      </c>
      <c r="H42" t="s">
        <v>12</v>
      </c>
      <c r="I42" s="7">
        <v>42017</v>
      </c>
      <c r="J42">
        <v>2615</v>
      </c>
      <c r="L42">
        <f t="array" ref="L42">MAX(($M$2:$M$500=M42)*$J$2:$J$500)</f>
        <v>29406</v>
      </c>
      <c r="M42" t="str">
        <f>CONCATENATE(D42,E42,H42,MONTH(ПоказателиСоцсетей35[[#This Row],[Период]]))</f>
        <v>Альфа-БанкВКонтактеКоличество подписавшихся на страницу1</v>
      </c>
      <c r="N42">
        <f t="shared" si="0"/>
        <v>37</v>
      </c>
      <c r="O42">
        <f>COUNTIF(N$1:N42,N42)</f>
        <v>5</v>
      </c>
      <c r="P42">
        <f>COUNTIF(O$1:O42,1)</f>
        <v>12</v>
      </c>
    </row>
    <row r="43" spans="1:16">
      <c r="A43" t="s">
        <v>56</v>
      </c>
      <c r="C43">
        <v>1326</v>
      </c>
      <c r="D43" t="s">
        <v>15</v>
      </c>
      <c r="E43" t="s">
        <v>9</v>
      </c>
      <c r="F43" t="s">
        <v>27</v>
      </c>
      <c r="G43" t="s">
        <v>28</v>
      </c>
      <c r="H43" t="s">
        <v>12</v>
      </c>
      <c r="I43" s="7">
        <v>42017</v>
      </c>
      <c r="J43">
        <v>1981</v>
      </c>
      <c r="L43">
        <f t="array" ref="L43">MAX(($M$2:$M$500=M43)*$J$2:$J$500)</f>
        <v>29406</v>
      </c>
      <c r="M43" t="str">
        <f>CONCATENATE(D43,E43,H43,MONTH(ПоказателиСоцсетей35[[#This Row],[Период]]))</f>
        <v>Альфа-БанкВКонтактеКоличество подписавшихся на страницу1</v>
      </c>
      <c r="N43">
        <f t="shared" si="0"/>
        <v>37</v>
      </c>
      <c r="O43">
        <f>COUNTIF(N$1:N43,N43)</f>
        <v>6</v>
      </c>
      <c r="P43">
        <f>COUNTIF(O$1:O43,1)</f>
        <v>12</v>
      </c>
    </row>
    <row r="44" spans="1:16">
      <c r="A44" t="s">
        <v>56</v>
      </c>
      <c r="C44">
        <v>1326</v>
      </c>
      <c r="D44" t="s">
        <v>15</v>
      </c>
      <c r="E44" t="s">
        <v>9</v>
      </c>
      <c r="F44" t="s">
        <v>29</v>
      </c>
      <c r="G44" t="s">
        <v>30</v>
      </c>
      <c r="H44" t="s">
        <v>12</v>
      </c>
      <c r="I44" s="7">
        <v>42017</v>
      </c>
      <c r="J44">
        <v>1836</v>
      </c>
      <c r="L44">
        <f t="array" ref="L44">MAX(($M$2:$M$500=M44)*$J$2:$J$500)</f>
        <v>29406</v>
      </c>
      <c r="M44" t="str">
        <f>CONCATENATE(D44,E44,H44,MONTH(ПоказателиСоцсетей35[[#This Row],[Период]]))</f>
        <v>Альфа-БанкВКонтактеКоличество подписавшихся на страницу1</v>
      </c>
      <c r="N44">
        <f t="shared" si="0"/>
        <v>37</v>
      </c>
      <c r="O44">
        <f>COUNTIF(N$1:N44,N44)</f>
        <v>7</v>
      </c>
      <c r="P44">
        <f>COUNTIF(O$1:O44,1)</f>
        <v>12</v>
      </c>
    </row>
    <row r="45" spans="1:16">
      <c r="A45" t="s">
        <v>56</v>
      </c>
      <c r="C45">
        <v>1326</v>
      </c>
      <c r="D45" t="s">
        <v>15</v>
      </c>
      <c r="E45" t="s">
        <v>9</v>
      </c>
      <c r="F45" t="s">
        <v>31</v>
      </c>
      <c r="G45" t="s">
        <v>32</v>
      </c>
      <c r="H45" t="s">
        <v>12</v>
      </c>
      <c r="I45" s="7">
        <v>42017</v>
      </c>
      <c r="J45">
        <v>1323</v>
      </c>
      <c r="L45">
        <f t="array" ref="L45">MAX(($M$2:$M$500=M45)*$J$2:$J$500)</f>
        <v>29406</v>
      </c>
      <c r="M45" t="str">
        <f>CONCATENATE(D45,E45,H45,MONTH(ПоказателиСоцсетей35[[#This Row],[Период]]))</f>
        <v>Альфа-БанкВКонтактеКоличество подписавшихся на страницу1</v>
      </c>
      <c r="N45">
        <f t="shared" si="0"/>
        <v>37</v>
      </c>
      <c r="O45">
        <f>COUNTIF(N$1:N45,N45)</f>
        <v>8</v>
      </c>
      <c r="P45">
        <f>COUNTIF(O$1:O45,1)</f>
        <v>12</v>
      </c>
    </row>
    <row r="46" spans="1:16">
      <c r="A46" t="s">
        <v>58</v>
      </c>
      <c r="C46">
        <v>1481</v>
      </c>
      <c r="D46" t="s">
        <v>8</v>
      </c>
      <c r="E46" t="s">
        <v>33</v>
      </c>
      <c r="F46" t="s">
        <v>10</v>
      </c>
      <c r="G46" t="s">
        <v>34</v>
      </c>
      <c r="H46" t="s">
        <v>35</v>
      </c>
      <c r="I46" s="7">
        <v>42017</v>
      </c>
      <c r="J46">
        <v>304077</v>
      </c>
      <c r="L46">
        <f t="array" ref="L46">MAX(($M$2:$M$500=M46)*$J$2:$J$500)</f>
        <v>304077</v>
      </c>
      <c r="M46" t="str">
        <f>CONCATENATE(D46,E46,H46,MONTH(ПоказателиСоцсетей35[[#This Row],[Период]]))</f>
        <v>СбербанкFacebookКоличество like1</v>
      </c>
      <c r="N46">
        <f t="shared" si="0"/>
        <v>46</v>
      </c>
      <c r="O46">
        <f>COUNTIF(N$1:N46,N46)</f>
        <v>1</v>
      </c>
      <c r="P46">
        <f>COUNTIF(O$1:O46,1)</f>
        <v>13</v>
      </c>
    </row>
    <row r="47" spans="1:16">
      <c r="A47" t="s">
        <v>59</v>
      </c>
      <c r="C47">
        <v>1326</v>
      </c>
      <c r="D47" t="s">
        <v>15</v>
      </c>
      <c r="E47" t="s">
        <v>33</v>
      </c>
      <c r="F47" t="s">
        <v>19</v>
      </c>
      <c r="G47" t="s">
        <v>36</v>
      </c>
      <c r="H47" t="s">
        <v>35</v>
      </c>
      <c r="I47" s="7">
        <v>42017</v>
      </c>
      <c r="J47">
        <v>11991</v>
      </c>
      <c r="L47">
        <f t="array" ref="L47">MAX(($M$2:$M$500=M47)*$J$2:$J$500)</f>
        <v>11991</v>
      </c>
      <c r="M47" t="str">
        <f>CONCATENATE(D47,E47,H47,MONTH(ПоказателиСоцсетей35[[#This Row],[Период]]))</f>
        <v>Альфа-БанкFacebookКоличество like1</v>
      </c>
      <c r="N47">
        <f t="shared" si="0"/>
        <v>47</v>
      </c>
      <c r="O47">
        <f>COUNTIF(N$1:N47,N47)</f>
        <v>1</v>
      </c>
      <c r="P47">
        <f>COUNTIF(O$1:O47,1)</f>
        <v>14</v>
      </c>
    </row>
    <row r="48" spans="1:16">
      <c r="A48" t="s">
        <v>60</v>
      </c>
      <c r="C48">
        <v>1460</v>
      </c>
      <c r="D48" t="s">
        <v>21</v>
      </c>
      <c r="E48" t="s">
        <v>33</v>
      </c>
      <c r="F48" t="s">
        <v>13</v>
      </c>
      <c r="G48" t="s">
        <v>37</v>
      </c>
      <c r="H48" t="s">
        <v>35</v>
      </c>
      <c r="I48" s="7">
        <v>42017</v>
      </c>
      <c r="J48">
        <v>1132</v>
      </c>
      <c r="L48">
        <f t="array" ref="L48">MAX(($M$2:$M$500=M48)*$J$2:$J$500)</f>
        <v>1132</v>
      </c>
      <c r="M48" t="str">
        <f>CONCATENATE(D48,E48,H48,MONTH(ПоказателиСоцсетей35[[#This Row],[Период]]))</f>
        <v>Восточный ЭкспрессFacebookКоличество like1</v>
      </c>
      <c r="N48">
        <f t="shared" si="0"/>
        <v>48</v>
      </c>
      <c r="O48">
        <f>COUNTIF(N$1:N48,N48)</f>
        <v>1</v>
      </c>
      <c r="P48">
        <f>COUNTIF(O$1:O48,1)</f>
        <v>15</v>
      </c>
    </row>
    <row r="49" spans="1:16">
      <c r="A49" t="s">
        <v>59</v>
      </c>
      <c r="C49">
        <v>1326</v>
      </c>
      <c r="D49" t="s">
        <v>15</v>
      </c>
      <c r="E49" t="s">
        <v>33</v>
      </c>
      <c r="F49" t="s">
        <v>17</v>
      </c>
      <c r="G49" t="s">
        <v>38</v>
      </c>
      <c r="H49" t="s">
        <v>35</v>
      </c>
      <c r="I49" s="7">
        <v>42017</v>
      </c>
      <c r="J49">
        <v>2616</v>
      </c>
      <c r="L49">
        <f t="array" ref="L49">MAX(($M$2:$M$500=M49)*$J$2:$J$500)</f>
        <v>11991</v>
      </c>
      <c r="M49" t="str">
        <f>CONCATENATE(D49,E49,H49,MONTH(ПоказателиСоцсетей35[[#This Row],[Период]]))</f>
        <v>Альфа-БанкFacebookКоличество like1</v>
      </c>
      <c r="N49">
        <f t="shared" si="0"/>
        <v>47</v>
      </c>
      <c r="O49">
        <f>COUNTIF(N$1:N49,N49)</f>
        <v>2</v>
      </c>
      <c r="P49">
        <f>COUNTIF(O$1:O49,1)</f>
        <v>15</v>
      </c>
    </row>
    <row r="50" spans="1:16">
      <c r="A50" t="s">
        <v>59</v>
      </c>
      <c r="C50">
        <v>1326</v>
      </c>
      <c r="D50" t="s">
        <v>15</v>
      </c>
      <c r="E50" t="s">
        <v>33</v>
      </c>
      <c r="F50" t="s">
        <v>27</v>
      </c>
      <c r="G50" t="s">
        <v>39</v>
      </c>
      <c r="H50" t="s">
        <v>35</v>
      </c>
      <c r="I50" s="7">
        <v>42017</v>
      </c>
      <c r="J50">
        <v>649</v>
      </c>
      <c r="L50">
        <f t="array" ref="L50">MAX(($M$2:$M$500=M50)*$J$2:$J$500)</f>
        <v>11991</v>
      </c>
      <c r="M50" t="str">
        <f>CONCATENATE(D50,E50,H50,MONTH(ПоказателиСоцсетей35[[#This Row],[Период]]))</f>
        <v>Альфа-БанкFacebookКоличество like1</v>
      </c>
      <c r="N50">
        <f t="shared" si="0"/>
        <v>47</v>
      </c>
      <c r="O50">
        <f>COUNTIF(N$1:N50,N50)</f>
        <v>3</v>
      </c>
      <c r="P50">
        <f>COUNTIF(O$1:O50,1)</f>
        <v>15</v>
      </c>
    </row>
    <row r="51" spans="1:16">
      <c r="A51" t="s">
        <v>59</v>
      </c>
      <c r="C51">
        <v>1326</v>
      </c>
      <c r="D51" t="s">
        <v>15</v>
      </c>
      <c r="E51" t="s">
        <v>33</v>
      </c>
      <c r="F51" t="s">
        <v>23</v>
      </c>
      <c r="G51" t="s">
        <v>40</v>
      </c>
      <c r="H51" t="s">
        <v>35</v>
      </c>
      <c r="I51" s="7">
        <v>42017</v>
      </c>
      <c r="J51">
        <v>910</v>
      </c>
      <c r="L51">
        <f t="array" ref="L51">MAX(($M$2:$M$500=M51)*$J$2:$J$500)</f>
        <v>11991</v>
      </c>
      <c r="M51" t="str">
        <f>CONCATENATE(D51,E51,H51,MONTH(ПоказателиСоцсетей35[[#This Row],[Период]]))</f>
        <v>Альфа-БанкFacebookКоличество like1</v>
      </c>
      <c r="N51">
        <f t="shared" si="0"/>
        <v>47</v>
      </c>
      <c r="O51">
        <f>COUNTIF(N$1:N51,N51)</f>
        <v>4</v>
      </c>
      <c r="P51">
        <f>COUNTIF(O$1:O51,1)</f>
        <v>15</v>
      </c>
    </row>
    <row r="52" spans="1:16">
      <c r="A52" t="s">
        <v>59</v>
      </c>
      <c r="C52">
        <v>1326</v>
      </c>
      <c r="D52" t="s">
        <v>15</v>
      </c>
      <c r="E52" t="s">
        <v>33</v>
      </c>
      <c r="F52" t="s">
        <v>25</v>
      </c>
      <c r="G52" t="s">
        <v>41</v>
      </c>
      <c r="H52" t="s">
        <v>35</v>
      </c>
      <c r="I52" s="7">
        <v>42017</v>
      </c>
      <c r="J52">
        <v>819</v>
      </c>
      <c r="L52">
        <f t="array" ref="L52">MAX(($M$2:$M$500=M52)*$J$2:$J$500)</f>
        <v>11991</v>
      </c>
      <c r="M52" t="str">
        <f>CONCATENATE(D52,E52,H52,MONTH(ПоказателиСоцсетей35[[#This Row],[Период]]))</f>
        <v>Альфа-БанкFacebookКоличество like1</v>
      </c>
      <c r="N52">
        <f t="shared" si="0"/>
        <v>47</v>
      </c>
      <c r="O52">
        <f>COUNTIF(N$1:N52,N52)</f>
        <v>5</v>
      </c>
      <c r="P52">
        <f>COUNTIF(O$1:O52,1)</f>
        <v>15</v>
      </c>
    </row>
    <row r="53" spans="1:16">
      <c r="A53" t="s">
        <v>59</v>
      </c>
      <c r="C53">
        <v>1326</v>
      </c>
      <c r="D53" t="s">
        <v>15</v>
      </c>
      <c r="E53" t="s">
        <v>33</v>
      </c>
      <c r="F53" t="s">
        <v>29</v>
      </c>
      <c r="G53" t="s">
        <v>42</v>
      </c>
      <c r="H53" t="s">
        <v>35</v>
      </c>
      <c r="I53" s="7">
        <v>42017</v>
      </c>
      <c r="J53">
        <v>398</v>
      </c>
      <c r="L53">
        <f t="array" ref="L53">MAX(($M$2:$M$500=M53)*$J$2:$J$500)</f>
        <v>11991</v>
      </c>
      <c r="M53" t="str">
        <f>CONCATENATE(D53,E53,H53,MONTH(ПоказателиСоцсетей35[[#This Row],[Период]]))</f>
        <v>Альфа-БанкFacebookКоличество like1</v>
      </c>
      <c r="N53">
        <f t="shared" si="0"/>
        <v>47</v>
      </c>
      <c r="O53">
        <f>COUNTIF(N$1:N53,N53)</f>
        <v>6</v>
      </c>
      <c r="P53">
        <f>COUNTIF(O$1:O53,1)</f>
        <v>15</v>
      </c>
    </row>
    <row r="54" spans="1:16">
      <c r="A54" t="s">
        <v>58</v>
      </c>
      <c r="C54">
        <v>1481</v>
      </c>
      <c r="D54" t="s">
        <v>8</v>
      </c>
      <c r="E54" t="s">
        <v>33</v>
      </c>
      <c r="F54" t="s">
        <v>13</v>
      </c>
      <c r="G54" t="s">
        <v>43</v>
      </c>
      <c r="H54" t="s">
        <v>35</v>
      </c>
      <c r="I54" s="7">
        <v>42017</v>
      </c>
      <c r="J54">
        <v>0</v>
      </c>
      <c r="L54">
        <f t="array" ref="L54">MAX(($M$2:$M$500=M54)*$J$2:$J$500)</f>
        <v>304077</v>
      </c>
      <c r="M54" t="str">
        <f>CONCATENATE(D54,E54,H54,MONTH(ПоказателиСоцсетей35[[#This Row],[Период]]))</f>
        <v>СбербанкFacebookКоличество like1</v>
      </c>
      <c r="N54">
        <f t="shared" si="0"/>
        <v>46</v>
      </c>
      <c r="O54">
        <f>COUNTIF(N$1:N54,N54)</f>
        <v>2</v>
      </c>
      <c r="P54">
        <f>COUNTIF(O$1:O54,1)</f>
        <v>15</v>
      </c>
    </row>
    <row r="55" spans="1:16">
      <c r="A55" t="s">
        <v>59</v>
      </c>
      <c r="C55">
        <v>1326</v>
      </c>
      <c r="D55" t="s">
        <v>15</v>
      </c>
      <c r="E55" t="s">
        <v>33</v>
      </c>
      <c r="F55" t="s">
        <v>13</v>
      </c>
      <c r="G55" t="s">
        <v>43</v>
      </c>
      <c r="H55" t="s">
        <v>35</v>
      </c>
      <c r="I55" s="7">
        <v>42017</v>
      </c>
      <c r="J55">
        <v>0</v>
      </c>
      <c r="L55">
        <f t="array" ref="L55">MAX(($M$2:$M$500=M55)*$J$2:$J$500)</f>
        <v>11991</v>
      </c>
      <c r="M55" t="str">
        <f>CONCATENATE(D55,E55,H55,MONTH(ПоказателиСоцсетей35[[#This Row],[Период]]))</f>
        <v>Альфа-БанкFacebookКоличество like1</v>
      </c>
      <c r="N55">
        <f t="shared" si="0"/>
        <v>47</v>
      </c>
      <c r="O55">
        <f>COUNTIF(N$1:N55,N55)</f>
        <v>7</v>
      </c>
      <c r="P55">
        <f>COUNTIF(O$1:O55,1)</f>
        <v>15</v>
      </c>
    </row>
    <row r="56" spans="1:16">
      <c r="A56" t="s">
        <v>59</v>
      </c>
      <c r="C56">
        <v>1326</v>
      </c>
      <c r="D56" t="s">
        <v>15</v>
      </c>
      <c r="E56" t="s">
        <v>33</v>
      </c>
      <c r="F56" t="s">
        <v>31</v>
      </c>
      <c r="G56" t="s">
        <v>43</v>
      </c>
      <c r="H56" t="s">
        <v>35</v>
      </c>
      <c r="I56" s="7">
        <v>42017</v>
      </c>
      <c r="J56">
        <v>0</v>
      </c>
      <c r="L56">
        <f t="array" ref="L56">MAX(($M$2:$M$500=M56)*$J$2:$J$500)</f>
        <v>11991</v>
      </c>
      <c r="M56" t="str">
        <f>CONCATENATE(D56,E56,H56,MONTH(ПоказателиСоцсетей35[[#This Row],[Период]]))</f>
        <v>Альфа-БанкFacebookКоличество like1</v>
      </c>
      <c r="N56">
        <f t="shared" si="0"/>
        <v>47</v>
      </c>
      <c r="O56">
        <f>COUNTIF(N$1:N56,N56)</f>
        <v>8</v>
      </c>
      <c r="P56">
        <f>COUNTIF(O$1:O56,1)</f>
        <v>15</v>
      </c>
    </row>
    <row r="57" spans="1:16">
      <c r="A57" t="s">
        <v>61</v>
      </c>
      <c r="C57">
        <v>1481</v>
      </c>
      <c r="D57" t="s">
        <v>8</v>
      </c>
      <c r="E57" t="s">
        <v>33</v>
      </c>
      <c r="F57" t="s">
        <v>10</v>
      </c>
      <c r="G57" t="s">
        <v>34</v>
      </c>
      <c r="H57" t="s">
        <v>44</v>
      </c>
      <c r="I57" s="7">
        <v>42017</v>
      </c>
      <c r="J57">
        <v>1480</v>
      </c>
      <c r="L57">
        <f t="array" ref="L57">MAX(($M$2:$M$500=M57)*$J$2:$J$500)</f>
        <v>1480</v>
      </c>
      <c r="M57" t="str">
        <f>CONCATENATE(D57,E57,H57,MONTH(ПоказателиСоцсетей35[[#This Row],[Период]]))</f>
        <v>СбербанкFacebookКоличество 'Это обсуждают'1</v>
      </c>
      <c r="N57">
        <f t="shared" si="0"/>
        <v>57</v>
      </c>
      <c r="O57">
        <f>COUNTIF(N$1:N57,N57)</f>
        <v>1</v>
      </c>
      <c r="P57">
        <f>COUNTIF(O$1:O57,1)</f>
        <v>16</v>
      </c>
    </row>
    <row r="58" spans="1:16">
      <c r="A58" t="s">
        <v>62</v>
      </c>
      <c r="C58">
        <v>1326</v>
      </c>
      <c r="D58" t="s">
        <v>15</v>
      </c>
      <c r="E58" t="s">
        <v>33</v>
      </c>
      <c r="F58" t="s">
        <v>19</v>
      </c>
      <c r="G58" t="s">
        <v>36</v>
      </c>
      <c r="H58" t="s">
        <v>44</v>
      </c>
      <c r="I58" s="7">
        <v>42017</v>
      </c>
      <c r="J58">
        <v>38</v>
      </c>
      <c r="L58">
        <f t="array" ref="L58">MAX(($M$2:$M$500=M58)*$J$2:$J$500)</f>
        <v>38</v>
      </c>
      <c r="M58" t="str">
        <f>CONCATENATE(D58,E58,H58,MONTH(ПоказателиСоцсетей35[[#This Row],[Период]]))</f>
        <v>Альфа-БанкFacebookКоличество 'Это обсуждают'1</v>
      </c>
      <c r="N58">
        <f t="shared" si="0"/>
        <v>58</v>
      </c>
      <c r="O58">
        <f>COUNTIF(N$1:N58,N58)</f>
        <v>1</v>
      </c>
      <c r="P58">
        <f>COUNTIF(O$1:O58,1)</f>
        <v>17</v>
      </c>
    </row>
    <row r="59" spans="1:16">
      <c r="A59" t="s">
        <v>63</v>
      </c>
      <c r="C59">
        <v>1460</v>
      </c>
      <c r="D59" t="s">
        <v>21</v>
      </c>
      <c r="E59" t="s">
        <v>33</v>
      </c>
      <c r="F59" t="s">
        <v>13</v>
      </c>
      <c r="G59" t="s">
        <v>37</v>
      </c>
      <c r="H59" t="s">
        <v>44</v>
      </c>
      <c r="I59" s="7">
        <v>42017</v>
      </c>
      <c r="J59">
        <v>19</v>
      </c>
      <c r="L59">
        <f t="array" ref="L59">MAX(($M$2:$M$500=M59)*$J$2:$J$500)</f>
        <v>19</v>
      </c>
      <c r="M59" t="str">
        <f>CONCATENATE(D59,E59,H59,MONTH(ПоказателиСоцсетей35[[#This Row],[Период]]))</f>
        <v>Восточный ЭкспрессFacebookКоличество 'Это обсуждают'1</v>
      </c>
      <c r="N59">
        <f t="shared" si="0"/>
        <v>59</v>
      </c>
      <c r="O59">
        <f>COUNTIF(N$1:N59,N59)</f>
        <v>1</v>
      </c>
      <c r="P59">
        <f>COUNTIF(O$1:O59,1)</f>
        <v>18</v>
      </c>
    </row>
    <row r="60" spans="1:16">
      <c r="A60" t="s">
        <v>62</v>
      </c>
      <c r="C60">
        <v>1326</v>
      </c>
      <c r="D60" t="s">
        <v>15</v>
      </c>
      <c r="E60" t="s">
        <v>33</v>
      </c>
      <c r="F60" t="s">
        <v>17</v>
      </c>
      <c r="G60" t="s">
        <v>38</v>
      </c>
      <c r="H60" t="s">
        <v>44</v>
      </c>
      <c r="I60" s="7">
        <v>42017</v>
      </c>
      <c r="J60">
        <v>10</v>
      </c>
      <c r="L60">
        <f t="array" ref="L60">MAX(($M$2:$M$500=M60)*$J$2:$J$500)</f>
        <v>38</v>
      </c>
      <c r="M60" t="str">
        <f>CONCATENATE(D60,E60,H60,MONTH(ПоказателиСоцсетей35[[#This Row],[Период]]))</f>
        <v>Альфа-БанкFacebookКоличество 'Это обсуждают'1</v>
      </c>
      <c r="N60">
        <f t="shared" si="0"/>
        <v>58</v>
      </c>
      <c r="O60">
        <f>COUNTIF(N$1:N60,N60)</f>
        <v>2</v>
      </c>
      <c r="P60">
        <f>COUNTIF(O$1:O60,1)</f>
        <v>18</v>
      </c>
    </row>
    <row r="61" spans="1:16">
      <c r="A61" t="s">
        <v>62</v>
      </c>
      <c r="C61">
        <v>1326</v>
      </c>
      <c r="D61" t="s">
        <v>15</v>
      </c>
      <c r="E61" t="s">
        <v>33</v>
      </c>
      <c r="F61" t="s">
        <v>27</v>
      </c>
      <c r="G61" t="s">
        <v>39</v>
      </c>
      <c r="H61" t="s">
        <v>44</v>
      </c>
      <c r="I61" s="7">
        <v>42017</v>
      </c>
      <c r="J61">
        <v>5</v>
      </c>
      <c r="L61">
        <f t="array" ref="L61">MAX(($M$2:$M$500=M61)*$J$2:$J$500)</f>
        <v>38</v>
      </c>
      <c r="M61" t="str">
        <f>CONCATENATE(D61,E61,H61,MONTH(ПоказателиСоцсетей35[[#This Row],[Период]]))</f>
        <v>Альфа-БанкFacebookКоличество 'Это обсуждают'1</v>
      </c>
      <c r="N61">
        <f t="shared" si="0"/>
        <v>58</v>
      </c>
      <c r="O61">
        <f>COUNTIF(N$1:N61,N61)</f>
        <v>3</v>
      </c>
      <c r="P61">
        <f>COUNTIF(O$1:O61,1)</f>
        <v>18</v>
      </c>
    </row>
    <row r="62" spans="1:16">
      <c r="A62" t="s">
        <v>62</v>
      </c>
      <c r="C62">
        <v>1326</v>
      </c>
      <c r="D62" t="s">
        <v>15</v>
      </c>
      <c r="E62" t="s">
        <v>33</v>
      </c>
      <c r="F62" t="s">
        <v>23</v>
      </c>
      <c r="G62" t="s">
        <v>40</v>
      </c>
      <c r="H62" t="s">
        <v>44</v>
      </c>
      <c r="I62" s="7">
        <v>42017</v>
      </c>
      <c r="J62">
        <v>5</v>
      </c>
      <c r="L62">
        <f t="array" ref="L62">MAX(($M$2:$M$500=M62)*$J$2:$J$500)</f>
        <v>38</v>
      </c>
      <c r="M62" t="str">
        <f>CONCATENATE(D62,E62,H62,MONTH(ПоказателиСоцсетей35[[#This Row],[Период]]))</f>
        <v>Альфа-БанкFacebookКоличество 'Это обсуждают'1</v>
      </c>
      <c r="N62">
        <f t="shared" si="0"/>
        <v>58</v>
      </c>
      <c r="O62">
        <f>COUNTIF(N$1:N62,N62)</f>
        <v>4</v>
      </c>
      <c r="P62">
        <f>COUNTIF(O$1:O62,1)</f>
        <v>18</v>
      </c>
    </row>
    <row r="63" spans="1:16">
      <c r="A63" t="s">
        <v>62</v>
      </c>
      <c r="C63">
        <v>1326</v>
      </c>
      <c r="D63" t="s">
        <v>15</v>
      </c>
      <c r="E63" t="s">
        <v>33</v>
      </c>
      <c r="F63" t="s">
        <v>25</v>
      </c>
      <c r="G63" t="s">
        <v>41</v>
      </c>
      <c r="H63" t="s">
        <v>44</v>
      </c>
      <c r="I63" s="7">
        <v>42017</v>
      </c>
      <c r="J63">
        <v>0</v>
      </c>
      <c r="L63">
        <f t="array" ref="L63">MAX(($M$2:$M$500=M63)*$J$2:$J$500)</f>
        <v>38</v>
      </c>
      <c r="M63" t="str">
        <f>CONCATENATE(D63,E63,H63,MONTH(ПоказателиСоцсетей35[[#This Row],[Период]]))</f>
        <v>Альфа-БанкFacebookКоличество 'Это обсуждают'1</v>
      </c>
      <c r="N63">
        <f t="shared" si="0"/>
        <v>58</v>
      </c>
      <c r="O63">
        <f>COUNTIF(N$1:N63,N63)</f>
        <v>5</v>
      </c>
      <c r="P63">
        <f>COUNTIF(O$1:O63,1)</f>
        <v>18</v>
      </c>
    </row>
    <row r="64" spans="1:16">
      <c r="A64" t="s">
        <v>62</v>
      </c>
      <c r="C64">
        <v>1326</v>
      </c>
      <c r="D64" t="s">
        <v>15</v>
      </c>
      <c r="E64" t="s">
        <v>33</v>
      </c>
      <c r="F64" t="s">
        <v>29</v>
      </c>
      <c r="G64" t="s">
        <v>42</v>
      </c>
      <c r="H64" t="s">
        <v>44</v>
      </c>
      <c r="I64" s="7">
        <v>42017</v>
      </c>
      <c r="J64">
        <v>0</v>
      </c>
      <c r="L64">
        <f t="array" ref="L64">MAX(($M$2:$M$500=M64)*$J$2:$J$500)</f>
        <v>38</v>
      </c>
      <c r="M64" t="str">
        <f>CONCATENATE(D64,E64,H64,MONTH(ПоказателиСоцсетей35[[#This Row],[Период]]))</f>
        <v>Альфа-БанкFacebookКоличество 'Это обсуждают'1</v>
      </c>
      <c r="N64">
        <f t="shared" si="0"/>
        <v>58</v>
      </c>
      <c r="O64">
        <f>COUNTIF(N$1:N64,N64)</f>
        <v>6</v>
      </c>
      <c r="P64">
        <f>COUNTIF(O$1:O64,1)</f>
        <v>18</v>
      </c>
    </row>
    <row r="65" spans="1:16">
      <c r="A65" t="s">
        <v>61</v>
      </c>
      <c r="C65">
        <v>1481</v>
      </c>
      <c r="D65" t="s">
        <v>8</v>
      </c>
      <c r="E65" t="s">
        <v>33</v>
      </c>
      <c r="F65" t="s">
        <v>13</v>
      </c>
      <c r="G65" t="s">
        <v>43</v>
      </c>
      <c r="H65" t="s">
        <v>44</v>
      </c>
      <c r="I65" s="7">
        <v>42017</v>
      </c>
      <c r="J65">
        <v>0</v>
      </c>
      <c r="L65">
        <f t="array" ref="L65">MAX(($M$2:$M$500=M65)*$J$2:$J$500)</f>
        <v>1480</v>
      </c>
      <c r="M65" t="str">
        <f>CONCATENATE(D65,E65,H65,MONTH(ПоказателиСоцсетей35[[#This Row],[Период]]))</f>
        <v>СбербанкFacebookКоличество 'Это обсуждают'1</v>
      </c>
      <c r="N65">
        <f t="shared" si="0"/>
        <v>57</v>
      </c>
      <c r="O65">
        <f>COUNTIF(N$1:N65,N65)</f>
        <v>2</v>
      </c>
      <c r="P65">
        <f>COUNTIF(O$1:O65,1)</f>
        <v>18</v>
      </c>
    </row>
    <row r="66" spans="1:16">
      <c r="A66" t="s">
        <v>62</v>
      </c>
      <c r="C66">
        <v>1326</v>
      </c>
      <c r="D66" t="s">
        <v>15</v>
      </c>
      <c r="E66" t="s">
        <v>33</v>
      </c>
      <c r="F66" t="s">
        <v>13</v>
      </c>
      <c r="G66" t="s">
        <v>43</v>
      </c>
      <c r="H66" t="s">
        <v>44</v>
      </c>
      <c r="I66" s="7">
        <v>42017</v>
      </c>
      <c r="J66">
        <v>0</v>
      </c>
      <c r="L66">
        <f t="array" ref="L66">MAX(($M$2:$M$500=M66)*$J$2:$J$500)</f>
        <v>38</v>
      </c>
      <c r="M66" t="str">
        <f>CONCATENATE(D66,E66,H66,MONTH(ПоказателиСоцсетей35[[#This Row],[Период]]))</f>
        <v>Альфа-БанкFacebookКоличество 'Это обсуждают'1</v>
      </c>
      <c r="N66">
        <f t="shared" si="0"/>
        <v>58</v>
      </c>
      <c r="O66">
        <f>COUNTIF(N$1:N66,N66)</f>
        <v>7</v>
      </c>
      <c r="P66">
        <f>COUNTIF(O$1:O66,1)</f>
        <v>18</v>
      </c>
    </row>
    <row r="67" spans="1:16">
      <c r="A67" t="s">
        <v>62</v>
      </c>
      <c r="C67">
        <v>1326</v>
      </c>
      <c r="D67" t="s">
        <v>15</v>
      </c>
      <c r="E67" t="s">
        <v>33</v>
      </c>
      <c r="F67" t="s">
        <v>31</v>
      </c>
      <c r="G67" t="s">
        <v>43</v>
      </c>
      <c r="H67" t="s">
        <v>44</v>
      </c>
      <c r="I67" s="7">
        <v>42017</v>
      </c>
      <c r="J67">
        <v>0</v>
      </c>
      <c r="L67">
        <f t="array" ref="L67">MAX(($M$2:$M$500=M67)*$J$2:$J$500)</f>
        <v>38</v>
      </c>
      <c r="M67" t="str">
        <f>CONCATENATE(D67,E67,H67,MONTH(ПоказателиСоцсетей35[[#This Row],[Период]]))</f>
        <v>Альфа-БанкFacebookКоличество 'Это обсуждают'1</v>
      </c>
      <c r="N67">
        <f t="shared" ref="N67" si="1">MATCH(M67,M:M,0)</f>
        <v>58</v>
      </c>
      <c r="O67">
        <f>COUNTIF(N$1:N67,N67)</f>
        <v>8</v>
      </c>
      <c r="P67">
        <f>COUNTIF(O$1:O67,1)</f>
        <v>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Pivot!Показатели_Соцсетей</vt:lpstr>
      <vt:lpstr>Показатели_Соцсетей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2015-02-07T11:15:18Z</dcterms:created>
  <dcterms:modified xsi:type="dcterms:W3CDTF">2015-02-07T13:54:48Z</dcterms:modified>
</cp:coreProperties>
</file>