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300" windowHeight="4455" tabRatio="653" activeTab="0"/>
  </bookViews>
  <sheets>
    <sheet name="Sheet1" sheetId="1" r:id="rId1"/>
  </sheets>
  <definedNames>
    <definedName name="_1._Наборы_инструмента">'Sheet1'!#REF!</definedName>
    <definedName name="_1.1_СЕРИЯ_НАБОРОВ_СВЕРЛ_ПО_МЕТАЛЛУ__ПРО__С_ТИТАНОВЫМ_ПОКРЫТИЕМ_В_ПЛАСТМАССОВОЙ_УПАКОВКЕ">'Sheet1'!#REF!</definedName>
    <definedName name="_1.2_СЕРИЯ_НАБОРОВ_СВЕРЛ_ПО_МЕТАЛЛУ__ГОСТ__В_ПЛАСТМАССОВОЙ_УПАКОВКЕ">'Sheet1'!#REF!</definedName>
    <definedName name="_1.3_СЕРИЯ_НАБОРОВ__В_БЛИСТЕРНОЙ_УПАКОВКЕ__И_НАБОРЫ_ПЛАШЕК_И_МЕТЧИКОВ">'Sheet1'!#REF!</definedName>
    <definedName name="_10._Сверла_по_дереву">'Sheet1'!#REF!</definedName>
    <definedName name="_10.1_СВЕРЛО_ФОРСТНЕРА_ПО_ДЕРЕВУ">'Sheet1'!#REF!</definedName>
    <definedName name="_10.2_СВЕРЛО_ПО_ДЕРЕВУ_СПИРАЛЬНОЕ">'Sheet1'!#REF!</definedName>
    <definedName name="_10.3_СВЕРЛО_ПО_ДЕРЕВУ_СПИРАЛЬНОЕ_в_блистерной_упаковке">'Sheet1'!#REF!</definedName>
    <definedName name="_10.4_СВЕРЛО_ПО_ДЕРЕВУ_С_ПОДРЕЗАТЕЛЕМ">'Sheet1'!#REF!</definedName>
    <definedName name="_10.5_СВЕРЛО_ПО_ДЕРЕВУ_С_ПОДРЕЗАТЕЛЕМ_в_блистерной_упаковке">'Sheet1'!#REF!</definedName>
    <definedName name="_10.6_СВЕРЛО_ПО_ДЕРЕВУ_ПЕРОВОЕ__L_152_ММ">'Sheet1'!#REF!</definedName>
    <definedName name="_10.7_СВЕРЛО_ПО_ДЕРЕВУ_ПЕРОВОЕ__L_152_ММ__в_блистерной_упаковке">'Sheet1'!#REF!</definedName>
    <definedName name="_11._МЕТЧИКИ">'Sheet1'!#REF!</definedName>
    <definedName name="_11.1_МЕТЧИК_МАШИННО_РУЧНОЙ_ОДИНАРНЫЙ__СКВОЗНОЙ__ГЛУХОЙ___ГОСТ_3266_81__СТАЛЬ_Р6М5">'Sheet1'!#REF!</definedName>
    <definedName name="_11.10_МЕТЧИК_ГАЕЧНЫЙ_ПРЯМОЙ__ГОСТ_1604_71__СТАЛЬ_Р6М5">'Sheet1'!#REF!</definedName>
    <definedName name="_11.11_МЕТЧИКОДЕРЖАТЕЛЬ">'Sheet1'!#REF!</definedName>
    <definedName name="_11.2_МЕТЧИК_МАШИННО_РУЧНОЙ_КОМПЛЕКТНЫЙ__ГОСТ_3266_81__СТАЛЬ_Р6М5">'Sheet1'!#REF!</definedName>
    <definedName name="_11.3_МЕТЧИК_РУЧНОЙ_КОМПЛЕКТНЫЙ__ГОСТ_3266_81__СТАЛЬ_9ХС">'Sheet1'!#REF!</definedName>
    <definedName name="_11.4_МЕТЧИК_МАШИННО_РУЧНОЙ_ЛЕВОСТОРОННИЙ_ОДИНАРНЫЙ__ГЛУХОЙ___ГОСТ_3266_81__СТАЛЬ_Р6М5">'Sheet1'!#REF!</definedName>
    <definedName name="_11.5_МЕТЧИК_ДЮЙМОВЫЙ_КОНИЧЕСКИЙ_МАШ_РУЧНОЙ__ГОСТ_6227__СТАЛЬ_Р6М5">'Sheet1'!#REF!</definedName>
    <definedName name="_11.6_МЕТЧИК_ТРУБНЫЙ_КОНИЧЕСКИЙ_МАШИННО_РУЧНОЙ__ГОСТ_6227__СТАЛЬ_Р6М5">'Sheet1'!#REF!</definedName>
    <definedName name="_11.7_МЕТЧИК_ТРУБНЫЙ_МАШИННО_РУЧНОЙ__ОДИНАРНЫЙ__ГОСТ_3266_81__СТАЛЬ_Р6М5">'Sheet1'!#REF!</definedName>
    <definedName name="_11.8_МЕТЧИК_ТРУБНЫЙ_МАШИННО_РУЧНОЙ__КОМПЛЕКТНЫЙ__ГОСТ_3266_81__СТАЛЬ_Р6М5">'Sheet1'!#REF!</definedName>
    <definedName name="_11.9_МЕТЧИК_ТРУБНЫЙ_РУЧНОЙ__КОМПЛЕКТНЫЙ__ГОСТ_3266_81__СТАЛЬ_9ХС">'Sheet1'!#REF!</definedName>
    <definedName name="_12._ПЛАШКИ">'Sheet1'!#REF!</definedName>
    <definedName name="_12.1_ПЛАШКА_КРУГЛАЯ_МЕТРИЧЕСКАЯ__ГОСТ_9740_71__КЛАСС_ТОЧН._6g__СТАЛЬ_9ХС">'Sheet1'!#REF!</definedName>
    <definedName name="_12.10_ПЛАШКА_ДЛЯ_ДЮЙМОВОЙ_РЕЗЬБЫ_UNF__УГОЛ_60°__СТАЛЬ_9ХС">'Sheet1'!#REF!</definedName>
    <definedName name="_12.11_ПЛАШКА_ДЕРЖАТЕЛЬ">'Sheet1'!#REF!</definedName>
    <definedName name="_12.2_ПЛАШКА_КРУГЛАЯ_МЕТРИЧЕСКАЯ__ГОСТ_9740_71__КЛАСС_ТОЧН._6g__СТАЛЬ_Р6М5">'Sheet1'!#REF!</definedName>
    <definedName name="_12.3_ПЛАШКА_КРУГЛАЯ_МЕТРИЧЕСКАЯ_ЛЕВОСТОРОННЯЯ__ГОСТ_9740_71__СТАЛЬ_9ХС">'Sheet1'!#REF!</definedName>
    <definedName name="_12.4_ПЛАШКА_ДЛЯ_ДЮЙМОВОЙ_КОНИЧЕСКОЙ_РЕЗЬБЫ__ГОСТ_6228_80__СТАЛЬ_9ХС">'Sheet1'!#REF!</definedName>
    <definedName name="_12.5_ПЛАШКА_ДЛЯ_ТРУБНОЙ_КОНИЧЕСКОЙ_РЕЗЬБЫ__ГОСТ_6228_80__СТАЛЬ_9ХС">'Sheet1'!#REF!</definedName>
    <definedName name="_12.6_ПЛАШКА_ДЛЯ_ТРУБНОЙ_ЦИЛИНДРИЧЕСКОЙ_РЕЗЬБЫ__ГОСТ_9740_71__СТАЛЬ_9ХС">'Sheet1'!#REF!</definedName>
    <definedName name="_12.7_ПЛАШКА_ДЛЯ_ДЮЙМОВОЙ_РЕЗЬБЫ_BSF__УГОЛ_55°__СТАЛЬ_9ХС">'Sheet1'!#REF!</definedName>
    <definedName name="_12.8_ПЛАШКА_ДЛЯ_ДЮЙМОВОЙ_РЕЗЬБЫ_BSW__УГОЛ_55°__СТАЛЬ_9ХС">'Sheet1'!#REF!</definedName>
    <definedName name="_12.9_ПЛАШКА_ДЛЯ_ДЮЙМОВОЙ_РЕЗЬБЫ_UNС__УГОЛ_60°__СТАЛЬ_9ХС">'Sheet1'!#REF!</definedName>
    <definedName name="_13._ФРЕЗЫ">'Sheet1'!#REF!</definedName>
    <definedName name="_13.1_ФРЕЗА_КОНЦЕВАЯ_С_ЦИЛИНДР._ХВОСТОВИКОМ__ГОСТ_17025_71__СТАЛЬ_Р6М5">'Sheet1'!#REF!</definedName>
    <definedName name="_13.10_ФРЕЗА_ШПОНОЧНАЯ_С_ЦИЛИНДР._ХВОСТОВИКОМ__ГОСТ_9140_78__СТАЛЬ_Р6М5">'Sheet1'!#REF!</definedName>
    <definedName name="_13.11_ФРЕЗА_ШПОНОЧНАЯ_С_ЦИЛИНДР._ХВОСТОВИКОМ__ТВЕРДОСПЛАВНАЯ_ЦЕЛЬНАЯ___СТАЛЬ_ВК8__ГОСТ_16463_80">'Sheet1'!#REF!</definedName>
    <definedName name="_13.12_ФРЕЗА_шпоночная_ц_х_с_прямыми_твердосплав._пластинами_ВК8__Т5К6__Т15К10__сталь_Р6М5">'Sheet1'!#REF!</definedName>
    <definedName name="_13.13_ФРЕЗА_ШПОНОЧНАЯ_С_КОНИЧ._ХВОСТОВИКОМ__ГОСТ_9140_78__СТАЛЬ_Р6М5">'Sheet1'!#REF!</definedName>
    <definedName name="_13.14_ФРЕЗА_шпоночная_к_х_с_прямыми_твердосплав._пластинами_ВК8__Т5К6__Т15К10__сталь_Р6М5">'Sheet1'!#REF!</definedName>
    <definedName name="_13.15_ФРЕЗА_ОТРЕЗНАЯ__ТИП_1_2__ГОСТ_2679_93__СТАЛЬ_Р6М5">'Sheet1'!#REF!</definedName>
    <definedName name="_13.2_ФРЕЗА_КОНЦЕВАЯ_С_ЦИЛИНДР._ХВОСТОВИКОМ_С_УДЛИНЕННОЙ_РАБОЧЕЙ_ЧАСТЬЮ__СТАЛЬ_Р6М5">'Sheet1'!#REF!</definedName>
    <definedName name="_13.3_ФРЕЗА_КОНЦЕВАЯ_С_ЦИЛИНДР._ХВОСТОВИКОМ_ДВУХСТОРОННЯЯ__СТАЛЬ_Р6М5">'Sheet1'!#REF!</definedName>
    <definedName name="_13.4_ФРЕЗА_КОНЦЕВАЯ_С_ЦИЛИНДР._ХВОСТОВИКОМ_ТВЕРДОСПЛАВНАЯ_ЦЕЛЬНАЯ__СТАЛЬ_ВК8__ГОСТ_18372_73">'Sheet1'!#REF!</definedName>
    <definedName name="_13.5_ФРЕЗА_концевая_ц_х_с_прямыми_твердосплав._пластинами_ВК8__Т5К6__Т15К10__сталь_Р6М5">'Sheet1'!#REF!</definedName>
    <definedName name="_13.6_ФРЕЗА_КОНЦЕВАЯ_С_КОНИЧ._ХВОСТОВИКОМ__ГОСТ_17026_71__СТАЛЬ_Р6М5">'Sheet1'!#REF!</definedName>
    <definedName name="_13.7_ФРЕЗА_КОНЦЕВАЯ_С_КОНИЧ._ХВОСТОВИКОМ_ДЛИННАЯ__СТАЛЬ_Р6М5">'Sheet1'!#REF!</definedName>
    <definedName name="_13.8_Фреза_концевая_с_коническим_хвостовиком_с_прямой_твердосплавной_пластиной_ВК8__Т5К10___Т15К6">'Sheet1'!#REF!</definedName>
    <definedName name="_13.9_Фреза_концевая_с_к_х_оснащенная_винтовыми_твердосплавными_пластинами_ВК8__Т5К10__Т15К6__ГОСТ20537_75">'Sheet1'!#REF!</definedName>
    <definedName name="_14._Развертки">'Sheet1'!#REF!</definedName>
    <definedName name="_14.1_РАЗВЕРТКА_РУЧНАЯ_Ц_Х_В_ПРЯМЫМИ_КАНАВКАМИ__ИСП.1__СТАЛЬ_9ХС__ГОСТ_7722_77">'Sheet1'!#REF!</definedName>
    <definedName name="_14.2_РАЗВЕРТКА_РУЧНАЯ_Ц_Х_РЕГУЛИРУЕМАЯ__СТАЛЬ_9ХС___ГОСТ_7722_77">'Sheet1'!#REF!</definedName>
    <definedName name="_14.3_РАЗВЕРТКА_МАШИННАЯ_Ц_Х_С_ПРЯМЫМИ_КАНАВКАМИ__ТИП_1___СТАЛЬ_Р6М5__ГОСТ_1672_80">'Sheet1'!#REF!</definedName>
    <definedName name="_14.4_РАЗВЕРТКИ_МАШИННАЯ_К_Х__ТИП_2__СТАЛЬ_Р6М5__ГОСТ_1672_80">'Sheet1'!#REF!</definedName>
    <definedName name="_14.5_РАЗВЕРТКА_МАШИННАЯ_К_Х_КОТЕЛЬНАЯ__ГОСТ_18121_72__СТАЛЬ_Р6М5">'Sheet1'!#REF!</definedName>
    <definedName name="_15._Зенковки">'Sheet1'!#REF!</definedName>
    <definedName name="_15.1_ЗЕНКОВКА_С_ЦИЛИНДР._ХВОСТОВИКОМ__угол_60__ГОСТ_14953_80__СТАЛЬ_Р6М5">'Sheet1'!#REF!</definedName>
    <definedName name="_15.2_ЗЕНКОВКА_С_ЦИЛИНДР._ХВОСТОВИКОМ__угол_90__ГОСТ_14953_80__СТАЛЬ_Р6М5">'Sheet1'!#REF!</definedName>
    <definedName name="_2._Стенды_с_инструментом">'Sheet1'!#REF!</definedName>
    <definedName name="_2.1_СТЕНДЫ_ДЛЯ_ВИТРИНЫ">'Sheet1'!#REF!</definedName>
    <definedName name="_2.2_СТЕНДЫ_РОЗНИЧНЫЕ">'Sheet1'!$B$1:$G$9</definedName>
    <definedName name="_3._Оснастка">'Sheet1'!$B$1:$G$12</definedName>
    <definedName name="_3.1_ВТУЛКА_ПЕРЕХОДНАЯ_С_ЛАПКОЙ__ГОСТ_13598_85__БИЕНИЕ_0_01_мм__СТАЛЬ_40Х">'Sheet1'!$B$1:$G$16</definedName>
    <definedName name="_3.2_ВТУЛКА_ПЕРЕХОДНАЯ_ДЛИННАЯ_С_ЛАПКОЙ__ГОСТ_13598_85____СТАЛЬ_40Х">'Sheet1'!$B$1:$G$17</definedName>
    <definedName name="_3.3_ЦЕНТР_УПОРНЫЙ__ГОСТ_13214_79__БИЕНИЕ_0_010_мм__КОНУС_60_ГРАД.">'Sheet1'!#REF!</definedName>
    <definedName name="_3.4_ЦЕНТР_УПОРНЫЙ_ТВЕРДОСПЛАВНЫЙ__ВК8___ГОСТ_13214_79__БИЕНИЕ_0_010_мм__КОНУС_60_ГРАД.">'Sheet1'!#REF!</definedName>
    <definedName name="_3.5_ЦЕНТР_СТАНОЧНЫЙ_ВРАЩАЮЩИЙСЯ__нормальной_точности__ГОСТ_8742_75">'Sheet1'!#REF!</definedName>
    <definedName name="_3.6_ЦЕНТР_СТАНОЧНЫЙ_ВРАЩАЮЩИЙСЯ__усиленный__ГОСТ_8742_75">'Sheet1'!#REF!</definedName>
    <definedName name="_3.7_ПРАВКА_С_ЛАПКОЙ">'Sheet1'!#REF!</definedName>
    <definedName name="_3.8_ОПРАВКА_БЕЗ_ЛАПКИ">'Sheet1'!#REF!</definedName>
    <definedName name="_4._Ключи">'Sheet1'!#REF!</definedName>
    <definedName name="_4.1_КЛЮЧ_ТРУБНЫЙ_РЫЧАЖНЫЙ_ЛИТОЙ___ГОСТ_18981_73__ХРОМ_ВАНАДИЙ">'Sheet1'!#REF!</definedName>
    <definedName name="_4.2_КЛЮЧ_ГАЕЧНЫЙ_РАЗВОДНОЙ__ГОСТ_7275_75__С_МЕТАЛЛИЧЕСКОЙ_РУЧКОЙ">'Sheet1'!#REF!</definedName>
    <definedName name="_4.3_КЛЮЧ_ГАЕЧНЫЙ_РАЗВОДНОЙ__ГОСТ_7275_75__С_ПРОРЕЗИНЕННОЙ_РУЧКОЙ">'Sheet1'!#REF!</definedName>
    <definedName name="_5._Напильники__рашпили__надфили">'Sheet1'!#REF!</definedName>
    <definedName name="_5.1_НАПИЛЬНИКИ">'Sheet1'!#REF!</definedName>
    <definedName name="_5.2_РАШПИЛИ">'Sheet1'!#REF!</definedName>
    <definedName name="_5.3_НАБОРЫ_НАДФИЛЕЙ">'Sheet1'!#REF!</definedName>
    <definedName name="_5.4_НАДФИЛИ">'Sheet1'!#REF!</definedName>
    <definedName name="_6._Резцы_токарные">'Sheet1'!#REF!</definedName>
    <definedName name="_7._Полотная_по_металлу">'Sheet1'!#REF!</definedName>
    <definedName name="_7.1_ПОЛОТНО_НОЖОВОЧНОЕ_РУЧНОЕ_ДЛЯ_МЕТАЛЛА__ФАСОВКА_100_ШТУК">'Sheet1'!#REF!</definedName>
    <definedName name="_7.2_ПОЛОТНО_НОЖОВОЧНОЕ_РУЧНОЕ_ДВУХСТОРОННЕЕ_ДЛЯ_МЕТАЛЛА__ФАСОВКА_100_шт">'Sheet1'!#REF!</definedName>
    <definedName name="_7.3_ПОЛОТНО_НОЖОВОЧНОЕ_BIМЕТАLL__ФАСОВКА_10_ШТУК">'Sheet1'!#REF!</definedName>
    <definedName name="_7.4_ПОЛОТНО_НОЖОВОЧНОЕ_МАШИННОЕ_ДЛЯ_МЕТАЛЛА__ФАСОВКА_ПО_10_ШТ">'Sheet1'!#REF!</definedName>
    <definedName name="_8._Сверла_по_металлу">'Sheet1'!#REF!</definedName>
    <definedName name="_8.1_СВЕРЛО_ЦИЛ._ХВОСТОВИК_СРЕД._СЕРИИ_КЛ.Б__ГОСТ_10902__СТАЛЬ_Р6М5">'Sheet1'!#REF!</definedName>
    <definedName name="_8.10_СВЕРЛО_СТУПЕНЧАТОЕ__УГОЛ_118__СТАЛЬ_Р6М5">'Sheet1'!#REF!</definedName>
    <definedName name="_8.11_СВЕРЛО_ЦИЛ._ХВОСТОВИК_СРЕД._СЕРИИ__ТВЕРДОСПЛАВНОЕ_ЦЕЛЬНОЕ__ГОСТ_17275__СПЛАВ_ВК8">'Sheet1'!#REF!</definedName>
    <definedName name="_8.12_СВЕРЛО_ЦИЛ._ХВОСТОВИ_С_ТВЕРДОСПЛАВНОЙ_ПЛАСТИНОЙ_ВК8">'Sheet1'!#REF!</definedName>
    <definedName name="_8.13_СВЕРЛО_ЦИЛ._ХВОСТОВИК_ДЛИН._СЕРИИ_КЛ.А__ГОСТ_10902__СТАЛЬ_Р6М5">'Sheet1'!#REF!</definedName>
    <definedName name="_8.14_СВЕРЛО_КОНИЧ._ХВОСТОВИК_СРЕД._СЕРИИ_КЛ.Б__ГОСТ_10903__СТАЛЬ_Р6М5">'Sheet1'!#REF!</definedName>
    <definedName name="_8.15_СВЕРЛО_КОНИЧ._ХВОСТОВИК_С_ТВЕРДОСПЛАВНОЙ_ПЛАСТИНОЙ_ВК8">'Sheet1'!#REF!</definedName>
    <definedName name="_8.16_СВЕРЛО_КОНИЧ._ХВОСТОВИК_ДЛИН._СЕРИИ_КЛ.Б__ГОСТ_12121__СТАЛЬ_Р6М5">'Sheet1'!#REF!</definedName>
    <definedName name="_8.17_СВЕРЛО_ЦЕНТРОВОЧНОЕ_БЕЗ_ПРЕДОХРАНИТЕЛЬНОГО_КОНУСА__ТИП_А___ГОСТ_14952Б_СТАЛЬ_Р6М5">'Sheet1'!#REF!</definedName>
    <definedName name="_8.18_СВЕРЛО_ЦЕНТРОВОЧНОЕ_БЕЗ_ПРЕДОХРАНИТЕЛЬНОГО_КОНУСА__ТИП_Б___ГОСТ_14952Б_СТАЛЬ_Р6М5">'Sheet1'!#REF!</definedName>
    <definedName name="_8.2_СВЕРЛО_ЦИЛ._ХВОСТОВИК_СРЕД._СЕРИИ_КЛ.В___С_ПРОТОЧ._ХВОСТ.__12_мм___ГОСТ_10902_СТАЛЬ_Р6М5">'Sheet1'!#REF!</definedName>
    <definedName name="_8.3_СВЕРЛО_ЦИЛ._ХВОСТОВИК_СРЕД._СЕРИИ_КЛ.В__ГОСТ_10902__СТАЛЬ_Р6М5_в_блистерной_упаковке">'Sheet1'!#REF!</definedName>
    <definedName name="_8.4_СВЕРЛО_ЦИЛ._ХВОСТОВИК_СРЕД._СЕРИИ_КЛ.А__ГОСТ_10902__СТАЛЬ_Р6М5">'Sheet1'!#REF!</definedName>
    <definedName name="_8.5_СВЕРЛО_ЦИЛ._ХВОСТОВИК_СРЕД._СЕРИИ_КЛ.А__ПОКРЫТИЕ_НИТРИД_ТИТАН__ГОСТ_10902__СТАЛЬ_Р6М5">'Sheet1'!#REF!</definedName>
    <definedName name="_8.6_СВЕРЛО_ЦИЛ._ХВОСТОВИК_СРЕД._СЕРИИ_КЛ.А__С_5__КОБАЛЬТОМ__ГОСТ_10902__СТАЛЬ_Р6М5К5">'Sheet1'!#REF!</definedName>
    <definedName name="_8.7_СВЕРЛО_ЦИЛ._ХВОСТОВИК_СРЕД._СЕРИИ_КЛ.А__ЛЕВОЕ__ГОСТ_10902__СТАЛЬ_Р6М5">'Sheet1'!#REF!</definedName>
    <definedName name="_8.8_СВЕРЛО_ЦИЛ._ХВОСТОВИК_СРЕД._СЕРИИ_КЛ.А__ДВУХСТОРОННЕЕ__ГОСТ_10902__СТАЛЬ_Р6М5">'Sheet1'!#REF!</definedName>
    <definedName name="_8.9_СВЕРЛО_ЦИЛ._ШЕСТИГРАННЫЙ__1_4__ХВОСТОВИК_СРЕД._СЕРИИ_КЛ.А__ГОСТ_10902__СТАЛЬ_Р6М5">'Sheet1'!#REF!</definedName>
    <definedName name="_9._Сверла_по_бетону__стеклу__буры">'Sheet1'!#REF!</definedName>
    <definedName name="_9.1_СВЕРЛО_ПО_БЕТОНУ_СПИРАЛЬНОЕ_С_ТВЕРДОСПЛАВНОЙ_ПЛАСТИНОЙ_ВК8">'Sheet1'!#REF!</definedName>
    <definedName name="_9.2_СВЕРЛО_ПО_БЕТОНУ_СПИРАЛЬНОЕ_С_ТВЕРДОСПЛАВНОЙ_ПЛАСТИНОЙ_ВК8_в_блистерной_упаковке">'Sheet1'!#REF!</definedName>
    <definedName name="_9.3_СВЕРЛО_ПО_СТЕКЛУ_И_КЕРАМИКЕ">'Sheet1'!#REF!</definedName>
    <definedName name="_9.4_СВЕРЛО_ПО_СТЕКЛУ_И_КЕРАМИКЕ_в_блистерной_упаковке">'Sheet1'!#REF!</definedName>
    <definedName name="_9.5_БУР_SDS_PLUS_С_УСИЛЕННОЙ_СПИРАЛЬЮ_В_ИНДИВИДУАЛЬНОЙ_УПАКОВКЕ_С_ЕВРОПЕТЛЕЙ">'Sheet1'!#REF!</definedName>
    <definedName name="_9.6_Пика_SDS_Plus">'Sheet1'!#REF!</definedName>
    <definedName name="_9.7_Коронки_в_сборе_по_бетону_SDS___с_центровочным_сверлом_ВК9">'Sheet1'!#REF!</definedName>
    <definedName name="_9.8_Зубило_канавочное">'Sheet1'!#REF!</definedName>
    <definedName name="_9.9_Зубило_плоское">'Sheet1'!#REF!</definedName>
    <definedName name="_xlnm.Print_Area" localSheetId="0">'Sheet1'!$B$1:$H$17</definedName>
    <definedName name="СОДЕРЖАНИЕ__НАЖИМАЙТЕ_НА_НАЗВАНИЯ_ИНСТРУМЕНТА">'Sheet1'!#REF!</definedName>
    <definedName name="столярный__слесарный_инструмент">'Sheet1'!#REF!</definedName>
  </definedNames>
  <calcPr fullCalcOnLoad="1"/>
</workbook>
</file>

<file path=xl/sharedStrings.xml><?xml version="1.0" encoding="utf-8"?>
<sst xmlns="http://schemas.openxmlformats.org/spreadsheetml/2006/main" count="17" uniqueCount="17">
  <si>
    <t>Втулка переходная длинная с лапкой 3/1</t>
  </si>
  <si>
    <t>Втулка переходная длинная с лапкой 3/2</t>
  </si>
  <si>
    <t>Втулка переходная длинная с лапкой 3/3</t>
  </si>
  <si>
    <t>Втулка переходная длинная с лапкой 4/1</t>
  </si>
  <si>
    <t>Втулка переходная длинная с лапкой 4/2</t>
  </si>
  <si>
    <t>Втулка переходная длинная с лапкой 4/3</t>
  </si>
  <si>
    <t>Втулка переходная длинная с лапкой 4/4</t>
  </si>
  <si>
    <t>Втулка переходная длинная с лапкой 4/5</t>
  </si>
  <si>
    <t>Втулка переходная длинная с лапкой 5/1</t>
  </si>
  <si>
    <t>Втулка переходная длинная с лапкой 5/2</t>
  </si>
  <si>
    <t>Втулка переходная длинная с лапкой 5/3</t>
  </si>
  <si>
    <t>Втулка переходная длинная с лапкой 5/4</t>
  </si>
  <si>
    <t>Втулка переходная длинная с лапкой 6/5</t>
  </si>
  <si>
    <t>3.2 ВТУЛКА ПЕРЕХОДНАЯ ДЛИННАЯ С ЛАПКОЙ, ГОСТ 13598-85, , СТАЛЬ 40Х</t>
  </si>
  <si>
    <t>Втулка переходная длинная с лапкой 1/1</t>
  </si>
  <si>
    <t>Втулка переходная длинная с лапкой 2/1</t>
  </si>
  <si>
    <t>Втулка переходная длинная с лапкой 2/3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</si>
</sst>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0.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7">
    <font>
      <sz val="8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2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 vertical="center"/>
    </xf>
    <xf numFmtId="165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45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1" fontId="0" fillId="0" borderId="0" xfId="0" applyNumberFormat="1" applyFill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2" fontId="0" fillId="34" borderId="15" xfId="0" applyNumberFormat="1" applyFill="1" applyBorder="1" applyAlignment="1">
      <alignment horizontal="center"/>
    </xf>
    <xf numFmtId="1" fontId="0" fillId="35" borderId="11" xfId="0" applyNumberForma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vertical="top" wrapText="1"/>
    </xf>
    <xf numFmtId="0" fontId="2" fillId="36" borderId="17" xfId="0" applyFont="1" applyFill="1" applyBorder="1" applyAlignment="1">
      <alignment vertical="top" wrapText="1"/>
    </xf>
  </cellXfs>
  <cellStyles count="45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0" y="0"/>
          <a:ext cx="5810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13</xdr:col>
      <xdr:colOff>76200</xdr:colOff>
      <xdr:row>2</xdr:row>
      <xdr:rowOff>66675</xdr:rowOff>
    </xdr:from>
    <xdr:to>
      <xdr:col>15</xdr:col>
      <xdr:colOff>257175</xdr:colOff>
      <xdr:row>13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409575"/>
          <a:ext cx="13620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2" sqref="B22"/>
    </sheetView>
  </sheetViews>
  <sheetFormatPr defaultColWidth="10.33203125" defaultRowHeight="11.25"/>
  <cols>
    <col min="1" max="1" width="0.82421875" style="0" customWidth="1"/>
    <col min="2" max="2" width="62" style="0" customWidth="1"/>
    <col min="3" max="3" width="19.83203125" style="2" customWidth="1"/>
    <col min="4" max="4" width="13" style="2" hidden="1" customWidth="1"/>
    <col min="5" max="5" width="11.33203125" style="3" customWidth="1"/>
    <col min="6" max="6" width="12.5" style="3" customWidth="1"/>
    <col min="7" max="7" width="11.33203125" style="3" customWidth="1"/>
    <col min="8" max="8" width="16.5" style="12" customWidth="1"/>
    <col min="9" max="9" width="10.33203125" style="0" hidden="1" customWidth="1"/>
    <col min="10" max="10" width="10.33203125" style="7" hidden="1" customWidth="1"/>
    <col min="11" max="11" width="63.66015625" style="10" customWidth="1"/>
    <col min="12" max="12" width="30.33203125" style="0" hidden="1" customWidth="1"/>
  </cols>
  <sheetData>
    <row r="1" spans="2:12" ht="14.25">
      <c r="B1" s="18" t="s">
        <v>13</v>
      </c>
      <c r="C1" s="19"/>
      <c r="D1" s="19"/>
      <c r="E1" s="19"/>
      <c r="F1" s="19"/>
      <c r="G1" s="19"/>
      <c r="H1" s="16">
        <v>0</v>
      </c>
      <c r="I1" s="8"/>
      <c r="J1" s="7">
        <f aca="true" t="shared" si="0" ref="J1:J13">C1*E1</f>
        <v>0</v>
      </c>
      <c r="K1" s="17"/>
      <c r="L1" s="11"/>
    </row>
    <row r="2" spans="2:12" ht="12.75">
      <c r="B2" s="1" t="s">
        <v>14</v>
      </c>
      <c r="C2" s="13"/>
      <c r="D2" s="5">
        <v>303.65</v>
      </c>
      <c r="E2" s="9">
        <f>D2*1.18*(100-$H$1)*0.01</f>
        <v>358.30699999999996</v>
      </c>
      <c r="F2" s="4">
        <f aca="true" t="shared" si="1" ref="F2:F17">E2*0.97</f>
        <v>347.55778999999995</v>
      </c>
      <c r="G2" s="4">
        <f aca="true" t="shared" si="2" ref="G2:G17">E2*0.95</f>
        <v>340.39164999999997</v>
      </c>
      <c r="H2" s="15">
        <f aca="true" t="shared" si="3" ref="H2:H13">C2*E2</f>
        <v>0</v>
      </c>
      <c r="I2" s="8"/>
      <c r="J2" s="7">
        <f t="shared" si="0"/>
        <v>0</v>
      </c>
      <c r="K2" s="14"/>
      <c r="L2" s="11"/>
    </row>
    <row r="3" spans="2:12" ht="12.75">
      <c r="B3" s="1" t="s">
        <v>15</v>
      </c>
      <c r="C3" s="13"/>
      <c r="D3" s="5">
        <v>406.11</v>
      </c>
      <c r="E3" s="9">
        <f aca="true" t="shared" si="4" ref="E3:E17">D3*1.18*(100-$H$1)*0.01</f>
        <v>479.2098</v>
      </c>
      <c r="F3" s="4">
        <f>E3*0.97</f>
        <v>464.83350599999994</v>
      </c>
      <c r="G3" s="4">
        <f>E3*0.95</f>
        <v>455.24931</v>
      </c>
      <c r="H3" s="15">
        <f t="shared" si="3"/>
        <v>0</v>
      </c>
      <c r="I3" s="8"/>
      <c r="J3" s="7">
        <f t="shared" si="0"/>
        <v>0</v>
      </c>
      <c r="K3" s="14"/>
      <c r="L3" s="11"/>
    </row>
    <row r="4" spans="2:12" ht="12.75">
      <c r="B4" s="1" t="s">
        <v>16</v>
      </c>
      <c r="C4" s="13"/>
      <c r="D4" s="5">
        <v>575.51</v>
      </c>
      <c r="E4" s="9">
        <f t="shared" si="4"/>
        <v>679.1017999999999</v>
      </c>
      <c r="F4" s="4">
        <f>E4*0.97</f>
        <v>658.7287459999999</v>
      </c>
      <c r="G4" s="4">
        <f>E4*0.95</f>
        <v>645.1467099999999</v>
      </c>
      <c r="H4" s="15">
        <f t="shared" si="3"/>
        <v>0</v>
      </c>
      <c r="I4" s="8"/>
      <c r="J4" s="7">
        <f t="shared" si="0"/>
        <v>0</v>
      </c>
      <c r="K4" s="14"/>
      <c r="L4" s="11"/>
    </row>
    <row r="5" spans="2:12" ht="12.75">
      <c r="B5" s="1" t="s">
        <v>0</v>
      </c>
      <c r="C5" s="13"/>
      <c r="D5" s="5">
        <v>616.15</v>
      </c>
      <c r="E5" s="9">
        <f t="shared" si="4"/>
        <v>727.057</v>
      </c>
      <c r="F5" s="4">
        <f>E5*0.97</f>
        <v>705.24529</v>
      </c>
      <c r="G5" s="4">
        <f>E5*0.95</f>
        <v>690.70415</v>
      </c>
      <c r="H5" s="15">
        <f t="shared" si="3"/>
        <v>0</v>
      </c>
      <c r="I5" s="8"/>
      <c r="J5" s="7">
        <f t="shared" si="0"/>
        <v>0</v>
      </c>
      <c r="K5" s="14"/>
      <c r="L5" s="11"/>
    </row>
    <row r="6" spans="2:12" ht="12.75">
      <c r="B6" s="1" t="s">
        <v>1</v>
      </c>
      <c r="C6" s="13"/>
      <c r="D6" s="5">
        <v>548.21</v>
      </c>
      <c r="E6" s="9">
        <f t="shared" si="4"/>
        <v>646.8878</v>
      </c>
      <c r="F6" s="4">
        <f t="shared" si="1"/>
        <v>627.4811659999999</v>
      </c>
      <c r="G6" s="4">
        <f t="shared" si="2"/>
        <v>614.54341</v>
      </c>
      <c r="H6" s="15">
        <f t="shared" si="3"/>
        <v>0</v>
      </c>
      <c r="I6" s="8"/>
      <c r="J6" s="7">
        <f t="shared" si="0"/>
        <v>0</v>
      </c>
      <c r="K6" s="14"/>
      <c r="L6" s="11"/>
    </row>
    <row r="7" spans="2:12" ht="12.75">
      <c r="B7" s="1" t="s">
        <v>2</v>
      </c>
      <c r="C7" s="13"/>
      <c r="D7" s="5">
        <v>696.25</v>
      </c>
      <c r="E7" s="9">
        <f t="shared" si="4"/>
        <v>821.575</v>
      </c>
      <c r="F7" s="4">
        <f t="shared" si="1"/>
        <v>796.9277500000001</v>
      </c>
      <c r="G7" s="4">
        <f t="shared" si="2"/>
        <v>780.49625</v>
      </c>
      <c r="H7" s="15">
        <f t="shared" si="3"/>
        <v>0</v>
      </c>
      <c r="I7" s="8"/>
      <c r="J7" s="7">
        <f t="shared" si="0"/>
        <v>0</v>
      </c>
      <c r="K7" s="14"/>
      <c r="L7" s="11"/>
    </row>
    <row r="8" spans="2:12" ht="12.75">
      <c r="B8" s="1" t="s">
        <v>3</v>
      </c>
      <c r="C8" s="13"/>
      <c r="D8" s="5">
        <v>864.62</v>
      </c>
      <c r="E8" s="9">
        <f t="shared" si="4"/>
        <v>1020.2515999999999</v>
      </c>
      <c r="F8" s="4">
        <f t="shared" si="1"/>
        <v>989.6440519999999</v>
      </c>
      <c r="G8" s="4">
        <f t="shared" si="2"/>
        <v>969.2390199999999</v>
      </c>
      <c r="H8" s="15">
        <f t="shared" si="3"/>
        <v>0</v>
      </c>
      <c r="I8" s="8"/>
      <c r="J8" s="7">
        <f t="shared" si="0"/>
        <v>0</v>
      </c>
      <c r="K8" s="14"/>
      <c r="L8" s="11"/>
    </row>
    <row r="9" spans="2:12" ht="12.75">
      <c r="B9" s="1" t="s">
        <v>4</v>
      </c>
      <c r="C9" s="13"/>
      <c r="D9" s="5">
        <v>760.2</v>
      </c>
      <c r="E9" s="9">
        <f t="shared" si="4"/>
        <v>897.0360000000001</v>
      </c>
      <c r="F9" s="4">
        <f t="shared" si="1"/>
        <v>870.1249200000001</v>
      </c>
      <c r="G9" s="4">
        <f t="shared" si="2"/>
        <v>852.1842</v>
      </c>
      <c r="H9" s="15">
        <f t="shared" si="3"/>
        <v>0</v>
      </c>
      <c r="I9" s="8"/>
      <c r="J9" s="7">
        <f t="shared" si="0"/>
        <v>0</v>
      </c>
      <c r="K9" s="14"/>
      <c r="L9" s="11"/>
    </row>
    <row r="10" spans="2:12" ht="12.75">
      <c r="B10" s="1" t="s">
        <v>5</v>
      </c>
      <c r="C10" s="13"/>
      <c r="D10" s="5">
        <v>944.71</v>
      </c>
      <c r="E10" s="9">
        <f t="shared" si="4"/>
        <v>1114.7578</v>
      </c>
      <c r="F10" s="4">
        <f t="shared" si="1"/>
        <v>1081.3150660000001</v>
      </c>
      <c r="G10" s="4">
        <f t="shared" si="2"/>
        <v>1059.01991</v>
      </c>
      <c r="H10" s="15">
        <f t="shared" si="3"/>
        <v>0</v>
      </c>
      <c r="I10" s="8"/>
      <c r="J10" s="7">
        <f t="shared" si="0"/>
        <v>0</v>
      </c>
      <c r="K10" s="14"/>
      <c r="L10" s="11"/>
    </row>
    <row r="11" spans="2:12" ht="12.75">
      <c r="B11" s="1" t="s">
        <v>6</v>
      </c>
      <c r="C11" s="13"/>
      <c r="D11" s="6">
        <v>1061.09</v>
      </c>
      <c r="E11" s="9">
        <f t="shared" si="4"/>
        <v>1252.0861999999997</v>
      </c>
      <c r="F11" s="4">
        <f t="shared" si="1"/>
        <v>1214.5236139999997</v>
      </c>
      <c r="G11" s="4">
        <f t="shared" si="2"/>
        <v>1189.4818899999998</v>
      </c>
      <c r="H11" s="15">
        <f t="shared" si="3"/>
        <v>0</v>
      </c>
      <c r="I11" s="8"/>
      <c r="J11" s="7">
        <f t="shared" si="0"/>
        <v>0</v>
      </c>
      <c r="K11" s="14"/>
      <c r="L11" s="11"/>
    </row>
    <row r="12" spans="2:12" ht="12.75">
      <c r="B12" s="1" t="s">
        <v>7</v>
      </c>
      <c r="C12" s="13"/>
      <c r="D12" s="6">
        <v>1530.54</v>
      </c>
      <c r="E12" s="9">
        <f t="shared" si="4"/>
        <v>1806.0371999999998</v>
      </c>
      <c r="F12" s="4">
        <f t="shared" si="1"/>
        <v>1751.8560839999998</v>
      </c>
      <c r="G12" s="4">
        <f t="shared" si="2"/>
        <v>1715.7353399999997</v>
      </c>
      <c r="H12" s="15">
        <f t="shared" si="3"/>
        <v>0</v>
      </c>
      <c r="I12" s="8"/>
      <c r="J12" s="7">
        <f t="shared" si="0"/>
        <v>0</v>
      </c>
      <c r="K12" s="14"/>
      <c r="L12" s="11"/>
    </row>
    <row r="13" spans="2:12" ht="12.75">
      <c r="B13" s="1" t="s">
        <v>8</v>
      </c>
      <c r="C13" s="13"/>
      <c r="D13" s="5">
        <v>875.46</v>
      </c>
      <c r="E13" s="9">
        <f t="shared" si="4"/>
        <v>1033.0428</v>
      </c>
      <c r="F13" s="4">
        <f t="shared" si="1"/>
        <v>1002.0515159999999</v>
      </c>
      <c r="G13" s="4">
        <f t="shared" si="2"/>
        <v>981.3906599999999</v>
      </c>
      <c r="H13" s="15">
        <f t="shared" si="3"/>
        <v>0</v>
      </c>
      <c r="I13" s="8"/>
      <c r="J13" s="7">
        <f t="shared" si="0"/>
        <v>0</v>
      </c>
      <c r="K13" s="14"/>
      <c r="L13" s="11"/>
    </row>
    <row r="14" spans="2:12" ht="12.75">
      <c r="B14" s="1" t="s">
        <v>9</v>
      </c>
      <c r="C14" s="13"/>
      <c r="D14" s="6">
        <v>1317.57</v>
      </c>
      <c r="E14" s="9">
        <f t="shared" si="4"/>
        <v>1554.7325999999998</v>
      </c>
      <c r="F14" s="4">
        <f t="shared" si="1"/>
        <v>1508.0906219999997</v>
      </c>
      <c r="G14" s="4">
        <f t="shared" si="2"/>
        <v>1476.9959699999997</v>
      </c>
      <c r="H14" s="15">
        <f>C14*E14</f>
        <v>0</v>
      </c>
      <c r="I14" s="8"/>
      <c r="J14" s="7">
        <f>C14*E14</f>
        <v>0</v>
      </c>
      <c r="K14" s="14"/>
      <c r="L14" s="11"/>
    </row>
    <row r="15" spans="2:12" ht="12.75">
      <c r="B15" s="1" t="s">
        <v>10</v>
      </c>
      <c r="C15" s="13"/>
      <c r="D15" s="6">
        <v>1398.48</v>
      </c>
      <c r="E15" s="9">
        <f t="shared" si="4"/>
        <v>1650.2064000000003</v>
      </c>
      <c r="F15" s="4">
        <f t="shared" si="1"/>
        <v>1600.7002080000002</v>
      </c>
      <c r="G15" s="4">
        <f t="shared" si="2"/>
        <v>1567.6960800000002</v>
      </c>
      <c r="H15" s="15">
        <f>C15*E15</f>
        <v>0</v>
      </c>
      <c r="I15" s="8"/>
      <c r="J15" s="7">
        <f>C15*E15</f>
        <v>0</v>
      </c>
      <c r="K15" s="14"/>
      <c r="L15" s="11"/>
    </row>
    <row r="16" spans="2:12" ht="12.75">
      <c r="B16" s="1" t="s">
        <v>11</v>
      </c>
      <c r="C16" s="13"/>
      <c r="D16" s="6">
        <v>1787.63</v>
      </c>
      <c r="E16" s="9">
        <f t="shared" si="4"/>
        <v>2109.4034</v>
      </c>
      <c r="F16" s="4">
        <f t="shared" si="1"/>
        <v>2046.121298</v>
      </c>
      <c r="G16" s="4">
        <f t="shared" si="2"/>
        <v>2003.93323</v>
      </c>
      <c r="H16" s="15">
        <f>C16*E16</f>
        <v>0</v>
      </c>
      <c r="I16" s="8"/>
      <c r="J16" s="7">
        <f>C16*E16</f>
        <v>0</v>
      </c>
      <c r="K16" s="14"/>
      <c r="L16" s="11"/>
    </row>
    <row r="17" spans="2:12" ht="12.75">
      <c r="B17" s="1" t="s">
        <v>12</v>
      </c>
      <c r="C17" s="13"/>
      <c r="D17" s="6">
        <v>3110.52</v>
      </c>
      <c r="E17" s="9">
        <f t="shared" si="4"/>
        <v>3670.4136</v>
      </c>
      <c r="F17" s="4">
        <f t="shared" si="1"/>
        <v>3560.301192</v>
      </c>
      <c r="G17" s="4">
        <f t="shared" si="2"/>
        <v>3486.89292</v>
      </c>
      <c r="H17" s="15">
        <f>C17*E17</f>
        <v>0</v>
      </c>
      <c r="I17" s="8"/>
      <c r="J17" s="7">
        <f>C17*E17</f>
        <v>0</v>
      </c>
      <c r="K17" s="14"/>
      <c r="L17" s="11"/>
    </row>
  </sheetData>
  <sheetProtection/>
  <mergeCells count="1">
    <mergeCell ref="B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ООО ПО ВОЛЖСКИЙ ИНСТРУМЕНТ</cp:lastModifiedBy>
  <cp:lastPrinted>2015-01-27T11:08:14Z</cp:lastPrinted>
  <dcterms:created xsi:type="dcterms:W3CDTF">2014-11-18T07:36:19Z</dcterms:created>
  <dcterms:modified xsi:type="dcterms:W3CDTF">2015-01-30T07:18:28Z</dcterms:modified>
  <cp:category/>
  <cp:version/>
  <cp:contentType/>
  <cp:contentStatus/>
</cp:coreProperties>
</file>