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Нормативы" sheetId="3" r:id="rId1"/>
    <sheet name="Наряд" sheetId="1" r:id="rId2"/>
    <sheet name="Наряд 2 лист" sheetId="2" r:id="rId3"/>
    <sheet name="Лист3" sheetId="5" r:id="rId4"/>
  </sheets>
  <definedNames>
    <definedName name="_xlnm._FilterDatabase" localSheetId="1" hidden="1">Наряд!$A$10:$N$11</definedName>
    <definedName name="_xlnm.Print_Area" localSheetId="1">Наряд!$A$1:$N$11</definedName>
  </definedNames>
  <calcPr calcId="124519"/>
</workbook>
</file>

<file path=xl/calcChain.xml><?xml version="1.0" encoding="utf-8"?>
<calcChain xmlns="http://schemas.openxmlformats.org/spreadsheetml/2006/main">
  <c r="U23" i="2"/>
  <c r="T23"/>
  <c r="U19"/>
  <c r="T7"/>
  <c r="U7"/>
  <c r="T9"/>
  <c r="U9"/>
  <c r="T11"/>
  <c r="U11"/>
  <c r="T13"/>
  <c r="U13"/>
  <c r="T15"/>
  <c r="U15"/>
  <c r="T17"/>
  <c r="U17"/>
  <c r="T19"/>
  <c r="T21"/>
  <c r="U21"/>
  <c r="U5"/>
  <c r="T5"/>
  <c r="E622" i="3"/>
  <c r="F622"/>
  <c r="G622" s="1"/>
  <c r="E621"/>
  <c r="F621" s="1"/>
  <c r="G621" s="1"/>
  <c r="E620"/>
  <c r="F620" s="1"/>
  <c r="G620" s="1"/>
  <c r="E619"/>
  <c r="F619" s="1"/>
  <c r="G619" s="1"/>
  <c r="E617"/>
  <c r="F617" s="1"/>
  <c r="G617" s="1"/>
  <c r="E616"/>
  <c r="F616" s="1"/>
  <c r="G616" s="1"/>
  <c r="E615"/>
  <c r="F615" s="1"/>
  <c r="G615" s="1"/>
  <c r="E614"/>
  <c r="F614" s="1"/>
  <c r="G614" s="1"/>
  <c r="E613"/>
  <c r="F613" s="1"/>
  <c r="G613" s="1"/>
  <c r="E611"/>
  <c r="F611" s="1"/>
  <c r="G611" s="1"/>
  <c r="E610"/>
  <c r="F610" s="1"/>
  <c r="G610" s="1"/>
  <c r="E609"/>
  <c r="F609" s="1"/>
  <c r="G609" s="1"/>
  <c r="E608"/>
  <c r="F608" s="1"/>
  <c r="G608" s="1"/>
  <c r="E607"/>
  <c r="F607" s="1"/>
  <c r="G607" s="1"/>
  <c r="E604"/>
  <c r="F604" s="1"/>
  <c r="G604" s="1"/>
  <c r="E603"/>
  <c r="F603" s="1"/>
  <c r="G603" s="1"/>
  <c r="E601"/>
  <c r="F601" s="1"/>
  <c r="G601" s="1"/>
  <c r="E600"/>
  <c r="F600" s="1"/>
  <c r="G600" s="1"/>
  <c r="E599"/>
  <c r="F599" s="1"/>
  <c r="G599" s="1"/>
  <c r="E598"/>
  <c r="F598" s="1"/>
  <c r="G598" s="1"/>
  <c r="E597"/>
  <c r="F597" s="1"/>
  <c r="G597" s="1"/>
  <c r="E595"/>
  <c r="F595" s="1"/>
  <c r="G595" s="1"/>
  <c r="E594"/>
  <c r="F594" s="1"/>
  <c r="G594" s="1"/>
  <c r="E593"/>
  <c r="F593" s="1"/>
  <c r="G593" s="1"/>
  <c r="E591"/>
  <c r="F591" s="1"/>
  <c r="G591" s="1"/>
  <c r="E590"/>
  <c r="F590" s="1"/>
  <c r="G590" s="1"/>
  <c r="E589"/>
  <c r="F589" s="1"/>
  <c r="G589" s="1"/>
  <c r="E587"/>
  <c r="F587" s="1"/>
  <c r="G587" s="1"/>
  <c r="E586"/>
  <c r="F586" s="1"/>
  <c r="G586" s="1"/>
  <c r="E585"/>
  <c r="F585" s="1"/>
  <c r="G585" s="1"/>
  <c r="E584"/>
  <c r="F584" s="1"/>
  <c r="G584" s="1"/>
  <c r="E583"/>
  <c r="F583" s="1"/>
  <c r="G583" s="1"/>
  <c r="E582"/>
  <c r="F582" s="1"/>
  <c r="G582" s="1"/>
  <c r="E581"/>
  <c r="F581" s="1"/>
  <c r="G581" s="1"/>
  <c r="E580"/>
  <c r="F580" s="1"/>
  <c r="G580" s="1"/>
  <c r="E579"/>
  <c r="F579" s="1"/>
  <c r="G579" s="1"/>
  <c r="E578"/>
  <c r="F578" s="1"/>
  <c r="G578" s="1"/>
  <c r="E577"/>
  <c r="F577" s="1"/>
  <c r="G577" s="1"/>
  <c r="E576"/>
  <c r="F576" s="1"/>
  <c r="G576" s="1"/>
  <c r="E573"/>
  <c r="F573" s="1"/>
  <c r="G573" s="1"/>
  <c r="E572"/>
  <c r="F572" s="1"/>
  <c r="G572" s="1"/>
  <c r="E571"/>
  <c r="F571" s="1"/>
  <c r="G571" s="1"/>
  <c r="E570"/>
  <c r="F570" s="1"/>
  <c r="G570" s="1"/>
  <c r="E569"/>
  <c r="F569" s="1"/>
  <c r="G569" s="1"/>
  <c r="E568"/>
  <c r="F568" s="1"/>
  <c r="G568" s="1"/>
  <c r="E567"/>
  <c r="F567" s="1"/>
  <c r="G567" s="1"/>
  <c r="E566"/>
  <c r="F566" s="1"/>
  <c r="G566" s="1"/>
  <c r="E565"/>
  <c r="F565" s="1"/>
  <c r="G565" s="1"/>
  <c r="E564"/>
  <c r="F564" s="1"/>
  <c r="G564" s="1"/>
  <c r="E563"/>
  <c r="F563" s="1"/>
  <c r="G563" s="1"/>
  <c r="E562"/>
  <c r="F562" s="1"/>
  <c r="G562" s="1"/>
  <c r="E561"/>
  <c r="F561" s="1"/>
  <c r="G561" s="1"/>
  <c r="E560"/>
  <c r="F560" s="1"/>
  <c r="G560" s="1"/>
  <c r="E559"/>
  <c r="F559" s="1"/>
  <c r="G559" s="1"/>
  <c r="E558"/>
  <c r="F558" s="1"/>
  <c r="G558" s="1"/>
  <c r="E557"/>
  <c r="F557" s="1"/>
  <c r="G557" s="1"/>
  <c r="E556"/>
  <c r="F556" s="1"/>
  <c r="G556" s="1"/>
  <c r="E555"/>
  <c r="F555" s="1"/>
  <c r="G555" s="1"/>
  <c r="E554"/>
  <c r="F554" s="1"/>
  <c r="G554" s="1"/>
  <c r="E553"/>
  <c r="F553" s="1"/>
  <c r="G553" s="1"/>
  <c r="E550"/>
  <c r="F550" s="1"/>
  <c r="G550" s="1"/>
  <c r="E549"/>
  <c r="F549" s="1"/>
  <c r="G549" s="1"/>
  <c r="E548"/>
  <c r="F548" s="1"/>
  <c r="G548" s="1"/>
  <c r="E547"/>
  <c r="F547" s="1"/>
  <c r="G547" s="1"/>
  <c r="E546"/>
  <c r="F546" s="1"/>
  <c r="G546" s="1"/>
  <c r="E545"/>
  <c r="F545" s="1"/>
  <c r="G545" s="1"/>
  <c r="E544"/>
  <c r="F544" s="1"/>
  <c r="G544" s="1"/>
  <c r="E543"/>
  <c r="F543" s="1"/>
  <c r="G543" s="1"/>
  <c r="E542"/>
  <c r="F542" s="1"/>
  <c r="G542" s="1"/>
  <c r="E540"/>
  <c r="F540" s="1"/>
  <c r="G540" s="1"/>
  <c r="E539"/>
  <c r="F539" s="1"/>
  <c r="G539" s="1"/>
  <c r="E538"/>
  <c r="F538" s="1"/>
  <c r="G538" s="1"/>
  <c r="E537"/>
  <c r="F537" s="1"/>
  <c r="G537" s="1"/>
  <c r="E536"/>
  <c r="F536" s="1"/>
  <c r="G536" s="1"/>
  <c r="E535"/>
  <c r="F535" s="1"/>
  <c r="G535" s="1"/>
  <c r="E534"/>
  <c r="F534" s="1"/>
  <c r="G534" s="1"/>
  <c r="E533"/>
  <c r="F533" s="1"/>
  <c r="G533" s="1"/>
  <c r="E532"/>
  <c r="F532" s="1"/>
  <c r="G532" s="1"/>
  <c r="E531"/>
  <c r="F531" s="1"/>
  <c r="G531" s="1"/>
  <c r="E530"/>
  <c r="F530" s="1"/>
  <c r="G530" s="1"/>
  <c r="E529"/>
  <c r="F529" s="1"/>
  <c r="G529" s="1"/>
  <c r="E528"/>
  <c r="F528" s="1"/>
  <c r="G528" s="1"/>
  <c r="E527"/>
  <c r="F527" s="1"/>
  <c r="G527" s="1"/>
  <c r="E526"/>
  <c r="F526" s="1"/>
  <c r="G526" s="1"/>
  <c r="E525"/>
  <c r="F525" s="1"/>
  <c r="G525" s="1"/>
  <c r="E524"/>
  <c r="F524" s="1"/>
  <c r="G524" s="1"/>
  <c r="E523"/>
  <c r="F523" s="1"/>
  <c r="G523" s="1"/>
  <c r="E522"/>
  <c r="F522" s="1"/>
  <c r="G522" s="1"/>
  <c r="E521"/>
  <c r="F521" s="1"/>
  <c r="G521" s="1"/>
  <c r="E520"/>
  <c r="F520" s="1"/>
  <c r="G520" s="1"/>
  <c r="E519"/>
  <c r="F519" s="1"/>
  <c r="G519" s="1"/>
  <c r="E518"/>
  <c r="F518" s="1"/>
  <c r="G518" s="1"/>
  <c r="E517"/>
  <c r="F517" s="1"/>
  <c r="G517" s="1"/>
  <c r="E516"/>
  <c r="F516" s="1"/>
  <c r="G516" s="1"/>
  <c r="E515"/>
  <c r="F515" s="1"/>
  <c r="G515" s="1"/>
  <c r="E514"/>
  <c r="F514" s="1"/>
  <c r="G514" s="1"/>
  <c r="E513"/>
  <c r="F513" s="1"/>
  <c r="G513" s="1"/>
  <c r="E512"/>
  <c r="F512" s="1"/>
  <c r="G512" s="1"/>
  <c r="E511"/>
  <c r="F511" s="1"/>
  <c r="G511" s="1"/>
  <c r="E510"/>
  <c r="F510" s="1"/>
  <c r="G510" s="1"/>
  <c r="E509"/>
  <c r="F509" s="1"/>
  <c r="G509" s="1"/>
  <c r="E508"/>
  <c r="F508" s="1"/>
  <c r="G508" s="1"/>
  <c r="E507"/>
  <c r="F507" s="1"/>
  <c r="G507" s="1"/>
  <c r="E506"/>
  <c r="F506" s="1"/>
  <c r="G506" s="1"/>
  <c r="E505"/>
  <c r="F505" s="1"/>
  <c r="G505" s="1"/>
  <c r="E504"/>
  <c r="F504" s="1"/>
  <c r="G504" s="1"/>
  <c r="E502"/>
  <c r="F502" s="1"/>
  <c r="G502" s="1"/>
  <c r="E501"/>
  <c r="F501" s="1"/>
  <c r="G501" s="1"/>
  <c r="E500"/>
  <c r="F500" s="1"/>
  <c r="G500" s="1"/>
  <c r="E499"/>
  <c r="F499" s="1"/>
  <c r="G499" s="1"/>
  <c r="E498"/>
  <c r="F498" s="1"/>
  <c r="G498" s="1"/>
  <c r="E497"/>
  <c r="F497" s="1"/>
  <c r="G497" s="1"/>
  <c r="E496"/>
  <c r="F496" s="1"/>
  <c r="G496" s="1"/>
  <c r="E494"/>
  <c r="F494" s="1"/>
  <c r="G494" s="1"/>
  <c r="E493"/>
  <c r="F493" s="1"/>
  <c r="G493" s="1"/>
  <c r="E492"/>
  <c r="F492" s="1"/>
  <c r="G492" s="1"/>
  <c r="E491"/>
  <c r="F491" s="1"/>
  <c r="G491" s="1"/>
  <c r="E489"/>
  <c r="F489" s="1"/>
  <c r="G489" s="1"/>
  <c r="E488"/>
  <c r="F488" s="1"/>
  <c r="G488" s="1"/>
  <c r="E487"/>
  <c r="F487" s="1"/>
  <c r="G487" s="1"/>
  <c r="E486"/>
  <c r="F486" s="1"/>
  <c r="G486" s="1"/>
  <c r="E485"/>
  <c r="F485" s="1"/>
  <c r="G485" s="1"/>
  <c r="E483"/>
  <c r="F483" s="1"/>
  <c r="G483" s="1"/>
  <c r="E482"/>
  <c r="F482" s="1"/>
  <c r="G482" s="1"/>
  <c r="E481"/>
  <c r="F481" s="1"/>
  <c r="G481" s="1"/>
  <c r="E480"/>
  <c r="F480" s="1"/>
  <c r="G480" s="1"/>
  <c r="E479"/>
  <c r="F479" s="1"/>
  <c r="G479" s="1"/>
  <c r="E478"/>
  <c r="F478" s="1"/>
  <c r="G478" s="1"/>
  <c r="E477"/>
  <c r="F477" s="1"/>
  <c r="G477" s="1"/>
  <c r="E476"/>
  <c r="F476" s="1"/>
  <c r="G476" s="1"/>
  <c r="E475"/>
  <c r="F475" s="1"/>
  <c r="G475" s="1"/>
  <c r="E474"/>
  <c r="F474" s="1"/>
  <c r="G474" s="1"/>
  <c r="E472"/>
  <c r="F472" s="1"/>
  <c r="G472" s="1"/>
  <c r="E471"/>
  <c r="F471" s="1"/>
  <c r="G471" s="1"/>
  <c r="E470"/>
  <c r="F470" s="1"/>
  <c r="G470" s="1"/>
  <c r="E469"/>
  <c r="F469" s="1"/>
  <c r="G469" s="1"/>
  <c r="E467"/>
  <c r="F467" s="1"/>
  <c r="G467" s="1"/>
  <c r="E466"/>
  <c r="F466" s="1"/>
  <c r="G466" s="1"/>
  <c r="E465"/>
  <c r="F465" s="1"/>
  <c r="G465" s="1"/>
  <c r="E463"/>
  <c r="F463" s="1"/>
  <c r="G463" s="1"/>
  <c r="E462"/>
  <c r="F462" s="1"/>
  <c r="G462" s="1"/>
  <c r="E461"/>
  <c r="F461" s="1"/>
  <c r="G461" s="1"/>
  <c r="E459"/>
  <c r="F459" s="1"/>
  <c r="G459" s="1"/>
  <c r="E458"/>
  <c r="F458" s="1"/>
  <c r="G458" s="1"/>
  <c r="E457"/>
  <c r="F457" s="1"/>
  <c r="G457" s="1"/>
  <c r="E456"/>
  <c r="F456" s="1"/>
  <c r="G456" s="1"/>
  <c r="E455"/>
  <c r="F455" s="1"/>
  <c r="G455" s="1"/>
  <c r="E454"/>
  <c r="F454" s="1"/>
  <c r="G454" s="1"/>
  <c r="E453"/>
  <c r="F453" s="1"/>
  <c r="G453" s="1"/>
  <c r="E452"/>
  <c r="F452" s="1"/>
  <c r="G452" s="1"/>
  <c r="E451"/>
  <c r="F451" s="1"/>
  <c r="G451" s="1"/>
  <c r="E450"/>
  <c r="F450" s="1"/>
  <c r="G450" s="1"/>
  <c r="E449"/>
  <c r="F449" s="1"/>
  <c r="G449" s="1"/>
  <c r="E447"/>
  <c r="F447" s="1"/>
  <c r="G447" s="1"/>
  <c r="E446"/>
  <c r="F446" s="1"/>
  <c r="G446" s="1"/>
  <c r="E444"/>
  <c r="F444" s="1"/>
  <c r="G444" s="1"/>
  <c r="E443"/>
  <c r="F443" s="1"/>
  <c r="G443" s="1"/>
  <c r="E442"/>
  <c r="F442"/>
  <c r="G442" s="1"/>
  <c r="E441"/>
  <c r="F441" s="1"/>
  <c r="G441" s="1"/>
  <c r="E440"/>
  <c r="F440"/>
  <c r="G440" s="1"/>
  <c r="E439"/>
  <c r="F439" s="1"/>
  <c r="G439" s="1"/>
  <c r="E438"/>
  <c r="F438"/>
  <c r="G438" s="1"/>
  <c r="E437"/>
  <c r="F437" s="1"/>
  <c r="G437" s="1"/>
  <c r="E436"/>
  <c r="F436"/>
  <c r="G436" s="1"/>
  <c r="E435"/>
  <c r="F435" s="1"/>
  <c r="G435" s="1"/>
  <c r="E434"/>
  <c r="F434"/>
  <c r="G434" s="1"/>
  <c r="E433"/>
  <c r="F433" s="1"/>
  <c r="G433" s="1"/>
  <c r="E432"/>
  <c r="F432"/>
  <c r="G432" s="1"/>
  <c r="E431"/>
  <c r="F431" s="1"/>
  <c r="G431" s="1"/>
  <c r="E430"/>
  <c r="F430"/>
  <c r="G430" s="1"/>
  <c r="E429"/>
  <c r="F429" s="1"/>
  <c r="G429" s="1"/>
  <c r="E427"/>
  <c r="F427"/>
  <c r="G427" s="1"/>
  <c r="E426"/>
  <c r="F426" s="1"/>
  <c r="G426" s="1"/>
  <c r="E425"/>
  <c r="F425"/>
  <c r="G425" s="1"/>
  <c r="E424"/>
  <c r="F424" s="1"/>
  <c r="G424" s="1"/>
  <c r="E423"/>
  <c r="F423"/>
  <c r="G423" s="1"/>
  <c r="E422"/>
  <c r="F422" s="1"/>
  <c r="G422" s="1"/>
  <c r="E421"/>
  <c r="F421"/>
  <c r="G421" s="1"/>
  <c r="E420"/>
  <c r="F420" s="1"/>
  <c r="G420" s="1"/>
  <c r="E419"/>
  <c r="F419"/>
  <c r="G419" s="1"/>
  <c r="E418"/>
  <c r="F418" s="1"/>
  <c r="G418" s="1"/>
  <c r="E417"/>
  <c r="F417"/>
  <c r="G417" s="1"/>
  <c r="E416"/>
  <c r="F416" s="1"/>
  <c r="G416" s="1"/>
  <c r="E415"/>
  <c r="F415"/>
  <c r="G415" s="1"/>
  <c r="E414"/>
  <c r="F414" s="1"/>
  <c r="G414" s="1"/>
  <c r="E413"/>
  <c r="F413"/>
  <c r="G413" s="1"/>
  <c r="E412"/>
  <c r="F412" s="1"/>
  <c r="G412" s="1"/>
  <c r="E411"/>
  <c r="F411"/>
  <c r="G411" s="1"/>
  <c r="E410"/>
  <c r="F410" s="1"/>
  <c r="G410" s="1"/>
  <c r="E409"/>
  <c r="F409"/>
  <c r="G409" s="1"/>
  <c r="E408"/>
  <c r="F408" s="1"/>
  <c r="G408" s="1"/>
  <c r="E407"/>
  <c r="F407"/>
  <c r="G407" s="1"/>
  <c r="E406"/>
  <c r="F406" s="1"/>
  <c r="G406" s="1"/>
  <c r="E405"/>
  <c r="F405"/>
  <c r="G405" s="1"/>
  <c r="E404"/>
  <c r="F404" s="1"/>
  <c r="G404" s="1"/>
  <c r="E403"/>
  <c r="F403"/>
  <c r="G403" s="1"/>
  <c r="E402"/>
  <c r="F402" s="1"/>
  <c r="G402" s="1"/>
  <c r="E401"/>
  <c r="F401" s="1"/>
  <c r="G401" s="1"/>
  <c r="E400"/>
  <c r="F400" s="1"/>
  <c r="G400" s="1"/>
  <c r="E399"/>
  <c r="F399" s="1"/>
  <c r="G399" s="1"/>
  <c r="E398"/>
  <c r="F398" s="1"/>
  <c r="G398" s="1"/>
  <c r="E397"/>
  <c r="F397" s="1"/>
  <c r="G397" s="1"/>
  <c r="E396"/>
  <c r="F396" s="1"/>
  <c r="G396" s="1"/>
  <c r="E395"/>
  <c r="F395" s="1"/>
  <c r="G395" s="1"/>
  <c r="E394"/>
  <c r="F394" s="1"/>
  <c r="G394" s="1"/>
  <c r="E393"/>
  <c r="F393" s="1"/>
  <c r="G393" s="1"/>
  <c r="E390"/>
  <c r="F390" s="1"/>
  <c r="G390" s="1"/>
  <c r="E389"/>
  <c r="F389" s="1"/>
  <c r="G389" s="1"/>
  <c r="F388"/>
  <c r="G388" s="1"/>
  <c r="E388"/>
  <c r="E387"/>
  <c r="F387" s="1"/>
  <c r="G387" s="1"/>
  <c r="E386"/>
  <c r="F386" s="1"/>
  <c r="G386" s="1"/>
  <c r="E385"/>
  <c r="F385" s="1"/>
  <c r="G385" s="1"/>
  <c r="F384"/>
  <c r="G384" s="1"/>
  <c r="E384"/>
  <c r="E382"/>
  <c r="F382" s="1"/>
  <c r="G382" s="1"/>
  <c r="E381"/>
  <c r="F381" s="1"/>
  <c r="G381" s="1"/>
  <c r="E380"/>
  <c r="F380" s="1"/>
  <c r="G380" s="1"/>
  <c r="F379"/>
  <c r="G379" s="1"/>
  <c r="E379"/>
  <c r="E378"/>
  <c r="F378" s="1"/>
  <c r="G378" s="1"/>
  <c r="E377"/>
  <c r="F377" s="1"/>
  <c r="G377" s="1"/>
  <c r="E376"/>
  <c r="F376" s="1"/>
  <c r="G376" s="1"/>
  <c r="E375"/>
  <c r="F375" s="1"/>
  <c r="G375" s="1"/>
  <c r="E374"/>
  <c r="F374" s="1"/>
  <c r="G374" s="1"/>
  <c r="E373"/>
  <c r="F373" s="1"/>
  <c r="G373" s="1"/>
  <c r="E372"/>
  <c r="F372" s="1"/>
  <c r="G372" s="1"/>
  <c r="E371"/>
  <c r="F371" s="1"/>
  <c r="G371" s="1"/>
  <c r="E370"/>
  <c r="F370" s="1"/>
  <c r="G370" s="1"/>
  <c r="E368"/>
  <c r="F368" s="1"/>
  <c r="G368" s="1"/>
  <c r="E367"/>
  <c r="F367" s="1"/>
  <c r="G367" s="1"/>
  <c r="E366"/>
  <c r="F366" s="1"/>
  <c r="G366" s="1"/>
  <c r="E365"/>
  <c r="F365" s="1"/>
  <c r="G365" s="1"/>
  <c r="E364"/>
  <c r="F364" s="1"/>
  <c r="G364" s="1"/>
  <c r="E363"/>
  <c r="F363" s="1"/>
  <c r="G363" s="1"/>
  <c r="E362"/>
  <c r="F362" s="1"/>
  <c r="G362" s="1"/>
  <c r="E361"/>
  <c r="F361" s="1"/>
  <c r="G361" s="1"/>
  <c r="E360"/>
  <c r="F360" s="1"/>
  <c r="G360" s="1"/>
  <c r="E359"/>
  <c r="F359" s="1"/>
  <c r="G359" s="1"/>
  <c r="E358"/>
  <c r="F358" s="1"/>
  <c r="G358" s="1"/>
  <c r="E357"/>
  <c r="F357" s="1"/>
  <c r="G357" s="1"/>
  <c r="E355"/>
  <c r="F355" s="1"/>
  <c r="G355" s="1"/>
  <c r="E354"/>
  <c r="F354" s="1"/>
  <c r="G354" s="1"/>
  <c r="E353"/>
  <c r="F353" s="1"/>
  <c r="G353" s="1"/>
  <c r="E352"/>
  <c r="F352" s="1"/>
  <c r="G352" s="1"/>
  <c r="E351"/>
  <c r="F351" s="1"/>
  <c r="G351" s="1"/>
  <c r="E350"/>
  <c r="F350" s="1"/>
  <c r="G350" s="1"/>
  <c r="E349"/>
  <c r="F349" s="1"/>
  <c r="G349" s="1"/>
  <c r="E348"/>
  <c r="F348" s="1"/>
  <c r="G348" s="1"/>
  <c r="E347"/>
  <c r="F347" s="1"/>
  <c r="G347" s="1"/>
  <c r="E346"/>
  <c r="F346" s="1"/>
  <c r="G346" s="1"/>
  <c r="E345"/>
  <c r="F345" s="1"/>
  <c r="G345" s="1"/>
  <c r="E344"/>
  <c r="F344" s="1"/>
  <c r="G344" s="1"/>
  <c r="E343"/>
  <c r="F343" s="1"/>
  <c r="G343" s="1"/>
  <c r="E342"/>
  <c r="F342" s="1"/>
  <c r="G342" s="1"/>
  <c r="E341"/>
  <c r="F341" s="1"/>
  <c r="G341" s="1"/>
  <c r="E340"/>
  <c r="F340" s="1"/>
  <c r="G340" s="1"/>
  <c r="E339"/>
  <c r="F339" s="1"/>
  <c r="G339" s="1"/>
  <c r="E338"/>
  <c r="F338" s="1"/>
  <c r="G338" s="1"/>
  <c r="E337"/>
  <c r="F337" s="1"/>
  <c r="G337" s="1"/>
  <c r="E336"/>
  <c r="F336" s="1"/>
  <c r="G336" s="1"/>
  <c r="E335"/>
  <c r="F335" s="1"/>
  <c r="G335" s="1"/>
  <c r="E334"/>
  <c r="F334" s="1"/>
  <c r="G334" s="1"/>
  <c r="E333"/>
  <c r="F333" s="1"/>
  <c r="G333" s="1"/>
  <c r="E332"/>
  <c r="F332" s="1"/>
  <c r="G332" s="1"/>
  <c r="E331"/>
  <c r="F331" s="1"/>
  <c r="G331" s="1"/>
  <c r="E330"/>
  <c r="F330" s="1"/>
  <c r="G330" s="1"/>
  <c r="E329"/>
  <c r="F329" s="1"/>
  <c r="G329" s="1"/>
  <c r="E327"/>
  <c r="F327" s="1"/>
  <c r="G327" s="1"/>
  <c r="E326"/>
  <c r="F326" s="1"/>
  <c r="G326" s="1"/>
  <c r="E324"/>
  <c r="F324" s="1"/>
  <c r="G324" s="1"/>
  <c r="E323"/>
  <c r="F323" s="1"/>
  <c r="G323" s="1"/>
  <c r="E322"/>
  <c r="F322" s="1"/>
  <c r="G322" s="1"/>
  <c r="E321"/>
  <c r="F321" s="1"/>
  <c r="G321" s="1"/>
  <c r="E320"/>
  <c r="F320" s="1"/>
  <c r="G320" s="1"/>
  <c r="E319"/>
  <c r="F319" s="1"/>
  <c r="G319" s="1"/>
  <c r="E318"/>
  <c r="F318" s="1"/>
  <c r="G318" s="1"/>
  <c r="E317"/>
  <c r="F317" s="1"/>
  <c r="G317" s="1"/>
  <c r="E315"/>
  <c r="F315" s="1"/>
  <c r="G315" s="1"/>
  <c r="E314"/>
  <c r="F314" s="1"/>
  <c r="G314" s="1"/>
  <c r="E313"/>
  <c r="F313" s="1"/>
  <c r="G313" s="1"/>
  <c r="E312"/>
  <c r="F312" s="1"/>
  <c r="G312" s="1"/>
  <c r="E311"/>
  <c r="F311" s="1"/>
  <c r="G311" s="1"/>
  <c r="E310"/>
  <c r="F310" s="1"/>
  <c r="G310" s="1"/>
  <c r="E309"/>
  <c r="F309" s="1"/>
  <c r="G309" s="1"/>
  <c r="E308"/>
  <c r="F308" s="1"/>
  <c r="G308" s="1"/>
  <c r="E307"/>
  <c r="F307" s="1"/>
  <c r="G307" s="1"/>
  <c r="E306"/>
  <c r="F306" s="1"/>
  <c r="G306" s="1"/>
  <c r="E305"/>
  <c r="F305" s="1"/>
  <c r="G305" s="1"/>
  <c r="E304"/>
  <c r="F304" s="1"/>
  <c r="G304" s="1"/>
  <c r="E303"/>
  <c r="F303" s="1"/>
  <c r="G303" s="1"/>
  <c r="E302"/>
  <c r="F302" s="1"/>
  <c r="G302" s="1"/>
  <c r="E299"/>
  <c r="F299" s="1"/>
  <c r="G299" s="1"/>
  <c r="E298"/>
  <c r="F298" s="1"/>
  <c r="G298" s="1"/>
  <c r="E297"/>
  <c r="F297" s="1"/>
  <c r="G297" s="1"/>
  <c r="E296"/>
  <c r="F296" s="1"/>
  <c r="G296" s="1"/>
  <c r="E295"/>
  <c r="F295" s="1"/>
  <c r="G295" s="1"/>
  <c r="E294"/>
  <c r="F294" s="1"/>
  <c r="G294" s="1"/>
  <c r="E293"/>
  <c r="F293" s="1"/>
  <c r="G293" s="1"/>
  <c r="E292"/>
  <c r="F292" s="1"/>
  <c r="G292" s="1"/>
  <c r="E291"/>
  <c r="F291" s="1"/>
  <c r="G291" s="1"/>
  <c r="E290"/>
  <c r="F290" s="1"/>
  <c r="G290" s="1"/>
  <c r="E289"/>
  <c r="F289" s="1"/>
  <c r="G289" s="1"/>
  <c r="E288"/>
  <c r="F288" s="1"/>
  <c r="G288" s="1"/>
  <c r="E287"/>
  <c r="F287" s="1"/>
  <c r="G287" s="1"/>
  <c r="E286"/>
  <c r="F286" s="1"/>
  <c r="G286" s="1"/>
  <c r="E285"/>
  <c r="F285" s="1"/>
  <c r="G285" s="1"/>
  <c r="E282"/>
  <c r="F282" s="1"/>
  <c r="G282" s="1"/>
  <c r="E281"/>
  <c r="F281" s="1"/>
  <c r="G281" s="1"/>
  <c r="E280"/>
  <c r="F280" s="1"/>
  <c r="G280" s="1"/>
  <c r="E279"/>
  <c r="F279" s="1"/>
  <c r="G279" s="1"/>
  <c r="E278"/>
  <c r="F278" s="1"/>
  <c r="G278" s="1"/>
  <c r="E277"/>
  <c r="F277" s="1"/>
  <c r="G277" s="1"/>
  <c r="E275"/>
  <c r="F275" s="1"/>
  <c r="G275" s="1"/>
  <c r="E274"/>
  <c r="F274" s="1"/>
  <c r="G274" s="1"/>
  <c r="E273"/>
  <c r="F273" s="1"/>
  <c r="G273" s="1"/>
  <c r="E272"/>
  <c r="F272" s="1"/>
  <c r="G272" s="1"/>
  <c r="E271"/>
  <c r="F271" s="1"/>
  <c r="G271" s="1"/>
  <c r="E270"/>
  <c r="F270" s="1"/>
  <c r="G270" s="1"/>
  <c r="E269"/>
  <c r="F269" s="1"/>
  <c r="G269" s="1"/>
  <c r="E268"/>
  <c r="F268" s="1"/>
  <c r="G268" s="1"/>
  <c r="E267"/>
  <c r="F267" s="1"/>
  <c r="G267" s="1"/>
  <c r="E265"/>
  <c r="F265" s="1"/>
  <c r="G265" s="1"/>
  <c r="E264"/>
  <c r="F264" s="1"/>
  <c r="G264" s="1"/>
  <c r="E263"/>
  <c r="F263" s="1"/>
  <c r="G263" s="1"/>
  <c r="E261"/>
  <c r="F261" s="1"/>
  <c r="G261" s="1"/>
  <c r="E260"/>
  <c r="F260" s="1"/>
  <c r="G260" s="1"/>
  <c r="E259"/>
  <c r="F259" s="1"/>
  <c r="G259" s="1"/>
  <c r="E258"/>
  <c r="F258" s="1"/>
  <c r="G258" s="1"/>
  <c r="E256"/>
  <c r="F256" s="1"/>
  <c r="G256" s="1"/>
  <c r="E255"/>
  <c r="F255" s="1"/>
  <c r="G255" s="1"/>
  <c r="E254"/>
  <c r="F254" s="1"/>
  <c r="G254" s="1"/>
  <c r="E253"/>
  <c r="F253" s="1"/>
  <c r="G253" s="1"/>
  <c r="E252"/>
  <c r="F252" s="1"/>
  <c r="G252" s="1"/>
  <c r="E250"/>
  <c r="F250" s="1"/>
  <c r="G250" s="1"/>
  <c r="E249"/>
  <c r="F249" s="1"/>
  <c r="G249" s="1"/>
  <c r="E248"/>
  <c r="F248" s="1"/>
  <c r="G248" s="1"/>
  <c r="E246"/>
  <c r="F246" s="1"/>
  <c r="G246" s="1"/>
  <c r="E245"/>
  <c r="F245" s="1"/>
  <c r="G245" s="1"/>
  <c r="E244"/>
  <c r="F244" s="1"/>
  <c r="G244" s="1"/>
  <c r="E243"/>
  <c r="F243" s="1"/>
  <c r="G243" s="1"/>
  <c r="E242"/>
  <c r="F242" s="1"/>
  <c r="G242" s="1"/>
  <c r="E241"/>
  <c r="F241" s="1"/>
  <c r="G241" s="1"/>
  <c r="E240"/>
  <c r="F240" s="1"/>
  <c r="G240" s="1"/>
  <c r="E239"/>
  <c r="F239" s="1"/>
  <c r="G239" s="1"/>
  <c r="E238"/>
  <c r="F238" s="1"/>
  <c r="G238" s="1"/>
  <c r="E237"/>
  <c r="F237" s="1"/>
  <c r="G237" s="1"/>
  <c r="E235"/>
  <c r="F235" s="1"/>
  <c r="G235" s="1"/>
  <c r="E234"/>
  <c r="F234" s="1"/>
  <c r="G234" s="1"/>
  <c r="E233"/>
  <c r="F233" s="1"/>
  <c r="G233" s="1"/>
  <c r="E232"/>
  <c r="F232" s="1"/>
  <c r="G232" s="1"/>
  <c r="E230"/>
  <c r="F230" s="1"/>
  <c r="G230" s="1"/>
  <c r="E229"/>
  <c r="F229" s="1"/>
  <c r="G229" s="1"/>
  <c r="E227"/>
  <c r="F227" s="1"/>
  <c r="G227" s="1"/>
  <c r="E225"/>
  <c r="F225" s="1"/>
  <c r="G225" s="1"/>
  <c r="E224"/>
  <c r="F224" s="1"/>
  <c r="G224" s="1"/>
  <c r="E223"/>
  <c r="F223" s="1"/>
  <c r="G223" s="1"/>
  <c r="E222"/>
  <c r="F222" s="1"/>
  <c r="G222" s="1"/>
  <c r="E221"/>
  <c r="F221" s="1"/>
  <c r="G221" s="1"/>
  <c r="E219"/>
  <c r="F219" s="1"/>
  <c r="G219" s="1"/>
  <c r="E218"/>
  <c r="F218" s="1"/>
  <c r="G218" s="1"/>
  <c r="E217"/>
  <c r="F217" s="1"/>
  <c r="G217" s="1"/>
  <c r="E216"/>
  <c r="F216" s="1"/>
  <c r="G216" s="1"/>
  <c r="E213"/>
  <c r="F213" s="1"/>
  <c r="G213" s="1"/>
  <c r="E212"/>
  <c r="F212" s="1"/>
  <c r="G212" s="1"/>
  <c r="E211"/>
  <c r="F211" s="1"/>
  <c r="G211" s="1"/>
  <c r="E209"/>
  <c r="F209" s="1"/>
  <c r="G209" s="1"/>
  <c r="E208"/>
  <c r="F208" s="1"/>
  <c r="G208" s="1"/>
  <c r="E207"/>
  <c r="F207" s="1"/>
  <c r="G207" s="1"/>
  <c r="E206"/>
  <c r="F206" s="1"/>
  <c r="G206" s="1"/>
  <c r="E205"/>
  <c r="F205" s="1"/>
  <c r="G205" s="1"/>
  <c r="E204"/>
  <c r="F204" s="1"/>
  <c r="G204" s="1"/>
  <c r="E203"/>
  <c r="F203" s="1"/>
  <c r="G203" s="1"/>
  <c r="E202"/>
  <c r="F202" s="1"/>
  <c r="G202" s="1"/>
  <c r="E201"/>
  <c r="F201" s="1"/>
  <c r="G201" s="1"/>
  <c r="E200"/>
  <c r="F200" s="1"/>
  <c r="G200" s="1"/>
  <c r="E199"/>
  <c r="F199" s="1"/>
  <c r="G199" s="1"/>
  <c r="E198"/>
  <c r="F198" s="1"/>
  <c r="G198" s="1"/>
  <c r="E197"/>
  <c r="F197" s="1"/>
  <c r="G197" s="1"/>
  <c r="E196"/>
  <c r="F196" s="1"/>
  <c r="G196" s="1"/>
  <c r="E195"/>
  <c r="F195" s="1"/>
  <c r="G195" s="1"/>
  <c r="E194"/>
  <c r="F194" s="1"/>
  <c r="G194" s="1"/>
  <c r="E193"/>
  <c r="F193" s="1"/>
  <c r="G193" s="1"/>
  <c r="E192"/>
  <c r="F192" s="1"/>
  <c r="G192" s="1"/>
  <c r="E191"/>
  <c r="F191" s="1"/>
  <c r="G191" s="1"/>
  <c r="E190"/>
  <c r="F190" s="1"/>
  <c r="G190" s="1"/>
  <c r="E189"/>
  <c r="F189" s="1"/>
  <c r="E186"/>
  <c r="F186" s="1"/>
  <c r="G186" s="1"/>
  <c r="E185"/>
  <c r="F185" s="1"/>
  <c r="E183"/>
  <c r="F183" s="1"/>
  <c r="G183" s="1"/>
  <c r="E182"/>
  <c r="F182" s="1"/>
  <c r="G182" s="1"/>
  <c r="E181"/>
  <c r="F181" s="1"/>
  <c r="E179"/>
  <c r="F179" s="1"/>
  <c r="G179" s="1"/>
  <c r="E178"/>
  <c r="F178"/>
  <c r="G178" s="1"/>
  <c r="E177"/>
  <c r="F177" s="1"/>
  <c r="E176"/>
  <c r="F176"/>
  <c r="E174"/>
  <c r="F174" s="1"/>
  <c r="G174" s="1"/>
  <c r="E173"/>
  <c r="F173" s="1"/>
  <c r="G173" s="1"/>
  <c r="E172"/>
  <c r="F172" s="1"/>
  <c r="G172" s="1"/>
  <c r="E171"/>
  <c r="F171" s="1"/>
  <c r="G171" s="1"/>
  <c r="E170"/>
  <c r="F170" s="1"/>
  <c r="E168"/>
  <c r="F168" s="1"/>
  <c r="G168" s="1"/>
  <c r="E167"/>
  <c r="F167" s="1"/>
  <c r="G167" s="1"/>
  <c r="E166"/>
  <c r="F166" s="1"/>
  <c r="G166" s="1"/>
  <c r="E165"/>
  <c r="F165" s="1"/>
  <c r="G165" s="1"/>
  <c r="E164"/>
  <c r="F164" s="1"/>
  <c r="G164" s="1"/>
  <c r="E163"/>
  <c r="F163" s="1"/>
  <c r="G163" s="1"/>
  <c r="E162"/>
  <c r="F162" s="1"/>
  <c r="G162" s="1"/>
  <c r="E161"/>
  <c r="F161" s="1"/>
  <c r="G161" s="1"/>
  <c r="E160"/>
  <c r="F160" s="1"/>
  <c r="G160" s="1"/>
  <c r="E159"/>
  <c r="F159" s="1"/>
  <c r="E157"/>
  <c r="F157" s="1"/>
  <c r="G157" s="1"/>
  <c r="E156"/>
  <c r="F156" s="1"/>
  <c r="G156" s="1"/>
  <c r="E155"/>
  <c r="F155" s="1"/>
  <c r="G155" s="1"/>
  <c r="E154"/>
  <c r="F154" s="1"/>
  <c r="E152"/>
  <c r="F152" s="1"/>
  <c r="G152" s="1"/>
  <c r="E151"/>
  <c r="F151" s="1"/>
  <c r="G151" s="1"/>
  <c r="E150"/>
  <c r="F150" s="1"/>
  <c r="G150" s="1"/>
  <c r="E149"/>
  <c r="F149" s="1"/>
  <c r="G149" s="1"/>
  <c r="E148"/>
  <c r="F148" s="1"/>
  <c r="G148" s="1"/>
  <c r="E147"/>
  <c r="F147" s="1"/>
  <c r="G147" s="1"/>
  <c r="E146"/>
  <c r="F146" s="1"/>
  <c r="G146" s="1"/>
  <c r="E145"/>
  <c r="F145" s="1"/>
  <c r="G145" s="1"/>
  <c r="E144"/>
  <c r="F144" s="1"/>
  <c r="G144" s="1"/>
  <c r="E143"/>
  <c r="F143" s="1"/>
  <c r="G143" s="1"/>
  <c r="E142"/>
  <c r="F142" s="1"/>
  <c r="G142" s="1"/>
  <c r="E141"/>
  <c r="F141" s="1"/>
  <c r="G141" s="1"/>
  <c r="E140"/>
  <c r="F140" s="1"/>
  <c r="E138"/>
  <c r="F138" s="1"/>
  <c r="G138" s="1"/>
  <c r="E137"/>
  <c r="F137"/>
  <c r="G137" s="1"/>
  <c r="E136"/>
  <c r="F136" s="1"/>
  <c r="G136" s="1"/>
  <c r="E135"/>
  <c r="F135"/>
  <c r="G135" s="1"/>
  <c r="E134"/>
  <c r="F134" s="1"/>
  <c r="E133"/>
  <c r="F133"/>
  <c r="E131"/>
  <c r="F131" s="1"/>
  <c r="G131" s="1"/>
  <c r="E130"/>
  <c r="F130" s="1"/>
  <c r="G130" s="1"/>
  <c r="E129"/>
  <c r="F129" s="1"/>
  <c r="G129" s="1"/>
  <c r="E128"/>
  <c r="F128" s="1"/>
  <c r="G128" s="1"/>
  <c r="E127"/>
  <c r="F127" s="1"/>
  <c r="G127" s="1"/>
  <c r="E126"/>
  <c r="F126" s="1"/>
  <c r="G126" s="1"/>
  <c r="E125"/>
  <c r="F125" s="1"/>
  <c r="G125" s="1"/>
  <c r="E124"/>
  <c r="F124" s="1"/>
  <c r="G124" s="1"/>
  <c r="E123"/>
  <c r="F123" s="1"/>
  <c r="G123" s="1"/>
  <c r="E122"/>
  <c r="F122" s="1"/>
  <c r="G122" s="1"/>
  <c r="E121"/>
  <c r="F121" s="1"/>
  <c r="G121" s="1"/>
  <c r="E120"/>
  <c r="F120" s="1"/>
  <c r="G120" s="1"/>
  <c r="E119"/>
  <c r="F119" s="1"/>
  <c r="G119" s="1"/>
  <c r="E118"/>
  <c r="F118" s="1"/>
  <c r="G118" s="1"/>
  <c r="E117"/>
  <c r="F117" s="1"/>
  <c r="G117" s="1"/>
  <c r="E116"/>
  <c r="F116" s="1"/>
  <c r="G116" s="1"/>
  <c r="E115"/>
  <c r="F115" s="1"/>
  <c r="G115" s="1"/>
  <c r="E114"/>
  <c r="F114" s="1"/>
  <c r="G114" s="1"/>
  <c r="E113"/>
  <c r="F113" s="1"/>
  <c r="G113" s="1"/>
  <c r="E112"/>
  <c r="F112" s="1"/>
  <c r="G112" s="1"/>
  <c r="E111"/>
  <c r="F111" s="1"/>
  <c r="G111" s="1"/>
  <c r="E110"/>
  <c r="F110" s="1"/>
  <c r="G110" s="1"/>
  <c r="E109"/>
  <c r="F109" s="1"/>
  <c r="G109" s="1"/>
  <c r="E108"/>
  <c r="F108" s="1"/>
  <c r="G108" s="1"/>
  <c r="E107"/>
  <c r="F107" s="1"/>
  <c r="G107" s="1"/>
  <c r="E106"/>
  <c r="F106" s="1"/>
  <c r="G106" s="1"/>
  <c r="E105"/>
  <c r="F105" s="1"/>
  <c r="G105" s="1"/>
  <c r="E104"/>
  <c r="F104" s="1"/>
  <c r="G104" s="1"/>
  <c r="E103"/>
  <c r="F103" s="1"/>
  <c r="G103" s="1"/>
  <c r="E102"/>
  <c r="F102" s="1"/>
  <c r="G102" s="1"/>
  <c r="E101"/>
  <c r="F101" s="1"/>
  <c r="E99"/>
  <c r="F99" s="1"/>
  <c r="G99" s="1"/>
  <c r="E98"/>
  <c r="F98" s="1"/>
  <c r="G98" s="1"/>
  <c r="E97"/>
  <c r="F97" s="1"/>
  <c r="G97" s="1"/>
  <c r="E96"/>
  <c r="F96" s="1"/>
  <c r="G96" s="1"/>
  <c r="E95"/>
  <c r="F95" s="1"/>
  <c r="G95" s="1"/>
  <c r="E94"/>
  <c r="F94" s="1"/>
  <c r="G94" s="1"/>
  <c r="E93"/>
  <c r="F93" s="1"/>
  <c r="G93" s="1"/>
  <c r="E92"/>
  <c r="F92" s="1"/>
  <c r="G92" s="1"/>
  <c r="E91"/>
  <c r="F91" s="1"/>
  <c r="G91" s="1"/>
  <c r="E90"/>
  <c r="F90" s="1"/>
  <c r="G90" s="1"/>
  <c r="E89"/>
  <c r="F89" s="1"/>
  <c r="G89" s="1"/>
  <c r="E88"/>
  <c r="F88" s="1"/>
  <c r="G88" s="1"/>
  <c r="E87"/>
  <c r="F87" s="1"/>
  <c r="G87" s="1"/>
  <c r="E86"/>
  <c r="F86" s="1"/>
  <c r="G86" s="1"/>
  <c r="E85"/>
  <c r="F85" s="1"/>
  <c r="G85" s="1"/>
  <c r="E84"/>
  <c r="F84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7"/>
  <c r="F77" s="1"/>
  <c r="G77" s="1"/>
  <c r="E76"/>
  <c r="F76" s="1"/>
  <c r="G76" s="1"/>
  <c r="E75"/>
  <c r="F75" s="1"/>
  <c r="G75" s="1"/>
  <c r="E74"/>
  <c r="F74" s="1"/>
  <c r="G74" s="1"/>
  <c r="E73"/>
  <c r="F73" s="1"/>
  <c r="E71"/>
  <c r="F71" s="1"/>
  <c r="G71" s="1"/>
  <c r="E70"/>
  <c r="F70" s="1"/>
  <c r="G70" s="1"/>
  <c r="E69"/>
  <c r="F69" s="1"/>
  <c r="G69" s="1"/>
  <c r="E68"/>
  <c r="F68" s="1"/>
  <c r="E66"/>
  <c r="F66" s="1"/>
  <c r="G66" s="1"/>
  <c r="E65"/>
  <c r="F65" s="1"/>
  <c r="E63"/>
  <c r="F63" s="1"/>
  <c r="G63" s="1"/>
  <c r="E62"/>
  <c r="F62" s="1"/>
  <c r="G62" s="1"/>
  <c r="E61"/>
  <c r="F61" s="1"/>
  <c r="G61" s="1"/>
  <c r="E60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E53"/>
  <c r="F53" s="1"/>
  <c r="G53" s="1"/>
  <c r="E52"/>
  <c r="F52"/>
  <c r="G52" s="1"/>
  <c r="E51"/>
  <c r="F51" s="1"/>
  <c r="G51" s="1"/>
  <c r="E50"/>
  <c r="F50"/>
  <c r="G50" s="1"/>
  <c r="E49"/>
  <c r="F49" s="1"/>
  <c r="G49" s="1"/>
  <c r="E48"/>
  <c r="F48"/>
  <c r="G48" s="1"/>
  <c r="E47"/>
  <c r="F47" s="1"/>
  <c r="G47" s="1"/>
  <c r="E46"/>
  <c r="F46"/>
  <c r="G46" s="1"/>
  <c r="E45"/>
  <c r="F45" s="1"/>
  <c r="E43"/>
  <c r="F43"/>
  <c r="G43" s="1"/>
  <c r="E42"/>
  <c r="F42" s="1"/>
  <c r="G42" s="1"/>
  <c r="E41"/>
  <c r="F41"/>
  <c r="G41" s="1"/>
  <c r="E40"/>
  <c r="F40" s="1"/>
  <c r="G40" s="1"/>
  <c r="E39"/>
  <c r="F39"/>
  <c r="G39" s="1"/>
  <c r="E38"/>
  <c r="F38" s="1"/>
  <c r="G38" s="1"/>
  <c r="E37"/>
  <c r="F37"/>
  <c r="G37" s="1"/>
  <c r="E36"/>
  <c r="F36" s="1"/>
  <c r="G36" s="1"/>
  <c r="E35"/>
  <c r="F35"/>
  <c r="G35" s="1"/>
  <c r="E34"/>
  <c r="F34" s="1"/>
  <c r="G34" s="1"/>
  <c r="E33"/>
  <c r="F33"/>
  <c r="G33" s="1"/>
  <c r="E32"/>
  <c r="F32" s="1"/>
  <c r="G32" s="1"/>
  <c r="E31"/>
  <c r="F31"/>
  <c r="G31" s="1"/>
  <c r="E30"/>
  <c r="F30" s="1"/>
  <c r="G30" s="1"/>
  <c r="E29"/>
  <c r="F29"/>
  <c r="G29" s="1"/>
  <c r="E28"/>
  <c r="F28" s="1"/>
  <c r="G28" s="1"/>
  <c r="E27"/>
  <c r="F27"/>
  <c r="G27" s="1"/>
  <c r="E26"/>
  <c r="F26" s="1"/>
  <c r="G26" s="1"/>
  <c r="E25"/>
  <c r="F25"/>
  <c r="G25" s="1"/>
  <c r="E24"/>
  <c r="F24" s="1"/>
  <c r="G24" s="1"/>
  <c r="E23"/>
  <c r="F23"/>
  <c r="G23" s="1"/>
  <c r="E22"/>
  <c r="F22" s="1"/>
  <c r="G22" s="1"/>
  <c r="E21"/>
  <c r="F21"/>
  <c r="G21" s="1"/>
  <c r="E20"/>
  <c r="F20" s="1"/>
  <c r="G20" s="1"/>
  <c r="E19"/>
  <c r="F19"/>
  <c r="G19" s="1"/>
  <c r="E18"/>
  <c r="F18" s="1"/>
  <c r="G18" s="1"/>
  <c r="E17"/>
  <c r="F17"/>
  <c r="G17" s="1"/>
  <c r="E16"/>
  <c r="F16" s="1"/>
  <c r="G16" s="1"/>
  <c r="E15"/>
  <c r="F15"/>
  <c r="G15" s="1"/>
  <c r="E14"/>
  <c r="F14" s="1"/>
  <c r="G14" s="1"/>
  <c r="E13"/>
  <c r="F13"/>
  <c r="G13" s="1"/>
  <c r="E12"/>
  <c r="F12" s="1"/>
  <c r="G12" s="1"/>
  <c r="E11"/>
  <c r="F11"/>
  <c r="G11" s="1"/>
  <c r="E10"/>
  <c r="F10" s="1"/>
  <c r="G10" s="1"/>
  <c r="E9"/>
  <c r="F9"/>
  <c r="G9" s="1"/>
  <c r="E8"/>
  <c r="F8" s="1"/>
  <c r="E7"/>
  <c r="F7"/>
  <c r="G7" s="1"/>
  <c r="F6"/>
  <c r="G6" s="1"/>
  <c r="E6"/>
  <c r="G133"/>
  <c r="G176"/>
  <c r="G5" l="1"/>
  <c r="F54"/>
  <c r="G54" s="1"/>
  <c r="G55"/>
  <c r="G134"/>
  <c r="F132"/>
  <c r="G132" s="1"/>
  <c r="F153"/>
  <c r="G153" s="1"/>
  <c r="G154"/>
  <c r="F158"/>
  <c r="G158" s="1"/>
  <c r="G159"/>
  <c r="F169"/>
  <c r="G169" s="1"/>
  <c r="G170"/>
  <c r="F184"/>
  <c r="G184" s="1"/>
  <c r="G185"/>
  <c r="F188"/>
  <c r="G189"/>
  <c r="G8"/>
  <c r="F5"/>
  <c r="G45"/>
  <c r="F44"/>
  <c r="G44" s="1"/>
  <c r="F64"/>
  <c r="G64" s="1"/>
  <c r="G65"/>
  <c r="F67"/>
  <c r="G67" s="1"/>
  <c r="G68"/>
  <c r="F72"/>
  <c r="G72" s="1"/>
  <c r="G73"/>
  <c r="F83"/>
  <c r="G83" s="1"/>
  <c r="G84"/>
  <c r="F100"/>
  <c r="G100" s="1"/>
  <c r="G101"/>
  <c r="F139"/>
  <c r="G139" s="1"/>
  <c r="G140"/>
  <c r="G177"/>
  <c r="F175"/>
  <c r="G175" s="1"/>
  <c r="F180"/>
  <c r="G180" s="1"/>
  <c r="G181"/>
  <c r="G188" l="1"/>
</calcChain>
</file>

<file path=xl/sharedStrings.xml><?xml version="1.0" encoding="utf-8"?>
<sst xmlns="http://schemas.openxmlformats.org/spreadsheetml/2006/main" count="682" uniqueCount="654">
  <si>
    <t>Дата</t>
  </si>
  <si>
    <t>Описание работ</t>
  </si>
  <si>
    <t>Расценка за час работы</t>
  </si>
  <si>
    <t>Часов</t>
  </si>
  <si>
    <t>Отработано</t>
  </si>
  <si>
    <t>Дней</t>
  </si>
  <si>
    <t>Сумма в рублях</t>
  </si>
  <si>
    <t>Доплата</t>
  </si>
  <si>
    <t>%</t>
  </si>
  <si>
    <t>Всего к оплате</t>
  </si>
  <si>
    <t xml:space="preserve">                    "Согласовано"</t>
  </si>
  <si>
    <t>Ф.И.О.</t>
  </si>
  <si>
    <t>Отработано часов</t>
  </si>
  <si>
    <t>х</t>
  </si>
  <si>
    <t>Отработано всего</t>
  </si>
  <si>
    <t>часов</t>
  </si>
  <si>
    <t>дней</t>
  </si>
  <si>
    <t>Сумма</t>
  </si>
  <si>
    <t>ИТОГО:</t>
  </si>
  <si>
    <t>Транспорт средство</t>
  </si>
  <si>
    <t>Разряд работы</t>
  </si>
  <si>
    <t>За единицу работы</t>
  </si>
  <si>
    <t>Итого на партию</t>
  </si>
  <si>
    <t xml:space="preserve">__________________ </t>
  </si>
  <si>
    <t>Нормативы трудозатрат на ремонт автомобилей марки          МАЗ(), КАМАЗ()</t>
  </si>
  <si>
    <t>Наименование работ</t>
  </si>
  <si>
    <t>Оперативное время</t>
  </si>
  <si>
    <t>Процент надбавок  к оперативному времени (подготов.закл.работа, время на отдых и личные потребн.)</t>
  </si>
  <si>
    <t>Норма времени на операцию</t>
  </si>
  <si>
    <t>час</t>
  </si>
  <si>
    <t>мин</t>
  </si>
  <si>
    <t>Постовые работы</t>
  </si>
  <si>
    <t>Двигатель</t>
  </si>
  <si>
    <t>Заменить болт крепления двигателя</t>
  </si>
  <si>
    <t>Заменить и отрегулировать вкладыши шатуна (при снятом поддоне картера двигателя)</t>
  </si>
  <si>
    <t>Заменить и отрегулировать вкладыши шейки коленчатого вала (при снятом поддоне картера двигателя)</t>
  </si>
  <si>
    <t>Заменить комплект поршневых колец поршня с подгонкой по канавкам поршня и по цилиндру при снятых головке цилиндров и поддоне картера двигателя)</t>
  </si>
  <si>
    <t>Заменить пружину клапана (при снятой крышке головки блока цилиндров)</t>
  </si>
  <si>
    <t>Заменить регулировочный винт коромысел (при снятой крышке головки блока цилиндров)</t>
  </si>
  <si>
    <t>Заменить храповик</t>
  </si>
  <si>
    <t>Заменить шпильку крепления головки блока цилиндров (при снятой головке блока цилиндров)</t>
  </si>
  <si>
    <t>Очистить от нагара выпускную трубу</t>
  </si>
  <si>
    <t>Очистить от нагара и промыть снятую головку цилиндров</t>
  </si>
  <si>
    <t>Снять головку блока цилиндров с клапанами левую</t>
  </si>
  <si>
    <t>Снять головку блока цилиндров с клапанами левую ЯМЗ-238</t>
  </si>
  <si>
    <t>Снять головку блока цилиндров с клапанами правую</t>
  </si>
  <si>
    <t>Снять головку блока цилиндров с клапанами правую ЯМЗ-238</t>
  </si>
  <si>
    <t>Снять двигатель</t>
  </si>
  <si>
    <t>Снять и установить впускной трубопровод или прокладку</t>
  </si>
  <si>
    <t>Снять и установить выпускную трубу или прокладку</t>
  </si>
  <si>
    <t>Снять и установить крышку головки цилиндров</t>
  </si>
  <si>
    <t>Снять и установить масляный насос (при снятом поддоне картера двигателя)</t>
  </si>
  <si>
    <t>Снять и установить масляный радиатор (при снятом оперении)</t>
  </si>
  <si>
    <t>Снять и установить поддон картера двигателя или прокладку</t>
  </si>
  <si>
    <t>Снять и установить полнопоточный масляный фильтр тонкой очистки</t>
  </si>
  <si>
    <t>Снять и установить поршень с шатуном (при снятых головке цилиндров и поддоне картера)</t>
  </si>
  <si>
    <t>Снять и установить фильтр центробежной очистки масла</t>
  </si>
  <si>
    <t>Снять и установить шланг масляного радиатора</t>
  </si>
  <si>
    <t>Снять подушку задней опоры двигателя левую</t>
  </si>
  <si>
    <t>Снять подушку задней опоры двигателя правую</t>
  </si>
  <si>
    <t>Снять подушку передней опоры двигателя</t>
  </si>
  <si>
    <t>Снять силовой агрегат</t>
  </si>
  <si>
    <t>Установить головку блока цилиндров с клапанами левую</t>
  </si>
  <si>
    <t>Установить головку блока цилиндров с клапанами левую ЯМЗ-238</t>
  </si>
  <si>
    <t>Установить головку блока цилиндров с клапанами правую</t>
  </si>
  <si>
    <t>Установить головку блока цилиндров с клапанами правую ЯМЗ-238</t>
  </si>
  <si>
    <t>Установить двигатель</t>
  </si>
  <si>
    <t>Установить подушку задней опоры двигателя левую</t>
  </si>
  <si>
    <t>Установить подушку задней опоры двигателя правую</t>
  </si>
  <si>
    <t>Установить подушку передней опоры двигателя</t>
  </si>
  <si>
    <t>Установить силовой агрегат</t>
  </si>
  <si>
    <t>Мост передний</t>
  </si>
  <si>
    <t>Снять и установить наружную полуось (на автомобилях повышенной проходимости)</t>
  </si>
  <si>
    <t>Снять и установить передний мост без рессор, прокачать тормоза (колеса сняты)</t>
  </si>
  <si>
    <t>Снять и установить поворотный кулак (при снятой ступице) левый</t>
  </si>
  <si>
    <t>Снять и установить поворотный кулак (при снятой ступице) правый</t>
  </si>
  <si>
    <t>Снять и установить рычаг поворотного кулака</t>
  </si>
  <si>
    <t>Снять и установить тягу рулевой трапеции поперечную и отрегулировать схождение колес</t>
  </si>
  <si>
    <t>Снять и установить тягу рулевой трапеции продольную</t>
  </si>
  <si>
    <t>Снять передний ведущий мост без рессор (колеса сняты)</t>
  </si>
  <si>
    <t>Установить передний ведущий мост без рессор (колеса сняты)</t>
  </si>
  <si>
    <t>Мост задний/средний</t>
  </si>
  <si>
    <t>Высверлить электродрелью шпильку полуоси, нарезать резьбу и ввернуть новую</t>
  </si>
  <si>
    <t>Заменить сальник ведущей конической шестерни</t>
  </si>
  <si>
    <t>Снять и установить задний мост без рессор (колеса сняты)</t>
  </si>
  <si>
    <t>Снять и установить задний мост в автомобилях с колесной формулой 6х4 (колеса сняты)</t>
  </si>
  <si>
    <t>Снять и установить полуось</t>
  </si>
  <si>
    <t>Снять и установить редуктор заднего моста</t>
  </si>
  <si>
    <t>Снять и установить редуктор на автомобилях с колесной формулой 6х4 (при снятой платформе и цилиндрах) заднего моста</t>
  </si>
  <si>
    <t>Снять и установить редуктор на автомобилях с колесной формулой 6х4 (при снятой платформе и цилиндрах) среднего моста</t>
  </si>
  <si>
    <t>Снять и установить средний мост (колеса сняты)</t>
  </si>
  <si>
    <t>Седельное устройство</t>
  </si>
  <si>
    <t>Заменить стремянку седельного устройства</t>
  </si>
  <si>
    <t>Снять и установить седельное устройство</t>
  </si>
  <si>
    <t>Рама</t>
  </si>
  <si>
    <t>Снять и установить брызговик двигателя (правый и левый)</t>
  </si>
  <si>
    <t>Снять и установить буксирный крюк</t>
  </si>
  <si>
    <t>Снять и установить буксирный прибор</t>
  </si>
  <si>
    <t>Снять и установить передний бампер</t>
  </si>
  <si>
    <t>Рулевое управление</t>
  </si>
  <si>
    <t>Заменить шланг высокого или низкого давления гидроусилителя рулевого управления</t>
  </si>
  <si>
    <t>Снять и установить гидроусилитель рулевого управления</t>
  </si>
  <si>
    <t>Снять и установить карданный вал рулевого управления</t>
  </si>
  <si>
    <t>Снять и установить колонку рулевого управления</t>
  </si>
  <si>
    <t>Снять и установить рулевое колесо</t>
  </si>
  <si>
    <t>Снять и установить рулевую сошку</t>
  </si>
  <si>
    <t>Снять насос гидроусилителя рулевого механизма</t>
  </si>
  <si>
    <t>Снять рулевой механизм в сборе с рулевой стойкой</t>
  </si>
  <si>
    <t>Установить насос гидроусилителя рулевого механизма</t>
  </si>
  <si>
    <t>Установить рулевой механизм в сборе с рулевой стойкой</t>
  </si>
  <si>
    <t>Подвеска автомобиля</t>
  </si>
  <si>
    <t>Заменить палец ушка (задняя подвеска)</t>
  </si>
  <si>
    <t>Заменить палец ушка (передняя подвеска)</t>
  </si>
  <si>
    <t>Заменить стремянку задней рессоры</t>
  </si>
  <si>
    <t>Заменить стремянку передней рессоры</t>
  </si>
  <si>
    <t>Заменить стремянку ушка (задняя подвеска)</t>
  </si>
  <si>
    <t>Заменить центровой болт на снятой рессоре задней подвески</t>
  </si>
  <si>
    <t>Снять и установить амортизатор передней подвески</t>
  </si>
  <si>
    <t>Снять и установить балансир задней подвески</t>
  </si>
  <si>
    <t>Снять и установить дополнительную рессору задней подвески</t>
  </si>
  <si>
    <t>Снять и установить заднюю и дополнительную рессору задней подвески</t>
  </si>
  <si>
    <t>Снять и установить заднюю подвеску в сборе с мостами и колесами</t>
  </si>
  <si>
    <t>Снять и установить заднюю рессору (на автомобилях с колесной формулой 6х4)</t>
  </si>
  <si>
    <t>Снять и установить реактивную штангу задней подвески</t>
  </si>
  <si>
    <t>Снять и установить стяжку балансира задней подвески</t>
  </si>
  <si>
    <t>Снять переднюю рессору</t>
  </si>
  <si>
    <t>Установить переднюю рессору</t>
  </si>
  <si>
    <t>Тормоза</t>
  </si>
  <si>
    <t>Заменить пружину передних тормозов (при снятой ступице)</t>
  </si>
  <si>
    <t>Снять и установить барабан ручного тормоза</t>
  </si>
  <si>
    <t>Снять и установить воздушный баллон</t>
  </si>
  <si>
    <t>Снять и установить гибкий шланг</t>
  </si>
  <si>
    <t>Снять и установить головку компрессора или прокладку</t>
  </si>
  <si>
    <t>Снять и установить задний тормозной энергоаккумулятор</t>
  </si>
  <si>
    <t>Снять и установить клапан управления тормозной системой прицепа с двухпроводным приводом</t>
  </si>
  <si>
    <t>Снять и установить клапан управления тормозной системой прицепа с однопроводным приводом</t>
  </si>
  <si>
    <t>Снять и установить компрессор</t>
  </si>
  <si>
    <t>Снять и установить кран стояночного тормоза</t>
  </si>
  <si>
    <t>Снять и установить педаль тормоза</t>
  </si>
  <si>
    <t>Снять и установить предохранитель от замерзания</t>
  </si>
  <si>
    <t>Снять и установить разжимной кулак задних тормозов (при снятой ступице)</t>
  </si>
  <si>
    <t>Снять и установить разжимной кулак передних торомозов (при снятой ступице)</t>
  </si>
  <si>
    <t>Снять и установить разобщительный кран</t>
  </si>
  <si>
    <t>Снять и установить регулировочный рычаг заднего тормоза</t>
  </si>
  <si>
    <t>Снять и установить регулировочный рычаг переднего тормоза</t>
  </si>
  <si>
    <t>Снять и установить регулятор давления</t>
  </si>
  <si>
    <t>Снять и установить регулятор тормозных сил</t>
  </si>
  <si>
    <t>Снять и установить ручной тормоз</t>
  </si>
  <si>
    <t>Снять и установить соединительную головку</t>
  </si>
  <si>
    <t>Снять и установить тормозной кран</t>
  </si>
  <si>
    <t>Снять и установить тормозную камеру заднюю</t>
  </si>
  <si>
    <t>Снять и установить тормозную камеру переднюю левую</t>
  </si>
  <si>
    <t>Снять и установить тормозную камеру переднюю правую</t>
  </si>
  <si>
    <t>Снять и установить тормозную трубку</t>
  </si>
  <si>
    <t>Снять и установить тормозные колодки задних тормозов (при снятой ступице)</t>
  </si>
  <si>
    <t>Снять и установить тормозные колодки передних тормозов (при снятой ступице)</t>
  </si>
  <si>
    <t>Снять и установить тройной защитный клапан</t>
  </si>
  <si>
    <t>Снять и установить тягу педали тормоза</t>
  </si>
  <si>
    <t>Снять и установить ускорительный клапан</t>
  </si>
  <si>
    <t>Колеса и ступицы</t>
  </si>
  <si>
    <t>Снять и установить заднюю ступицу с тормозным барабаном и отрегулировать подшипники (при снятых колесах и полуоси)</t>
  </si>
  <si>
    <t>Снять и установить колесную передачу</t>
  </si>
  <si>
    <t>Снять и установить наружное заднее колесо</t>
  </si>
  <si>
    <t>Снять и установить наружное и внутреннее заднее колесо</t>
  </si>
  <si>
    <t>Снять и установить переднее колесо</t>
  </si>
  <si>
    <t>Снять и установить переднюю ступицу с тормозным барабаном и отрегулировать подшипники (при снятом колесе)</t>
  </si>
  <si>
    <t>Система питания</t>
  </si>
  <si>
    <t>Снять и установить воздушный фильтр двигателя</t>
  </si>
  <si>
    <t>Снять и установить воздушный фильтр на автомобилях с турбокомпрессором</t>
  </si>
  <si>
    <t>Снять и установить топливный краник</t>
  </si>
  <si>
    <t>Снять и установить топливный насос высокого давления (ТНВД)</t>
  </si>
  <si>
    <t>Снять и установить топливоподкачивающий насос</t>
  </si>
  <si>
    <t>Снять и установить трубопровод высокого давления от ТНВД к форсунке</t>
  </si>
  <si>
    <t>Снять и установить трубопровод системы питания</t>
  </si>
  <si>
    <t>Снять и установить турбокомпрессор</t>
  </si>
  <si>
    <t>Снять и установить фильтр грубой очистки топлива</t>
  </si>
  <si>
    <t>Снять и установить фильтр тонкой очистки топлива</t>
  </si>
  <si>
    <t>Снять и установить форсунку</t>
  </si>
  <si>
    <t>Снять топливный бак</t>
  </si>
  <si>
    <t>Установить топливный бак</t>
  </si>
  <si>
    <t>Система выпуска газов</t>
  </si>
  <si>
    <t>Заменить прокладку фланца трубы глушителя</t>
  </si>
  <si>
    <t>Заменить хомут</t>
  </si>
  <si>
    <t>Снять и установить глушитель</t>
  </si>
  <si>
    <t>Снять и установить приемную трубу глушителя (приемные трубы ЗИЛ)</t>
  </si>
  <si>
    <t>Система охлаждения</t>
  </si>
  <si>
    <t>Заменить жалюзи радиатора в сборе (при снятом радиаторе)</t>
  </si>
  <si>
    <t>Заменить подушку подвески радиатора</t>
  </si>
  <si>
    <t>Заменить термостат</t>
  </si>
  <si>
    <t>Заменить шланг радиатора отводящий</t>
  </si>
  <si>
    <t>Заменить шланг радиатора подводящий</t>
  </si>
  <si>
    <t>Снять и установить вентилятор (при снятом радиаторе)</t>
  </si>
  <si>
    <t>Снять и установить водяной насос (при снятом радиаторе)</t>
  </si>
  <si>
    <t>Снять и установить радиатор</t>
  </si>
  <si>
    <t>Снять и установить сливной краник</t>
  </si>
  <si>
    <t>Снять и установить тягу управления жалюзи</t>
  </si>
  <si>
    <t>Сцепление</t>
  </si>
  <si>
    <t>Заменить оттяжную пружину</t>
  </si>
  <si>
    <t>Отрегулировать сцепление (при снятой коробке передач)</t>
  </si>
  <si>
    <t>Снять и установить пневмоусилитель механизма выключения сцепления</t>
  </si>
  <si>
    <t>Снять и установить сцепление при снятой коробке передач двухдисковое</t>
  </si>
  <si>
    <t>Снять и установить сцепление при снятой коробке передач однодисковое</t>
  </si>
  <si>
    <t>Коробка передач</t>
  </si>
  <si>
    <t>Снять и установить коробку передач</t>
  </si>
  <si>
    <t>Снять и установить коробку передач с двигателем (дополнительной коробкой МАЗ) в сборе</t>
  </si>
  <si>
    <t>Снять и установить рычаг переключения передач</t>
  </si>
  <si>
    <t>Снять и установить электропневмоклапан</t>
  </si>
  <si>
    <t>Раздаточная коробка</t>
  </si>
  <si>
    <t>Заменить сальник вала привода переднего моста</t>
  </si>
  <si>
    <t>Снять и установить раздаточную коробку</t>
  </si>
  <si>
    <t>Снять и установить рычаг</t>
  </si>
  <si>
    <t>Коробка отбора мощности</t>
  </si>
  <si>
    <t>Снять и установить клапан управления</t>
  </si>
  <si>
    <t>Снять и установить коробку отбора мощности</t>
  </si>
  <si>
    <t>Электротехнические работы</t>
  </si>
  <si>
    <t>Электрооборудование</t>
  </si>
  <si>
    <t>Заменить лампу подфарника</t>
  </si>
  <si>
    <t>Заменить лампу фару</t>
  </si>
  <si>
    <t>Заменить переключатель</t>
  </si>
  <si>
    <t>Заменить пучок проводов (от щитка приборов по раме)</t>
  </si>
  <si>
    <t>Заменить пучок проводов к заднему фонарю</t>
  </si>
  <si>
    <t>Заменить розетку</t>
  </si>
  <si>
    <t>Заменить соединительную панель электропроводов</t>
  </si>
  <si>
    <t>Снять и установить аккумуляторную батарею</t>
  </si>
  <si>
    <t>Снять и установить включатель стоп-сигнала</t>
  </si>
  <si>
    <t>Снять и установить генератор</t>
  </si>
  <si>
    <t>Снять и установить задний фонарь</t>
  </si>
  <si>
    <t>Снять и установить звуковой сигнал</t>
  </si>
  <si>
    <t>Снять и установить ножной переключатель света</t>
  </si>
  <si>
    <t>Снять и установить переключатель указателей поворота</t>
  </si>
  <si>
    <t>Снять и установить подфарник</t>
  </si>
  <si>
    <t>Снять и установить прерыватель указателей поворота</t>
  </si>
  <si>
    <t>Снять и установить реле-регулятор</t>
  </si>
  <si>
    <t>Снять и установить стартер</t>
  </si>
  <si>
    <t>Снять и установить фару</t>
  </si>
  <si>
    <t>Снять и установить центральный переключатель света</t>
  </si>
  <si>
    <t>Снять и установить электродвигатель отопителя</t>
  </si>
  <si>
    <t>Приборы</t>
  </si>
  <si>
    <t>Снять и установить амперметр</t>
  </si>
  <si>
    <t>Снять и установить спидометр</t>
  </si>
  <si>
    <t>Снять и установить щиток приборов</t>
  </si>
  <si>
    <t>Арматурно-кузовные работы</t>
  </si>
  <si>
    <t>Кабина</t>
  </si>
  <si>
    <t>Заменить подушку опоры кабины</t>
  </si>
  <si>
    <t>Снять и установить кабину с арматурой, электрооборудованием, сидениями и отопителем в сборе</t>
  </si>
  <si>
    <t>Снять и установить привод запорного механизма</t>
  </si>
  <si>
    <t>Снять и установить пружину опрокидывающего механизма</t>
  </si>
  <si>
    <t>Окно ветровое</t>
  </si>
  <si>
    <t>Снять и установить ветровое стекло кабины</t>
  </si>
  <si>
    <t>Снять и установить ветровое стекло кабины (правое или левое)</t>
  </si>
  <si>
    <t>Снять и установить жиклер омывателя ветрового стекла в сборе</t>
  </si>
  <si>
    <t>Снять и установить насос ветрового стекла</t>
  </si>
  <si>
    <t>Снять и установить стеклоочиститель с приводом в сборе</t>
  </si>
  <si>
    <t>Передок кабины</t>
  </si>
  <si>
    <t>Снять и установить дверку вещевого ящика</t>
  </si>
  <si>
    <t>Задок кабины</t>
  </si>
  <si>
    <t>Снять и установить обивку задка кабины (1 шт.)</t>
  </si>
  <si>
    <t>Снять и установить стекло окна задка кабины</t>
  </si>
  <si>
    <t>Крыша кабины</t>
  </si>
  <si>
    <t>Заменить уплотнитель крышки люка</t>
  </si>
  <si>
    <t>Снять и установить крышку вентиляционного люка</t>
  </si>
  <si>
    <t>Снять и установить механизм открывания</t>
  </si>
  <si>
    <t>Снять и установить обивку крыши кабины (1 шт.)</t>
  </si>
  <si>
    <t>Дверь кабины</t>
  </si>
  <si>
    <t>Заменить навеску двери кабины и отрегулировать</t>
  </si>
  <si>
    <t>Заменить уплотнитель двери кабины</t>
  </si>
  <si>
    <t>Заменить уплотнитель порога</t>
  </si>
  <si>
    <t>Заменить уплотнитель проема двери кабины</t>
  </si>
  <si>
    <t>Снять и установить дверь кабины</t>
  </si>
  <si>
    <t>Снять и установить замок двери</t>
  </si>
  <si>
    <t>Снять и установить ручку двери внутреннюю</t>
  </si>
  <si>
    <t>Снять и установить ручку двери наружную</t>
  </si>
  <si>
    <t>Снять и установить стекло двери кабины (опускное)</t>
  </si>
  <si>
    <t>Снять и установить стеклоподъемник</t>
  </si>
  <si>
    <t>Сиденье водителя и пассажира</t>
  </si>
  <si>
    <t>Снять и установить подушку сиденья</t>
  </si>
  <si>
    <t>Снять и установить сиденье водителя или пассажира в сборе</t>
  </si>
  <si>
    <t>Снять и установить спинку сиденья</t>
  </si>
  <si>
    <t>Отопление и вентиляция кабины</t>
  </si>
  <si>
    <t>Снять и установить отопитель кабины в сборе</t>
  </si>
  <si>
    <t>Снять и установить радиатор отопителя</t>
  </si>
  <si>
    <t>Снять и установить сопло обдува ветрового стекла</t>
  </si>
  <si>
    <t>Снять и установить шланг обдува ветрового стекла</t>
  </si>
  <si>
    <t>Снять и установить шланг отопителя</t>
  </si>
  <si>
    <t>Принадлежности кабины</t>
  </si>
  <si>
    <t>Снять и установить держатель зеркала</t>
  </si>
  <si>
    <t>Снять и установить зеркало заднего вида</t>
  </si>
  <si>
    <t>Снять и установить поручень</t>
  </si>
  <si>
    <t>Снять и установить противосолнечный козырек</t>
  </si>
  <si>
    <t>Оперение</t>
  </si>
  <si>
    <t>Снять и установить буфер передний</t>
  </si>
  <si>
    <t>Снять и установить крыло</t>
  </si>
  <si>
    <t>Снять и установить облицовку радиатора</t>
  </si>
  <si>
    <t>Платформа</t>
  </si>
  <si>
    <t>Заменить часть доски пола платформы вставкой доски (с заготовкой вставки)</t>
  </si>
  <si>
    <t>Снять и установить борт платформы боковой</t>
  </si>
  <si>
    <t>Снять и установить борт платформы задний</t>
  </si>
  <si>
    <t>Снять и установить брызговик</t>
  </si>
  <si>
    <t>Снять и установить платформу автомобиля</t>
  </si>
  <si>
    <t>Снять и установить платформу автомобиля-самосвала</t>
  </si>
  <si>
    <t>Снять и установить хомут крепления платформы к раме</t>
  </si>
  <si>
    <t>Снять и установить шпингалет</t>
  </si>
  <si>
    <t>Снять к установить крюк запора</t>
  </si>
  <si>
    <t>Опрокидывающий механизм платформы автомобиля-самосвала</t>
  </si>
  <si>
    <t>Снять и установить гидроподъемник механизма подъема платформы</t>
  </si>
  <si>
    <t>Снять и установить масляный бак</t>
  </si>
  <si>
    <t>Снять и установить насос</t>
  </si>
  <si>
    <t>Снять и установить подрамник (при снятой платформе и подъемном механизме)</t>
  </si>
  <si>
    <t>Снять и установить трубку маслопровода</t>
  </si>
  <si>
    <t>Снять и установить шланг маслопровода</t>
  </si>
  <si>
    <t>Цеховые работы</t>
  </si>
  <si>
    <t>Столярно-кузовные работы</t>
  </si>
  <si>
    <t>Заделать пол платформы вставкой длиной до половины доски</t>
  </si>
  <si>
    <t>Заменить верхнюю петлю борта</t>
  </si>
  <si>
    <t>Заменить доску платформы с заготовкой новой со снятием и установкой усилителя задней кромки пола крайнюю (со снятием и установкой борта и перестановкой петель)</t>
  </si>
  <si>
    <t>Заменить доску платформы с заготовкой новой со снятием и установкой усилителя задней кромки пола средние доски от 2 до 3 шт.</t>
  </si>
  <si>
    <t>Заменить доску платформы с заготовкой новой со снятием и установкой усилителя задней кромки пола средние доски от 4 до 5 шт.</t>
  </si>
  <si>
    <t>Заменить доску платформы с заготовкой новой со снятием и установкой усилителя задней кромки пола среднюю</t>
  </si>
  <si>
    <t>Заменить доску с заготовкой новой бокового борта (со снятием и установкой борта) верхнюю (с перестановкой крюков)</t>
  </si>
  <si>
    <t>Заменить доску с заготовкой новой бокового борта (со снятием и установкой борта) нижнюю</t>
  </si>
  <si>
    <t>Заменить доску с заготовкой новой бокового борта (со снятием и установкой борта) среднюю</t>
  </si>
  <si>
    <t>Заменить доску с заготовкой новой переднего или заднего борта (со снятием и установкой борта) верхнюю (с перестановкой петель запора)</t>
  </si>
  <si>
    <t>Заменить доску с заготовкой новой переднего или заднего борта (со снятием и установкой борта) нижнюю</t>
  </si>
  <si>
    <t>Заменить доску с заготовкой новой переднего или заднего борта (со снятием и установкой борта) среднюю</t>
  </si>
  <si>
    <t>Заменить петлю запора</t>
  </si>
  <si>
    <t>Заменить ушко петли</t>
  </si>
  <si>
    <t>Разобрать и собрать платформу</t>
  </si>
  <si>
    <t>Малярные работы</t>
  </si>
  <si>
    <t>Окраска автомобиля</t>
  </si>
  <si>
    <t>Загрунтовать (наружную или внутреннюю) поверхность</t>
  </si>
  <si>
    <t>Зачистить шкуркой (наружную или внутреннюю) поверхность до получения гладкой поверхности</t>
  </si>
  <si>
    <t>Зашпаклевать (наружную или внутреннюю) поверхность нитро-грунтовкой до 10% в два слоя</t>
  </si>
  <si>
    <t>Зашпаклевать (наружную или внутреннюю) поверхность нитро-грунтовкой до 20% в два слоя</t>
  </si>
  <si>
    <t>Изолировать места не подлежащие окраске (наружной или внутренней поверхности)</t>
  </si>
  <si>
    <t>Обдуть поверхность сжатым воздухом после зачистки и протереть уайт-спиртом или скипидаром (наружную или внутреннюю) поверхность</t>
  </si>
  <si>
    <t>Окрасить внутреннюю наружную поверхность в два слоя</t>
  </si>
  <si>
    <t>Окрасить внутреннюю наружную поверхность кистью в один слой</t>
  </si>
  <si>
    <t>Окрасить внутреннюю поверхность в один слой</t>
  </si>
  <si>
    <t>Окрасить наружную поверхность в два слоя</t>
  </si>
  <si>
    <t>Окрасить наружную поверхность в один слой</t>
  </si>
  <si>
    <t>Окрасить наружную поверхность кистью в один слой</t>
  </si>
  <si>
    <t>Удалить старую краску с внутренней поверхности автомобиля</t>
  </si>
  <si>
    <t>Удалить старую краску с наружной поверхности автомобиля</t>
  </si>
  <si>
    <t>Окраска агрегатов и узлов автомобиля</t>
  </si>
  <si>
    <t>Очистить окрашиваемую поверхность и окрасить в один слой по старой краске амортизатор</t>
  </si>
  <si>
    <t>Очистить окрашиваемую поверхность и окрасить в один слой по старой краске вал карданный</t>
  </si>
  <si>
    <t>Очистить окрашиваемую поверхность и окрасить в один слой по старой краске жалюзи радиатора</t>
  </si>
  <si>
    <t>Очистить окрашиваемую поверхность и окрасить в один слой по старой краске коробка передач</t>
  </si>
  <si>
    <t>Очистить окрашиваемую поверхность и окрасить в один слой по старой краске механизм рулевой</t>
  </si>
  <si>
    <t>Очистить окрашиваемую поверхность и окрасить в один слой по старой краске мост задний</t>
  </si>
  <si>
    <t>Очистить окрашиваемую поверхность и окрасить в один слой по старой краске мост передний</t>
  </si>
  <si>
    <t>Очистить окрашиваемую поверхность и окрасить в один слой по старой краске тяга рулевая</t>
  </si>
  <si>
    <t>Надписи по трафарету</t>
  </si>
  <si>
    <t>Протереть поверхность и нанести номерные знаки на задний борт</t>
  </si>
  <si>
    <t>Протереть поверхность и нанести эмблему на автомобиль</t>
  </si>
  <si>
    <t>Жестяницкие работы</t>
  </si>
  <si>
    <t>Выправить вмятину двери площадью до 200 кв. см.</t>
  </si>
  <si>
    <t>Выправить вмятину двери площадью до 400 кв. см.</t>
  </si>
  <si>
    <t>Выправить вмятину двери площадью до 500 кв. см.</t>
  </si>
  <si>
    <t>Выправить вмятину кабины площадью до 200 кв. см.</t>
  </si>
  <si>
    <t>Выправить вмятину кабины площадью до 400 кв. см.</t>
  </si>
  <si>
    <t>Выправить вмятину кабины площадью до 500 кв. см.</t>
  </si>
  <si>
    <t>Выправить вмятину капота площадью до 200 кв. см.</t>
  </si>
  <si>
    <t>Выправить вмятину капота площадью до 400 кв. см.</t>
  </si>
  <si>
    <t>Выправить вмятину капота площадью до 500 кв. см.</t>
  </si>
  <si>
    <t>Выправить вмятину крыла площадью до 200 кв. см.</t>
  </si>
  <si>
    <t>Выправить вмятину крыши кабины площадью 200 кв. см.</t>
  </si>
  <si>
    <t>Выправить вмятину крыши кабины площадью 400 кв. см.</t>
  </si>
  <si>
    <t>Выправить вмятину крыши кабины площадью 500 кв. см.</t>
  </si>
  <si>
    <t>Выправить вмятину облицовки радиатора площадью до 200 кв. см.</t>
  </si>
  <si>
    <t>Выправить вмятину облицовки радиатора площадью до 400 кв. см.</t>
  </si>
  <si>
    <t>Выправить колено приемной трубы глушителя</t>
  </si>
  <si>
    <t>Выправить масляный картер</t>
  </si>
  <si>
    <t>Изготовить заплату площадью до 200 кв. см.</t>
  </si>
  <si>
    <t>Изготовить заплату площадью до 400 кв. см.</t>
  </si>
  <si>
    <t>Изготовить корпус глушителя</t>
  </si>
  <si>
    <t>Изготовить сетку глушителя</t>
  </si>
  <si>
    <t>Изготовить хомут глушителя</t>
  </si>
  <si>
    <t>Изготовить хомут шланга радиатора</t>
  </si>
  <si>
    <t>Подогнать заплату под сварку, зачистить швы после сварки до 200 кв. см.</t>
  </si>
  <si>
    <t>Подогнать заплату под сварку, зачистить швы после сварки до 400 кв. см.</t>
  </si>
  <si>
    <t>Разобрать глушитель, очистить от нагара, выправить вмятины (заменить корпус) и собрать</t>
  </si>
  <si>
    <t>Разобрать жалюзи радиатора, выправить, собрать и отрегулировать</t>
  </si>
  <si>
    <t>Кузнечно-рессорные работы</t>
  </si>
  <si>
    <t>Выправить вмятины платформы или заднего борта площадью до 400 кв. см.</t>
  </si>
  <si>
    <t>Выправить вмятины платформы или заднего борта площадью до 600 кв. см.</t>
  </si>
  <si>
    <t>Выправить кронштейн</t>
  </si>
  <si>
    <t>Изготовить кронштейн</t>
  </si>
  <si>
    <t>Обрубить по размеру заготовку и загнуть по шаблону стремянку платформы</t>
  </si>
  <si>
    <t>Отковать хомут рессоры</t>
  </si>
  <si>
    <t>Подрихтовать листы рессоры</t>
  </si>
  <si>
    <t>Проверить упругость рессоры с применением нагрузки</t>
  </si>
  <si>
    <t>Промазать листы рессоры графитной смазкой при сборке</t>
  </si>
  <si>
    <t>Разобрать и собрать с испытанием заднюю рессору</t>
  </si>
  <si>
    <t>Разобрать и собрать с испытанием переднюю рессору</t>
  </si>
  <si>
    <t>Спрессовать и напрессовать зубчатое колесо маховика</t>
  </si>
  <si>
    <t>Арматурно-слесарные работы</t>
  </si>
  <si>
    <t>Выправить сектор стеклоподъемника двери</t>
  </si>
  <si>
    <t>Разобрать и собрать дверь кабины водителя</t>
  </si>
  <si>
    <t>Разобрать и собрать замок двери кабины</t>
  </si>
  <si>
    <t>Разобрать и собрать механизм регулирования сидения водителя</t>
  </si>
  <si>
    <t>Разобрать и собрать петлю двери кабины</t>
  </si>
  <si>
    <t>Разобрать и собрать стеклоподъемник</t>
  </si>
  <si>
    <t>Снять и установить (заменить) внутреннюю ручку двери</t>
  </si>
  <si>
    <t>Снять и установить (заменить) наружную ручку двери</t>
  </si>
  <si>
    <t>Снять и установить замок двери кабины</t>
  </si>
  <si>
    <t>Снять и установить ограничитель двери</t>
  </si>
  <si>
    <t>Снять и установить петлю двери кабины</t>
  </si>
  <si>
    <t>Снять и установить стеклоподъемник двери</t>
  </si>
  <si>
    <t>Снять и установить уплотнитель проема двери</t>
  </si>
  <si>
    <t>Шиномонтажные работы</t>
  </si>
  <si>
    <t>Вулканизировать прокол камеры</t>
  </si>
  <si>
    <t>Демонтировать и смонтировать колесо</t>
  </si>
  <si>
    <t>Заменить(вулканизировать) фланец с вентилем в сборе</t>
  </si>
  <si>
    <t>Изготовить и собрать (вулканизировать) фланец с вентилем в сборе</t>
  </si>
  <si>
    <t>Очистить от ржавчины обод колеса</t>
  </si>
  <si>
    <t>Проверить камеру на герметичность</t>
  </si>
  <si>
    <t>Прогнать резьбу вентиля</t>
  </si>
  <si>
    <t>Слесарные работы по ремонту агрегатов</t>
  </si>
  <si>
    <t>Выпрессовать и запрессовать втулку в блоке цилиндров</t>
  </si>
  <si>
    <t>Выпрессовать и запрессовать седло клапана (при снятых клапанах)</t>
  </si>
  <si>
    <t>Выпрессовать и запрессовать, развернуть и пришабрить по валику втулку коромысла</t>
  </si>
  <si>
    <t>Выпрессовать, зачистить поверхность и запрессовать гильзу блока цилиндров (при снятом поршне)</t>
  </si>
  <si>
    <t>Высверлить электродрелью сломанный болт или шпильку, нарезать резьбу и ввернуть новую</t>
  </si>
  <si>
    <t>Доукомплектовать двигатель (установить приборы питания, электрооборудования и КПП)</t>
  </si>
  <si>
    <t>Испытать блок цилиндров водой под давлением</t>
  </si>
  <si>
    <t>Испытать головку блока цилиндров водой под давлением</t>
  </si>
  <si>
    <t>Испытать работу центробежного фильтра</t>
  </si>
  <si>
    <t>Очистить снятый клапан от нагара</t>
  </si>
  <si>
    <t>Подобрать клапаны по втулкам (8 шт.)</t>
  </si>
  <si>
    <t>Притереть клапан</t>
  </si>
  <si>
    <t>Проверить герметичность прилегания клапанов головки цилиндров</t>
  </si>
  <si>
    <t>Проверить на герметичность и производительность водяной насос</t>
  </si>
  <si>
    <t>Проверить плоскость фланцев выпускного трубопровода по плите и притереть</t>
  </si>
  <si>
    <t>Проверить прямолинейность шатуна</t>
  </si>
  <si>
    <t>Произвести холодную обкатку двигателя</t>
  </si>
  <si>
    <t>Разобрать в собрать маслоприемник</t>
  </si>
  <si>
    <t>Разобрать и собрать водяной насос</t>
  </si>
  <si>
    <t>Разобрать и собрать двигатель (8 цилиндров)</t>
  </si>
  <si>
    <t>Разобрать и собрать масляный насос и проверить работу</t>
  </si>
  <si>
    <t>Разобрать и собрать ось коромысел</t>
  </si>
  <si>
    <t>Разобрать и собрать поршень с шатуном (с подгонкой колец по цилиндру и канавкам поршня и втулок шатуна по поршневому кольцу)</t>
  </si>
  <si>
    <t>Разобрать и собрать привод вентилятора</t>
  </si>
  <si>
    <t>Разобрать и собрать турбокомпрессор</t>
  </si>
  <si>
    <t>Разобрать и собрать центробежный фильтр очистки масла</t>
  </si>
  <si>
    <t>Разобрать, притереть клапаны и собрать головку блока цилиндров</t>
  </si>
  <si>
    <t>Разобрать, притереть клапаны и собрать головку блока цилиндров (ЯМЗ-236)</t>
  </si>
  <si>
    <t>Разукомплектовать двигатель (снять приборы питания, электрооборудования и КПП)</t>
  </si>
  <si>
    <t>Снять и установить клапан</t>
  </si>
  <si>
    <t>Снять и установить шатунно-поршневую группу двигателя</t>
  </si>
  <si>
    <t>Снять и установить шатунно-поршневую группу двигателя (8 цилиндров)</t>
  </si>
  <si>
    <t>Снять приборы питания, электрооборудования и КПП</t>
  </si>
  <si>
    <t>Установить двигатель на стенд и произвести горячую обкатку двигателя в холостую и под нагрузкой. Снять двигатель со стенда и установить на подставку.</t>
  </si>
  <si>
    <t>Установить двигатель на стенд, слить масло, снять масляный картер двигателя, проверить шатунные коренные подшипники, промыть и установить на место картер. Снять двигатель со стенда и установить на подставку.</t>
  </si>
  <si>
    <t>Выпрессовать и запрессовать, развернуть втулку регулировочного рычага</t>
  </si>
  <si>
    <t>Испытать работу компрессора</t>
  </si>
  <si>
    <t>Разобрать и собрать головку блока компрессора с притиркой клапанов</t>
  </si>
  <si>
    <t>Разобрать и собрать клапан пневмосистемы, проверить на герметичность</t>
  </si>
  <si>
    <t>Разобрать и собрать компрессор</t>
  </si>
  <si>
    <t>Разобрать и собрать предохранитель противозамерзания</t>
  </si>
  <si>
    <t>Разобрать и собрать предохранительный клапан, отрегулировать</t>
  </si>
  <si>
    <t>Разобрать и собрать разобщительный кран, проверить работу</t>
  </si>
  <si>
    <t>Разобрать и собрать регулировочный рычаг тормоза</t>
  </si>
  <si>
    <t>Разобрать и собрать регулятор давления, отрегулировать</t>
  </si>
  <si>
    <t>Разобрать и собрать регулятор тормозных сил, проверить работу</t>
  </si>
  <si>
    <t>Разобрать и собрать тормозной кран обратного действия, проверить на герметичность</t>
  </si>
  <si>
    <t>Разобрать и собрать тормозной кран, испытать и отрегулировать работу</t>
  </si>
  <si>
    <t>Разобрать, собрать и испытать работу тормозную камеру заднего тормоза</t>
  </si>
  <si>
    <t>Разобрать, собрать и испытать работу тормозную камеру переднего тормоза</t>
  </si>
  <si>
    <t>Разобрать, собрать и испытать работу энергоаккумулятора</t>
  </si>
  <si>
    <t>Переклепать фрикционные кольца со сверлением и зенкованием отверстий ведомого диска</t>
  </si>
  <si>
    <t>Разобрать и собрать сцепление и отрегулировать</t>
  </si>
  <si>
    <t>Произвести обкатку и испытание коробки передач</t>
  </si>
  <si>
    <t>Разобрать и собрать вторичный вал коробки передач</t>
  </si>
  <si>
    <t>Разобрать и собрать дополнительную коробку передач</t>
  </si>
  <si>
    <t>Разобрать и собрать коробку передач (с демультипликатором в сборе ЗИЛ-4331)</t>
  </si>
  <si>
    <t>Разобрать и собрать масляный насос и испытать на производительность</t>
  </si>
  <si>
    <t>Разобрать и собрать механизм переключения передач</t>
  </si>
  <si>
    <t>Разобрать и собрать первичный вал коробки передач</t>
  </si>
  <si>
    <t>Снять и установить вторичный вал коробки передач (при снятом первичном вале коробки передач)</t>
  </si>
  <si>
    <t>Снять и установить дополнительную коробку передач</t>
  </si>
  <si>
    <t>Снять и установить масляный насос (при снятом вторичном вале)</t>
  </si>
  <si>
    <t>Снять и установить первичный вал коробки передач</t>
  </si>
  <si>
    <t>Произвести обкатку и испытание раздаточной коробки</t>
  </si>
  <si>
    <t>Разобрать и собрать механизм переключения раздаточной коробки</t>
  </si>
  <si>
    <t>Разобрать и собрать раздаточную коробку передач</t>
  </si>
  <si>
    <t>Разобрать и собрать коробку отбора мощности</t>
  </si>
  <si>
    <t>Разобрать и собрать масляный насос, испытать на производительность</t>
  </si>
  <si>
    <t>Снять и установить масляный насос коробки отбора мощности</t>
  </si>
  <si>
    <t>Валы карданные</t>
  </si>
  <si>
    <t>Высверлить сломанную пресс-масленку, нарезать резьбу и ввернуть новую</t>
  </si>
  <si>
    <t>Заменить крестовину карданного вала</t>
  </si>
  <si>
    <t>Произвести балансировку карданного вала</t>
  </si>
  <si>
    <t>Разобрать и собрать основной карданный вал</t>
  </si>
  <si>
    <t xml:space="preserve">Мост задний, средний и ведущий передний </t>
  </si>
  <si>
    <t>Отрегулировать зацепление конических шестерен редуктора</t>
  </si>
  <si>
    <t>Произвести обкатку и испытание ведущего моста</t>
  </si>
  <si>
    <t>Разобрать и собрать балансир</t>
  </si>
  <si>
    <t>Разобрать и собрать дифференциал</t>
  </si>
  <si>
    <t>Разобрать и собрать задний мост с тормозами в сборе</t>
  </si>
  <si>
    <t>Разобрать и собрать колесную передачу заднего моста (водило)</t>
  </si>
  <si>
    <t>Разобрать и собрать реактивную штангу</t>
  </si>
  <si>
    <t>Разобрать и собрать редуктор среднего моста с дифференциалом</t>
  </si>
  <si>
    <t>Разобрать и собрать средний мост с тормозами в сборе</t>
  </si>
  <si>
    <t>Разобрать и собрать центральный редуктор</t>
  </si>
  <si>
    <t>Выпрессовать, запрессовать и развернуть втулки поворотного кулака</t>
  </si>
  <si>
    <t>Произвести правку резьбы на поворотном кулаке</t>
  </si>
  <si>
    <t>Разобрать и собрать передний мост с рулевыми тягами и тормозами в сборе</t>
  </si>
  <si>
    <t>Разобрать и собрать поперечную рулевую тягу</t>
  </si>
  <si>
    <t>Разобрать и собрать продольную рулевую тягу</t>
  </si>
  <si>
    <t>Выпрессовать и запрессовать наружные кольца подшипников и сальник ступицы заднего колеса</t>
  </si>
  <si>
    <t>Выпрессовать и запрессовать наружные кольца подшипников и сальник ступицы переднего колеса</t>
  </si>
  <si>
    <t>Заменить тормозной барабан (диск) и шпильки ступицы заднего моста</t>
  </si>
  <si>
    <t>Заменить тормозной барабан (диск) и шпильки ступицы переднего колеса</t>
  </si>
  <si>
    <t>Испытать работу гидроусилителя</t>
  </si>
  <si>
    <t>Разобрать и собрать гидравлический усилитель рулевого управления</t>
  </si>
  <si>
    <t>Разобрать и собрать карданный вал рулевого управления</t>
  </si>
  <si>
    <t>Разобрать и собрать насос гидроусилителя рулевого управления</t>
  </si>
  <si>
    <t>Разобрать и собрать рулевой механизм</t>
  </si>
  <si>
    <t>Разобрать и собрать рулевую колонку</t>
  </si>
  <si>
    <t>Слесарные работы по ремонту электрооборудования</t>
  </si>
  <si>
    <t>Выпрессовать сломанный болт полюсного башмака и нарезать резьбу под ремонтный размер</t>
  </si>
  <si>
    <t>Выпрессовать, запрессовать и развернуть втулку крышки по валу якоря</t>
  </si>
  <si>
    <t>Заменить и подогнать щетки по коллектору</t>
  </si>
  <si>
    <t>Заменить межэлементное соединение с припайкой</t>
  </si>
  <si>
    <t>Заменить негодные пластины блока (до 3 шт.), припаять к бареткам и зачистить после пайки</t>
  </si>
  <si>
    <t>Заменить прибор на щитке приборов</t>
  </si>
  <si>
    <t>Зачистить контактные кольца</t>
  </si>
  <si>
    <t>Испытать обмотку ротора генератора или якоря стартера</t>
  </si>
  <si>
    <t>Испытать работу генератора</t>
  </si>
  <si>
    <t>Испытать работу стартера</t>
  </si>
  <si>
    <t>Отлить и опилить межэлементное соединение</t>
  </si>
  <si>
    <t>Отлить клемму</t>
  </si>
  <si>
    <t>Переклепать щеткодержатели</t>
  </si>
  <si>
    <t>Покрыть обмотку якоря стартера изоляционным лаком</t>
  </si>
  <si>
    <t>Припаять выводную клемму</t>
  </si>
  <si>
    <t>Припаять выводы обмотки и изолировать</t>
  </si>
  <si>
    <t>Проверить обмотку возбуждения на отсутствие обрывов и межвиткового замыкания</t>
  </si>
  <si>
    <t>Проверить ротор генератора на пробой</t>
  </si>
  <si>
    <t>Проверить якорь стартера на стенде</t>
  </si>
  <si>
    <t>Проточить и шлифовать контактные кольца</t>
  </si>
  <si>
    <t>Разобрать и собрать генератор</t>
  </si>
  <si>
    <t>Разобрать и собрать задний фонарь</t>
  </si>
  <si>
    <t>Разобрать и собрать переключатель указателей поворота</t>
  </si>
  <si>
    <t>Разобрать и собрать подфарник</t>
  </si>
  <si>
    <t>Разобрать и собрать стартер</t>
  </si>
  <si>
    <t>Разобрать и собрать стеклоочиститель</t>
  </si>
  <si>
    <t>Разобрать и собрать фару</t>
  </si>
  <si>
    <t>Разобрать и собрать центральный переключатель света</t>
  </si>
  <si>
    <t>Разобрать и собрать электродвигатель стеклоочистителя и проверить работу</t>
  </si>
  <si>
    <t>Разобрать, собрать и отрегулировать звуковой сигнал</t>
  </si>
  <si>
    <t>Разобрать, собрать и проверить аккумуляторную батарею</t>
  </si>
  <si>
    <t>Распаять концы обмотки якоря стартера</t>
  </si>
  <si>
    <t>Сменить тесьму обмотки возбуждения и прописать ее изоляционным лаком</t>
  </si>
  <si>
    <t>Спрессовать и напрессовать коллектор вала якоря</t>
  </si>
  <si>
    <t>Спрессовать и напрессовать контактные кольца на вал ротора</t>
  </si>
  <si>
    <t>Уложить концы обмотки якоря в пазы коллектора и припаять</t>
  </si>
  <si>
    <t>Устранить замыкание и обрывы, покрыть изоляционным лаком</t>
  </si>
  <si>
    <t>Слесарные работы по ремонту приборов системы питания</t>
  </si>
  <si>
    <t>Отрегулировать работу топливного насоса высокого давления</t>
  </si>
  <si>
    <t>Отрегулировать работу форсунки</t>
  </si>
  <si>
    <t>Разобрать и собрать топливный насос высокого давления (на 4 и 6)</t>
  </si>
  <si>
    <t>Разобрать и собрать топливный насос высокого давления (на 8)</t>
  </si>
  <si>
    <t>Разобрать и собрать топливный насос, испытать на стенде</t>
  </si>
  <si>
    <t>Разобрать и собрать фильтр грубой очистки топлива</t>
  </si>
  <si>
    <t>Разобрать и собрать фильтр тонкой очистки топлива</t>
  </si>
  <si>
    <t>Разобрать и собрать фильтр-отстойник топлива</t>
  </si>
  <si>
    <t>Разобрать и собрать форсунку</t>
  </si>
  <si>
    <t>Станочные работы</t>
  </si>
  <si>
    <t>Токарные, шлифовальные, фрезерные и слесарные работы</t>
  </si>
  <si>
    <t>Выточить коническую масляную пробку блока цилиндров и нарезать резьбу</t>
  </si>
  <si>
    <t>Выточить пробку маслоналивного отверстия картера и нарезать резьбу</t>
  </si>
  <si>
    <t>Исправить центры и подрезать торец фланца коленчатого вала</t>
  </si>
  <si>
    <t>Обточить коллектор генератора или стартера и отшлифовать наждачной бумагой</t>
  </si>
  <si>
    <t>Обточить накладки колодок (после замены) заднего правого или левого тормоза</t>
  </si>
  <si>
    <t>Обточить накладки колодок (после замены) переднего правого или левого тормоза</t>
  </si>
  <si>
    <t>Обточить рабочую поверхность ведущего диска сцепления</t>
  </si>
  <si>
    <t>Расточить гильзу блока цилиндров компрессора</t>
  </si>
  <si>
    <t>Расточить тормозной барабан заднего тормоза</t>
  </si>
  <si>
    <t>Расточить тормозной барабан переднего тормоза</t>
  </si>
  <si>
    <t>Расточить тормозной барабан ручного тормоза</t>
  </si>
  <si>
    <t>Срубить фрикционные накладки, сверлить и зенковать отверстия накладок, приклепать к колодкам накладки заднего правого или левого тормоза</t>
  </si>
  <si>
    <t>Срубить фрикционные накладки, сверлить и зенковать отверстия накладок, приклепать к колодкам накладки переднего правого или левого тормоза</t>
  </si>
  <si>
    <t>Срубить фрикционные накладки, сверлить и зенковать отверстия накладок, приклепать к колодкам накладки ручного тормоза</t>
  </si>
  <si>
    <t>Фрезеровать паз конической масляной пробки блока цилиндров</t>
  </si>
  <si>
    <t>Хонинговать гильзы блока цилиндров компрессора</t>
  </si>
  <si>
    <t>Шлифовать ведущий диск сцепления</t>
  </si>
  <si>
    <t>Шлифовать коренные и шатунные шейки коленчатого вала двигателя (6 цилиндров)</t>
  </si>
  <si>
    <t>Шлифовать коренные и шатунные шейки коленчатого вала компрессора</t>
  </si>
  <si>
    <t>Шлифовать фаски клапана</t>
  </si>
  <si>
    <t>Шлифовать шейки распределительного вала двигателя</t>
  </si>
  <si>
    <t>Медницкие работы</t>
  </si>
  <si>
    <t>Радиатор</t>
  </si>
  <si>
    <t>Заглушить трубку с двух сторон</t>
  </si>
  <si>
    <t>Заменить трубу сердцевины радиатора (при снятых бачках)</t>
  </si>
  <si>
    <t>Запаять трещину в верхнем или нижнем бачке радиатора длиной до 10 см.</t>
  </si>
  <si>
    <t>Запаять трещину в верхнем или нижнем бачке радиатора длиной до 3 см.</t>
  </si>
  <si>
    <t>Запаять трубку крайнего ряда</t>
  </si>
  <si>
    <t>Запаять трубку среднего ряда</t>
  </si>
  <si>
    <t>Испытать радиатор под давлением и установить места течи</t>
  </si>
  <si>
    <t>Очистить и промыть верхний или нижний бачок радиатора</t>
  </si>
  <si>
    <t>Очистить и промыть радиатор раствором от накипи</t>
  </si>
  <si>
    <t>Проверить радиатор после ремонта</t>
  </si>
  <si>
    <t>Прочистить трубки радиатора (при снятых бачках) и продуть сжатым воздухом</t>
  </si>
  <si>
    <t>Разобрать и собрать радиатор системы охлаждения</t>
  </si>
  <si>
    <t>Масляный радиатор</t>
  </si>
  <si>
    <t>Очистить и промыть масляный радиатор раствором</t>
  </si>
  <si>
    <t>Разобрать и собрать масляный радиатор</t>
  </si>
  <si>
    <t>Радиатор отопителя</t>
  </si>
  <si>
    <t>Отпаять и припаять бачок радиатора</t>
  </si>
  <si>
    <t>Очистить и промыть радиатор отопителя от накипи</t>
  </si>
  <si>
    <t>Топливный бак</t>
  </si>
  <si>
    <t>Запаять места течи топливного бака в швах длиной до 10 см.</t>
  </si>
  <si>
    <t>Запаять места течи топливного бака в швах длиной до 5 см.</t>
  </si>
  <si>
    <t>Изготовить и припаять заплату размером до 100 кв. см.</t>
  </si>
  <si>
    <t>Испытать топливный бак под давлением и установить места течи</t>
  </si>
  <si>
    <t>Промыть топливный бак раствором и горячей водой</t>
  </si>
  <si>
    <t>Разные медницкие работы</t>
  </si>
  <si>
    <t>Припаять клемму к проводу аккумуляторной батареи</t>
  </si>
  <si>
    <t>Припаять наконечник к гибкому валу спидометра</t>
  </si>
  <si>
    <t>Обойные работы</t>
  </si>
  <si>
    <t>Подушка сиденья</t>
  </si>
  <si>
    <t>Заменить прокладку подушки (губчатая резина) одноместного сиденья</t>
  </si>
  <si>
    <t>Обтянуть прокладку подушки обивкой и закрепить одноместного сиденья</t>
  </si>
  <si>
    <t>Разобрать и собрать подушку одноместного сиденья</t>
  </si>
  <si>
    <t>Раскроить и сшить обивку одноместного сиденья</t>
  </si>
  <si>
    <t>Снять обивку подушки одноместного сиденья</t>
  </si>
  <si>
    <t>Спинка сиденья</t>
  </si>
  <si>
    <t>Обтянуть прокладку спинки обивкой и закрепить одноместного сиденья</t>
  </si>
  <si>
    <t>Разобрать и собрать спинку одноместного сиденья</t>
  </si>
  <si>
    <t>Снять обивку спинки одноместного сиденья</t>
  </si>
  <si>
    <t>Разные обойные работы</t>
  </si>
  <si>
    <t>Выкроить заплату площадью 100 кв. см. и нашить ее на место разрыва чехла</t>
  </si>
  <si>
    <t>Выкроить заплату площадью более 100 кв. см. и нашить ее на место разрыва чехла</t>
  </si>
  <si>
    <t>Заменить обивку кабины (при снятых сиденьях и других деталях)</t>
  </si>
  <si>
    <t>Изготовить обивку кабины</t>
  </si>
  <si>
    <t xml:space="preserve">Подпись ответственного лица ________________   </t>
  </si>
  <si>
    <t>Коэф-т напряженности</t>
  </si>
  <si>
    <t>Норма времени, ч</t>
  </si>
  <si>
    <t>Ответственный (Ф.И.О.)_____________________________________</t>
  </si>
  <si>
    <r>
      <t xml:space="preserve">НАРЯД НА СДЕЛЬНУЮ РАБОТУ </t>
    </r>
    <r>
      <rPr>
        <sz val="16"/>
        <color indexed="8"/>
        <rFont val="Calibri"/>
        <family val="2"/>
        <charset val="204"/>
      </rPr>
      <t>№</t>
    </r>
  </si>
  <si>
    <t>Наряд на сумму: __________________________________________________</t>
  </si>
  <si>
    <t>Оценка качества выполненных работ  ________________________________</t>
  </si>
  <si>
    <t>____________________________________________________________________</t>
  </si>
  <si>
    <t>Выполненные работы (изделия)</t>
  </si>
  <si>
    <t>Сдал _________________  __________________</t>
  </si>
  <si>
    <t>Принял _________________ _____________</t>
  </si>
  <si>
    <t>Задание выдал        ______________ ______________</t>
  </si>
  <si>
    <t>Утверждаю ______________ ___________________</t>
  </si>
  <si>
    <t>Задание принял _____________ __________________</t>
  </si>
  <si>
    <t>Отделение ___________________________________</t>
  </si>
  <si>
    <t>"Утверждаю"</t>
  </si>
  <si>
    <t>__________________</t>
  </si>
  <si>
    <t>(00 рублей 00 коп.)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</si>
</sst>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6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5"/>
      <color rgb="FFFFCC33"/>
      <name val="Tahoma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rgb="FF777777"/>
      <name val="Arial"/>
      <family val="2"/>
      <charset val="204"/>
    </font>
    <font>
      <sz val="9"/>
      <color rgb="FF777777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777777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2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2" fillId="2" borderId="1" xfId="0" applyFont="1" applyFill="1" applyBorder="1"/>
    <xf numFmtId="2" fontId="12" fillId="2" borderId="1" xfId="0" applyNumberFormat="1" applyFont="1" applyFill="1" applyBorder="1"/>
    <xf numFmtId="2" fontId="12" fillId="2" borderId="1" xfId="0" applyNumberFormat="1" applyFont="1" applyFill="1" applyBorder="1" applyAlignment="1">
      <alignment horizontal="center"/>
    </xf>
    <xf numFmtId="0" fontId="12" fillId="0" borderId="0" xfId="0" applyFont="1"/>
    <xf numFmtId="0" fontId="18" fillId="4" borderId="1" xfId="0" applyFont="1" applyFill="1" applyBorder="1" applyAlignment="1">
      <alignment wrapText="1"/>
    </xf>
    <xf numFmtId="2" fontId="19" fillId="4" borderId="1" xfId="0" applyNumberFormat="1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right" wrapText="1"/>
    </xf>
    <xf numFmtId="2" fontId="13" fillId="0" borderId="1" xfId="0" applyNumberFormat="1" applyFont="1" applyBorder="1"/>
    <xf numFmtId="0" fontId="18" fillId="5" borderId="1" xfId="0" applyFont="1" applyFill="1" applyBorder="1" applyAlignment="1">
      <alignment wrapText="1"/>
    </xf>
    <xf numFmtId="2" fontId="19" fillId="5" borderId="1" xfId="0" applyNumberFormat="1" applyFont="1" applyFill="1" applyBorder="1" applyAlignment="1">
      <alignment horizontal="right" wrapText="1"/>
    </xf>
    <xf numFmtId="0" fontId="19" fillId="5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2" fontId="20" fillId="2" borderId="1" xfId="0" applyNumberFormat="1" applyFont="1" applyFill="1" applyBorder="1"/>
    <xf numFmtId="0" fontId="20" fillId="2" borderId="1" xfId="0" applyFont="1" applyFill="1" applyBorder="1"/>
    <xf numFmtId="2" fontId="13" fillId="2" borderId="1" xfId="0" applyNumberFormat="1" applyFont="1" applyFill="1" applyBorder="1"/>
    <xf numFmtId="2" fontId="17" fillId="2" borderId="1" xfId="0" applyNumberFormat="1" applyFont="1" applyFill="1" applyBorder="1" applyAlignment="1">
      <alignment horizontal="center"/>
    </xf>
    <xf numFmtId="0" fontId="20" fillId="0" borderId="0" xfId="0" applyFont="1"/>
    <xf numFmtId="2" fontId="21" fillId="2" borderId="1" xfId="0" applyNumberFormat="1" applyFont="1" applyFill="1" applyBorder="1"/>
    <xf numFmtId="0" fontId="21" fillId="2" borderId="1" xfId="0" applyFont="1" applyFill="1" applyBorder="1"/>
    <xf numFmtId="0" fontId="21" fillId="0" borderId="0" xfId="0" applyFont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0" borderId="0" xfId="0" applyFont="1"/>
    <xf numFmtId="0" fontId="22" fillId="2" borderId="1" xfId="0" applyFont="1" applyFill="1" applyBorder="1"/>
    <xf numFmtId="2" fontId="22" fillId="2" borderId="1" xfId="0" applyNumberFormat="1" applyFont="1" applyFill="1" applyBorder="1"/>
    <xf numFmtId="0" fontId="22" fillId="0" borderId="0" xfId="0" applyFont="1"/>
    <xf numFmtId="2" fontId="23" fillId="2" borderId="1" xfId="0" applyNumberFormat="1" applyFont="1" applyFill="1" applyBorder="1"/>
    <xf numFmtId="0" fontId="23" fillId="2" borderId="1" xfId="0" applyFont="1" applyFill="1" applyBorder="1"/>
    <xf numFmtId="0" fontId="23" fillId="0" borderId="0" xfId="0" applyFont="1"/>
    <xf numFmtId="0" fontId="22" fillId="2" borderId="1" xfId="0" applyFont="1" applyFill="1" applyBorder="1" applyAlignment="1">
      <alignment wrapText="1"/>
    </xf>
    <xf numFmtId="2" fontId="22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2" fontId="24" fillId="2" borderId="1" xfId="0" applyNumberFormat="1" applyFont="1" applyFill="1" applyBorder="1"/>
    <xf numFmtId="0" fontId="24" fillId="2" borderId="1" xfId="0" applyFont="1" applyFill="1" applyBorder="1"/>
    <xf numFmtId="0" fontId="24" fillId="0" borderId="0" xfId="0" applyFont="1"/>
    <xf numFmtId="2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0" xfId="0" applyFont="1"/>
    <xf numFmtId="0" fontId="4" fillId="3" borderId="1" xfId="0" applyFont="1" applyFill="1" applyBorder="1" applyAlignment="1">
      <alignment wrapText="1"/>
    </xf>
    <xf numFmtId="2" fontId="24" fillId="3" borderId="1" xfId="0" applyNumberFormat="1" applyFont="1" applyFill="1" applyBorder="1"/>
    <xf numFmtId="0" fontId="24" fillId="3" borderId="1" xfId="0" applyFont="1" applyFill="1" applyBorder="1"/>
    <xf numFmtId="2" fontId="13" fillId="3" borderId="1" xfId="0" applyNumberFormat="1" applyFont="1" applyFill="1" applyBorder="1"/>
    <xf numFmtId="0" fontId="24" fillId="0" borderId="0" xfId="0" applyFont="1" applyFill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0" fontId="0" fillId="2" borderId="1" xfId="0" applyFill="1" applyBorder="1"/>
    <xf numFmtId="0" fontId="4" fillId="2" borderId="1" xfId="0" applyFont="1" applyFill="1" applyBorder="1"/>
    <xf numFmtId="2" fontId="7" fillId="2" borderId="1" xfId="0" applyNumberFormat="1" applyFont="1" applyFill="1" applyBorder="1"/>
    <xf numFmtId="0" fontId="7" fillId="2" borderId="1" xfId="0" applyFont="1" applyFill="1" applyBorder="1"/>
    <xf numFmtId="2" fontId="25" fillId="2" borderId="1" xfId="0" applyNumberFormat="1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0" fontId="26" fillId="0" borderId="0" xfId="0" applyFont="1"/>
    <xf numFmtId="2" fontId="27" fillId="2" borderId="1" xfId="0" applyNumberFormat="1" applyFont="1" applyFill="1" applyBorder="1"/>
    <xf numFmtId="0" fontId="27" fillId="2" borderId="1" xfId="0" applyFont="1" applyFill="1" applyBorder="1"/>
    <xf numFmtId="0" fontId="27" fillId="0" borderId="0" xfId="0" applyFont="1"/>
    <xf numFmtId="2" fontId="26" fillId="2" borderId="1" xfId="0" applyNumberFormat="1" applyFont="1" applyFill="1" applyBorder="1"/>
    <xf numFmtId="0" fontId="26" fillId="2" borderId="1" xfId="0" applyFont="1" applyFill="1" applyBorder="1"/>
    <xf numFmtId="0" fontId="19" fillId="2" borderId="1" xfId="0" applyFont="1" applyFill="1" applyBorder="1" applyAlignment="1">
      <alignment horizontal="right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Fill="1"/>
    <xf numFmtId="0" fontId="7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138</xdr:row>
      <xdr:rowOff>0</xdr:rowOff>
    </xdr:from>
    <xdr:to>
      <xdr:col>5</xdr:col>
      <xdr:colOff>704850</xdr:colOff>
      <xdr:row>138</xdr:row>
      <xdr:rowOff>19050</xdr:rowOff>
    </xdr:to>
    <xdr:pic>
      <xdr:nvPicPr>
        <xdr:cNvPr id="2058" name="Picture 1" descr="http://autonorms.smile-group.ru/images/h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384625"/>
          <a:ext cx="50673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2"/>
  <sheetViews>
    <sheetView workbookViewId="0">
      <selection activeCell="A4" sqref="A4"/>
    </sheetView>
  </sheetViews>
  <sheetFormatPr defaultRowHeight="15"/>
  <cols>
    <col min="1" max="1" width="5.42578125" customWidth="1"/>
    <col min="2" max="2" width="65.42578125" customWidth="1"/>
    <col min="3" max="3" width="6.28515625" style="87" hidden="1" customWidth="1"/>
    <col min="4" max="4" width="8.42578125" hidden="1" customWidth="1"/>
    <col min="5" max="5" width="7.42578125" style="87" hidden="1" customWidth="1"/>
    <col min="6" max="6" width="11.140625" style="8" customWidth="1"/>
    <col min="7" max="7" width="10.85546875" style="88" hidden="1" customWidth="1"/>
  </cols>
  <sheetData>
    <row r="1" spans="1:7" ht="39.75" customHeight="1">
      <c r="B1" s="100" t="s">
        <v>24</v>
      </c>
      <c r="C1" s="100"/>
      <c r="D1" s="100"/>
      <c r="E1" s="100"/>
      <c r="F1" s="100"/>
      <c r="G1" s="100"/>
    </row>
    <row r="2" spans="1:7" s="17" customFormat="1" ht="81" customHeight="1">
      <c r="A2" s="103"/>
      <c r="B2" s="101" t="s">
        <v>25</v>
      </c>
      <c r="C2" s="16" t="s">
        <v>26</v>
      </c>
      <c r="D2" s="103" t="s">
        <v>27</v>
      </c>
      <c r="E2" s="103"/>
      <c r="F2" s="104" t="s">
        <v>28</v>
      </c>
      <c r="G2" s="105"/>
    </row>
    <row r="3" spans="1:7" s="17" customFormat="1" ht="23.25" customHeight="1">
      <c r="A3" s="103"/>
      <c r="B3" s="102"/>
      <c r="C3" s="18" t="s">
        <v>29</v>
      </c>
      <c r="D3" s="19" t="s">
        <v>8</v>
      </c>
      <c r="E3" s="20" t="s">
        <v>29</v>
      </c>
      <c r="F3" s="21" t="s">
        <v>29</v>
      </c>
      <c r="G3" s="22" t="s">
        <v>30</v>
      </c>
    </row>
    <row r="4" spans="1:7" ht="30" customHeight="1">
      <c r="A4" s="1"/>
      <c r="B4" s="23" t="s">
        <v>31</v>
      </c>
      <c r="C4" s="24"/>
      <c r="D4" s="25"/>
      <c r="E4" s="24"/>
      <c r="F4" s="26"/>
      <c r="G4" s="15"/>
    </row>
    <row r="5" spans="1:7" s="30" customFormat="1">
      <c r="A5" s="141">
        <v>1</v>
      </c>
      <c r="B5" s="27" t="s">
        <v>32</v>
      </c>
      <c r="C5" s="28"/>
      <c r="D5" s="27"/>
      <c r="E5" s="28"/>
      <c r="F5" s="29">
        <f>SUM(F6:F43)</f>
        <v>55.503420000000006</v>
      </c>
      <c r="G5" s="29">
        <f>SUM(G6:G43)</f>
        <v>3330.2052000000012</v>
      </c>
    </row>
    <row r="6" spans="1:7">
      <c r="A6" s="141">
        <v>2</v>
      </c>
      <c r="B6" s="31" t="s">
        <v>33</v>
      </c>
      <c r="C6" s="32">
        <v>0.3</v>
      </c>
      <c r="D6" s="33">
        <v>15.1</v>
      </c>
      <c r="E6" s="34">
        <f>C6*D6/100</f>
        <v>4.5299999999999993E-2</v>
      </c>
      <c r="F6" s="13">
        <f>C6+E6</f>
        <v>0.3453</v>
      </c>
      <c r="G6" s="13">
        <f>F6*60</f>
        <v>20.718</v>
      </c>
    </row>
    <row r="7" spans="1:7" ht="24.75" customHeight="1">
      <c r="A7" s="141">
        <v>3</v>
      </c>
      <c r="B7" s="35" t="s">
        <v>34</v>
      </c>
      <c r="C7" s="36">
        <v>0.3</v>
      </c>
      <c r="D7" s="33">
        <v>15.1</v>
      </c>
      <c r="E7" s="34">
        <f t="shared" ref="E7:E43" si="0">C7*D7/100</f>
        <v>4.5299999999999993E-2</v>
      </c>
      <c r="F7" s="13">
        <f t="shared" ref="F7:F43" si="1">C7+E7</f>
        <v>0.3453</v>
      </c>
      <c r="G7" s="13">
        <f t="shared" ref="G7:G70" si="2">F7*60</f>
        <v>20.718</v>
      </c>
    </row>
    <row r="8" spans="1:7" ht="23.25">
      <c r="A8" s="141">
        <v>4</v>
      </c>
      <c r="B8" s="31" t="s">
        <v>35</v>
      </c>
      <c r="C8" s="32">
        <v>0.33</v>
      </c>
      <c r="D8" s="33">
        <v>15.1</v>
      </c>
      <c r="E8" s="34">
        <f t="shared" si="0"/>
        <v>4.9830000000000006E-2</v>
      </c>
      <c r="F8" s="13">
        <f t="shared" si="1"/>
        <v>0.37983</v>
      </c>
      <c r="G8" s="13">
        <f t="shared" si="2"/>
        <v>22.7898</v>
      </c>
    </row>
    <row r="9" spans="1:7" ht="23.25">
      <c r="A9" s="141">
        <v>5</v>
      </c>
      <c r="B9" s="35" t="s">
        <v>36</v>
      </c>
      <c r="C9" s="36">
        <v>0.62</v>
      </c>
      <c r="D9" s="33">
        <v>15.1</v>
      </c>
      <c r="E9" s="34">
        <f t="shared" si="0"/>
        <v>9.3619999999999995E-2</v>
      </c>
      <c r="F9" s="13">
        <f t="shared" si="1"/>
        <v>0.71362000000000003</v>
      </c>
      <c r="G9" s="13">
        <f t="shared" si="2"/>
        <v>42.8172</v>
      </c>
    </row>
    <row r="10" spans="1:7">
      <c r="A10" s="141">
        <v>6</v>
      </c>
      <c r="B10" s="31" t="s">
        <v>37</v>
      </c>
      <c r="C10" s="32">
        <v>0.1</v>
      </c>
      <c r="D10" s="33">
        <v>15.1</v>
      </c>
      <c r="E10" s="34">
        <f t="shared" si="0"/>
        <v>1.5100000000000001E-2</v>
      </c>
      <c r="F10" s="13">
        <f t="shared" si="1"/>
        <v>0.11510000000000001</v>
      </c>
      <c r="G10" s="13">
        <f t="shared" si="2"/>
        <v>6.9060000000000006</v>
      </c>
    </row>
    <row r="11" spans="1:7" ht="26.25" customHeight="1">
      <c r="A11" s="141">
        <v>7</v>
      </c>
      <c r="B11" s="35" t="s">
        <v>38</v>
      </c>
      <c r="C11" s="36">
        <v>0.08</v>
      </c>
      <c r="D11" s="33">
        <v>15.1</v>
      </c>
      <c r="E11" s="34">
        <f t="shared" si="0"/>
        <v>1.208E-2</v>
      </c>
      <c r="F11" s="13">
        <f t="shared" si="1"/>
        <v>9.2079999999999995E-2</v>
      </c>
      <c r="G11" s="13">
        <f t="shared" si="2"/>
        <v>5.5247999999999999</v>
      </c>
    </row>
    <row r="12" spans="1:7">
      <c r="A12" s="141">
        <v>8</v>
      </c>
      <c r="B12" s="31" t="s">
        <v>39</v>
      </c>
      <c r="C12" s="32">
        <v>0.12</v>
      </c>
      <c r="D12" s="33">
        <v>15.1</v>
      </c>
      <c r="E12" s="34">
        <f t="shared" si="0"/>
        <v>1.8119999999999997E-2</v>
      </c>
      <c r="F12" s="13">
        <f t="shared" si="1"/>
        <v>0.13811999999999999</v>
      </c>
      <c r="G12" s="13">
        <f t="shared" si="2"/>
        <v>8.2872000000000003</v>
      </c>
    </row>
    <row r="13" spans="1:7" ht="22.5" customHeight="1">
      <c r="A13" s="141">
        <v>9</v>
      </c>
      <c r="B13" s="35" t="s">
        <v>40</v>
      </c>
      <c r="C13" s="36">
        <v>0.1</v>
      </c>
      <c r="D13" s="33">
        <v>15.1</v>
      </c>
      <c r="E13" s="34">
        <f t="shared" si="0"/>
        <v>1.5100000000000001E-2</v>
      </c>
      <c r="F13" s="13">
        <f t="shared" si="1"/>
        <v>0.11510000000000001</v>
      </c>
      <c r="G13" s="13">
        <f t="shared" si="2"/>
        <v>6.9060000000000006</v>
      </c>
    </row>
    <row r="14" spans="1:7">
      <c r="A14" s="141">
        <v>10</v>
      </c>
      <c r="B14" s="31" t="s">
        <v>41</v>
      </c>
      <c r="C14" s="32">
        <v>0.2</v>
      </c>
      <c r="D14" s="33">
        <v>15.1</v>
      </c>
      <c r="E14" s="34">
        <f t="shared" si="0"/>
        <v>3.0200000000000001E-2</v>
      </c>
      <c r="F14" s="13">
        <f t="shared" si="1"/>
        <v>0.23020000000000002</v>
      </c>
      <c r="G14" s="13">
        <f t="shared" si="2"/>
        <v>13.812000000000001</v>
      </c>
    </row>
    <row r="15" spans="1:7">
      <c r="A15" s="141">
        <v>11</v>
      </c>
      <c r="B15" s="35" t="s">
        <v>42</v>
      </c>
      <c r="C15" s="36">
        <v>0.25</v>
      </c>
      <c r="D15" s="33">
        <v>15.1</v>
      </c>
      <c r="E15" s="34">
        <f t="shared" si="0"/>
        <v>3.7749999999999999E-2</v>
      </c>
      <c r="F15" s="13">
        <f t="shared" si="1"/>
        <v>0.28775000000000001</v>
      </c>
      <c r="G15" s="13">
        <f t="shared" si="2"/>
        <v>17.265000000000001</v>
      </c>
    </row>
    <row r="16" spans="1:7">
      <c r="A16" s="141">
        <v>12</v>
      </c>
      <c r="B16" s="31" t="s">
        <v>43</v>
      </c>
      <c r="C16" s="32">
        <v>1.35</v>
      </c>
      <c r="D16" s="33">
        <v>14.7</v>
      </c>
      <c r="E16" s="34">
        <f t="shared" si="0"/>
        <v>0.19844999999999999</v>
      </c>
      <c r="F16" s="13">
        <f t="shared" si="1"/>
        <v>1.5484500000000001</v>
      </c>
      <c r="G16" s="13">
        <f t="shared" si="2"/>
        <v>92.907000000000011</v>
      </c>
    </row>
    <row r="17" spans="1:7">
      <c r="A17" s="141">
        <v>13</v>
      </c>
      <c r="B17" s="35" t="s">
        <v>44</v>
      </c>
      <c r="C17" s="36">
        <v>1.8</v>
      </c>
      <c r="D17" s="33">
        <v>14.7</v>
      </c>
      <c r="E17" s="34">
        <f t="shared" si="0"/>
        <v>0.2646</v>
      </c>
      <c r="F17" s="13">
        <f t="shared" si="1"/>
        <v>2.0646</v>
      </c>
      <c r="G17" s="13">
        <f t="shared" si="2"/>
        <v>123.876</v>
      </c>
    </row>
    <row r="18" spans="1:7">
      <c r="A18" s="141">
        <v>14</v>
      </c>
      <c r="B18" s="31" t="s">
        <v>45</v>
      </c>
      <c r="C18" s="32">
        <v>1.35</v>
      </c>
      <c r="D18" s="33">
        <v>14.7</v>
      </c>
      <c r="E18" s="34">
        <f t="shared" si="0"/>
        <v>0.19844999999999999</v>
      </c>
      <c r="F18" s="13">
        <f t="shared" si="1"/>
        <v>1.5484500000000001</v>
      </c>
      <c r="G18" s="13">
        <f t="shared" si="2"/>
        <v>92.907000000000011</v>
      </c>
    </row>
    <row r="19" spans="1:7">
      <c r="A19" s="141">
        <v>15</v>
      </c>
      <c r="B19" s="35" t="s">
        <v>46</v>
      </c>
      <c r="C19" s="36">
        <v>1.75</v>
      </c>
      <c r="D19" s="33">
        <v>14.7</v>
      </c>
      <c r="E19" s="34">
        <f t="shared" si="0"/>
        <v>0.25724999999999998</v>
      </c>
      <c r="F19" s="13">
        <f t="shared" si="1"/>
        <v>2.00725</v>
      </c>
      <c r="G19" s="13">
        <f t="shared" si="2"/>
        <v>120.435</v>
      </c>
    </row>
    <row r="20" spans="1:7">
      <c r="A20" s="141">
        <v>16</v>
      </c>
      <c r="B20" s="31" t="s">
        <v>47</v>
      </c>
      <c r="C20" s="32">
        <v>4.5</v>
      </c>
      <c r="D20" s="33">
        <v>14.7</v>
      </c>
      <c r="E20" s="34">
        <f t="shared" si="0"/>
        <v>0.66149999999999987</v>
      </c>
      <c r="F20" s="13">
        <f t="shared" si="1"/>
        <v>5.1615000000000002</v>
      </c>
      <c r="G20" s="13">
        <f t="shared" si="2"/>
        <v>309.69</v>
      </c>
    </row>
    <row r="21" spans="1:7">
      <c r="A21" s="141">
        <v>17</v>
      </c>
      <c r="B21" s="35" t="s">
        <v>48</v>
      </c>
      <c r="C21" s="36">
        <v>0.72</v>
      </c>
      <c r="D21" s="33">
        <v>14.7</v>
      </c>
      <c r="E21" s="34">
        <f t="shared" si="0"/>
        <v>0.10583999999999999</v>
      </c>
      <c r="F21" s="13">
        <f t="shared" si="1"/>
        <v>0.82583999999999991</v>
      </c>
      <c r="G21" s="13">
        <f t="shared" si="2"/>
        <v>49.550399999999996</v>
      </c>
    </row>
    <row r="22" spans="1:7">
      <c r="A22" s="141">
        <v>18</v>
      </c>
      <c r="B22" s="31" t="s">
        <v>49</v>
      </c>
      <c r="C22" s="32">
        <v>1.25</v>
      </c>
      <c r="D22" s="33">
        <v>14.7</v>
      </c>
      <c r="E22" s="34">
        <f t="shared" si="0"/>
        <v>0.18375</v>
      </c>
      <c r="F22" s="13">
        <f t="shared" si="1"/>
        <v>1.4337500000000001</v>
      </c>
      <c r="G22" s="13">
        <f t="shared" si="2"/>
        <v>86.025000000000006</v>
      </c>
    </row>
    <row r="23" spans="1:7">
      <c r="A23" s="141">
        <v>19</v>
      </c>
      <c r="B23" s="35" t="s">
        <v>50</v>
      </c>
      <c r="C23" s="36">
        <v>0.1</v>
      </c>
      <c r="D23" s="33">
        <v>14.7</v>
      </c>
      <c r="E23" s="34">
        <f t="shared" si="0"/>
        <v>1.47E-2</v>
      </c>
      <c r="F23" s="13">
        <f t="shared" si="1"/>
        <v>0.11470000000000001</v>
      </c>
      <c r="G23" s="13">
        <f t="shared" si="2"/>
        <v>6.8820000000000006</v>
      </c>
    </row>
    <row r="24" spans="1:7">
      <c r="A24" s="141">
        <v>20</v>
      </c>
      <c r="B24" s="31" t="s">
        <v>51</v>
      </c>
      <c r="C24" s="32">
        <v>0.63</v>
      </c>
      <c r="D24" s="33">
        <v>14.7</v>
      </c>
      <c r="E24" s="34">
        <f t="shared" si="0"/>
        <v>9.2609999999999998E-2</v>
      </c>
      <c r="F24" s="13">
        <f t="shared" si="1"/>
        <v>0.72260999999999997</v>
      </c>
      <c r="G24" s="13">
        <f t="shared" si="2"/>
        <v>43.3566</v>
      </c>
    </row>
    <row r="25" spans="1:7">
      <c r="A25" s="141">
        <v>21</v>
      </c>
      <c r="B25" s="35" t="s">
        <v>52</v>
      </c>
      <c r="C25" s="36">
        <v>0.36</v>
      </c>
      <c r="D25" s="33">
        <v>14.7</v>
      </c>
      <c r="E25" s="34">
        <f t="shared" si="0"/>
        <v>5.2919999999999995E-2</v>
      </c>
      <c r="F25" s="13">
        <f t="shared" si="1"/>
        <v>0.41291999999999995</v>
      </c>
      <c r="G25" s="13">
        <f t="shared" si="2"/>
        <v>24.775199999999998</v>
      </c>
    </row>
    <row r="26" spans="1:7">
      <c r="A26" s="141">
        <v>22</v>
      </c>
      <c r="B26" s="31" t="s">
        <v>53</v>
      </c>
      <c r="C26" s="32">
        <v>0.8</v>
      </c>
      <c r="D26" s="33">
        <v>14.7</v>
      </c>
      <c r="E26" s="34">
        <f t="shared" si="0"/>
        <v>0.1176</v>
      </c>
      <c r="F26" s="13">
        <f t="shared" si="1"/>
        <v>0.91760000000000008</v>
      </c>
      <c r="G26" s="13">
        <f t="shared" si="2"/>
        <v>55.056000000000004</v>
      </c>
    </row>
    <row r="27" spans="1:7">
      <c r="A27" s="141">
        <v>23</v>
      </c>
      <c r="B27" s="35" t="s">
        <v>54</v>
      </c>
      <c r="C27" s="36">
        <v>0.56999999999999995</v>
      </c>
      <c r="D27" s="33">
        <v>14.7</v>
      </c>
      <c r="E27" s="34">
        <f t="shared" si="0"/>
        <v>8.3789999999999989E-2</v>
      </c>
      <c r="F27" s="13">
        <f t="shared" si="1"/>
        <v>0.65378999999999998</v>
      </c>
      <c r="G27" s="13">
        <f t="shared" si="2"/>
        <v>39.227399999999996</v>
      </c>
    </row>
    <row r="28" spans="1:7" ht="22.5" customHeight="1">
      <c r="A28" s="141">
        <v>24</v>
      </c>
      <c r="B28" s="31" t="s">
        <v>55</v>
      </c>
      <c r="C28" s="32">
        <v>0.32</v>
      </c>
      <c r="D28" s="33">
        <v>14.7</v>
      </c>
      <c r="E28" s="34">
        <f t="shared" si="0"/>
        <v>4.7039999999999998E-2</v>
      </c>
      <c r="F28" s="13">
        <f t="shared" si="1"/>
        <v>0.36704000000000003</v>
      </c>
      <c r="G28" s="13">
        <f t="shared" si="2"/>
        <v>22.022400000000001</v>
      </c>
    </row>
    <row r="29" spans="1:7">
      <c r="A29" s="141">
        <v>25</v>
      </c>
      <c r="B29" s="35" t="s">
        <v>56</v>
      </c>
      <c r="C29" s="36">
        <v>0.63</v>
      </c>
      <c r="D29" s="33">
        <v>14.7</v>
      </c>
      <c r="E29" s="34">
        <f t="shared" si="0"/>
        <v>9.2609999999999998E-2</v>
      </c>
      <c r="F29" s="13">
        <f t="shared" si="1"/>
        <v>0.72260999999999997</v>
      </c>
      <c r="G29" s="13">
        <f t="shared" si="2"/>
        <v>43.3566</v>
      </c>
    </row>
    <row r="30" spans="1:7">
      <c r="A30" s="141">
        <v>26</v>
      </c>
      <c r="B30" s="31" t="s">
        <v>57</v>
      </c>
      <c r="C30" s="32">
        <v>0.12</v>
      </c>
      <c r="D30" s="33">
        <v>14.7</v>
      </c>
      <c r="E30" s="34">
        <f t="shared" si="0"/>
        <v>1.7639999999999999E-2</v>
      </c>
      <c r="F30" s="13">
        <f t="shared" si="1"/>
        <v>0.13763999999999998</v>
      </c>
      <c r="G30" s="13">
        <f t="shared" si="2"/>
        <v>8.2583999999999982</v>
      </c>
    </row>
    <row r="31" spans="1:7">
      <c r="A31" s="141">
        <v>27</v>
      </c>
      <c r="B31" s="35" t="s">
        <v>58</v>
      </c>
      <c r="C31" s="36">
        <v>0.28000000000000003</v>
      </c>
      <c r="D31" s="33">
        <v>14.7</v>
      </c>
      <c r="E31" s="34">
        <f t="shared" si="0"/>
        <v>4.1160000000000002E-2</v>
      </c>
      <c r="F31" s="13">
        <f t="shared" si="1"/>
        <v>0.32116</v>
      </c>
      <c r="G31" s="13">
        <f t="shared" si="2"/>
        <v>19.269600000000001</v>
      </c>
    </row>
    <row r="32" spans="1:7">
      <c r="A32" s="141">
        <v>28</v>
      </c>
      <c r="B32" s="31" t="s">
        <v>59</v>
      </c>
      <c r="C32" s="32">
        <v>0.28000000000000003</v>
      </c>
      <c r="D32" s="33">
        <v>14.7</v>
      </c>
      <c r="E32" s="34">
        <f t="shared" si="0"/>
        <v>4.1160000000000002E-2</v>
      </c>
      <c r="F32" s="13">
        <f t="shared" si="1"/>
        <v>0.32116</v>
      </c>
      <c r="G32" s="13">
        <f t="shared" si="2"/>
        <v>19.269600000000001</v>
      </c>
    </row>
    <row r="33" spans="1:7">
      <c r="A33" s="141">
        <v>29</v>
      </c>
      <c r="B33" s="35" t="s">
        <v>60</v>
      </c>
      <c r="C33" s="36">
        <v>0.28000000000000003</v>
      </c>
      <c r="D33" s="33">
        <v>14.7</v>
      </c>
      <c r="E33" s="34">
        <f t="shared" si="0"/>
        <v>4.1160000000000002E-2</v>
      </c>
      <c r="F33" s="13">
        <f t="shared" si="1"/>
        <v>0.32116</v>
      </c>
      <c r="G33" s="13">
        <f t="shared" si="2"/>
        <v>19.269600000000001</v>
      </c>
    </row>
    <row r="34" spans="1:7">
      <c r="A34" s="141">
        <v>30</v>
      </c>
      <c r="B34" s="31" t="s">
        <v>61</v>
      </c>
      <c r="C34" s="32">
        <v>5.38</v>
      </c>
      <c r="D34" s="33">
        <v>14.7</v>
      </c>
      <c r="E34" s="34">
        <f t="shared" si="0"/>
        <v>0.79086000000000001</v>
      </c>
      <c r="F34" s="13">
        <f t="shared" si="1"/>
        <v>6.1708600000000002</v>
      </c>
      <c r="G34" s="13">
        <f t="shared" si="2"/>
        <v>370.2516</v>
      </c>
    </row>
    <row r="35" spans="1:7">
      <c r="A35" s="141">
        <v>31</v>
      </c>
      <c r="B35" s="35" t="s">
        <v>62</v>
      </c>
      <c r="C35" s="36">
        <v>1.87</v>
      </c>
      <c r="D35" s="37">
        <v>15.1</v>
      </c>
      <c r="E35" s="34">
        <f t="shared" si="0"/>
        <v>0.28237000000000001</v>
      </c>
      <c r="F35" s="13">
        <f t="shared" si="1"/>
        <v>2.1523700000000003</v>
      </c>
      <c r="G35" s="13">
        <f t="shared" si="2"/>
        <v>129.14220000000003</v>
      </c>
    </row>
    <row r="36" spans="1:7">
      <c r="A36" s="141">
        <v>32</v>
      </c>
      <c r="B36" s="31" t="s">
        <v>63</v>
      </c>
      <c r="C36" s="32">
        <v>2.2999999999999998</v>
      </c>
      <c r="D36" s="37">
        <v>15.1</v>
      </c>
      <c r="E36" s="34">
        <f t="shared" si="0"/>
        <v>0.34729999999999994</v>
      </c>
      <c r="F36" s="13">
        <f t="shared" si="1"/>
        <v>2.6472999999999995</v>
      </c>
      <c r="G36" s="13">
        <f t="shared" si="2"/>
        <v>158.83799999999997</v>
      </c>
    </row>
    <row r="37" spans="1:7">
      <c r="A37" s="141">
        <v>33</v>
      </c>
      <c r="B37" s="35" t="s">
        <v>64</v>
      </c>
      <c r="C37" s="36">
        <v>1.87</v>
      </c>
      <c r="D37" s="37">
        <v>15.1</v>
      </c>
      <c r="E37" s="34">
        <f t="shared" si="0"/>
        <v>0.28237000000000001</v>
      </c>
      <c r="F37" s="13">
        <f t="shared" si="1"/>
        <v>2.1523700000000003</v>
      </c>
      <c r="G37" s="13">
        <f t="shared" si="2"/>
        <v>129.14220000000003</v>
      </c>
    </row>
    <row r="38" spans="1:7">
      <c r="A38" s="141">
        <v>34</v>
      </c>
      <c r="B38" s="31" t="s">
        <v>65</v>
      </c>
      <c r="C38" s="32">
        <v>2.2000000000000002</v>
      </c>
      <c r="D38" s="37">
        <v>15.1</v>
      </c>
      <c r="E38" s="34">
        <f t="shared" si="0"/>
        <v>0.3322</v>
      </c>
      <c r="F38" s="13">
        <f t="shared" si="1"/>
        <v>2.5322</v>
      </c>
      <c r="G38" s="13">
        <f t="shared" si="2"/>
        <v>151.93199999999999</v>
      </c>
    </row>
    <row r="39" spans="1:7">
      <c r="A39" s="141">
        <v>35</v>
      </c>
      <c r="B39" s="35" t="s">
        <v>66</v>
      </c>
      <c r="C39" s="36">
        <v>5.66</v>
      </c>
      <c r="D39" s="37">
        <v>15.1</v>
      </c>
      <c r="E39" s="34">
        <f t="shared" si="0"/>
        <v>0.85465999999999998</v>
      </c>
      <c r="F39" s="13">
        <f t="shared" si="1"/>
        <v>6.5146600000000001</v>
      </c>
      <c r="G39" s="13">
        <f t="shared" si="2"/>
        <v>390.87959999999998</v>
      </c>
    </row>
    <row r="40" spans="1:7">
      <c r="A40" s="141">
        <v>36</v>
      </c>
      <c r="B40" s="31" t="s">
        <v>67</v>
      </c>
      <c r="C40" s="32">
        <v>0.41</v>
      </c>
      <c r="D40" s="37">
        <v>15.1</v>
      </c>
      <c r="E40" s="34">
        <f t="shared" si="0"/>
        <v>6.191E-2</v>
      </c>
      <c r="F40" s="13">
        <f t="shared" si="1"/>
        <v>0.47191</v>
      </c>
      <c r="G40" s="13">
        <f t="shared" si="2"/>
        <v>28.314599999999999</v>
      </c>
    </row>
    <row r="41" spans="1:7">
      <c r="A41" s="141">
        <v>37</v>
      </c>
      <c r="B41" s="35" t="s">
        <v>68</v>
      </c>
      <c r="C41" s="36">
        <v>0.41</v>
      </c>
      <c r="D41" s="37">
        <v>15.1</v>
      </c>
      <c r="E41" s="34">
        <f t="shared" si="0"/>
        <v>6.191E-2</v>
      </c>
      <c r="F41" s="13">
        <f t="shared" si="1"/>
        <v>0.47191</v>
      </c>
      <c r="G41" s="13">
        <f t="shared" si="2"/>
        <v>28.314599999999999</v>
      </c>
    </row>
    <row r="42" spans="1:7">
      <c r="A42" s="141">
        <v>38</v>
      </c>
      <c r="B42" s="31" t="s">
        <v>69</v>
      </c>
      <c r="C42" s="32">
        <v>0.41</v>
      </c>
      <c r="D42" s="37">
        <v>15.1</v>
      </c>
      <c r="E42" s="34">
        <f t="shared" si="0"/>
        <v>6.191E-2</v>
      </c>
      <c r="F42" s="13">
        <f t="shared" si="1"/>
        <v>0.47191</v>
      </c>
      <c r="G42" s="13">
        <f t="shared" si="2"/>
        <v>28.314599999999999</v>
      </c>
    </row>
    <row r="43" spans="1:7">
      <c r="A43" s="141">
        <v>39</v>
      </c>
      <c r="B43" s="35" t="s">
        <v>70</v>
      </c>
      <c r="C43" s="36">
        <v>8.3000000000000007</v>
      </c>
      <c r="D43" s="37">
        <v>15.1</v>
      </c>
      <c r="E43" s="34">
        <f t="shared" si="0"/>
        <v>1.2533000000000001</v>
      </c>
      <c r="F43" s="13">
        <f t="shared" si="1"/>
        <v>9.5533000000000001</v>
      </c>
      <c r="G43" s="13">
        <f t="shared" si="2"/>
        <v>573.19799999999998</v>
      </c>
    </row>
    <row r="44" spans="1:7" s="43" customFormat="1">
      <c r="A44" s="141">
        <v>40</v>
      </c>
      <c r="B44" s="38" t="s">
        <v>71</v>
      </c>
      <c r="C44" s="39"/>
      <c r="D44" s="40"/>
      <c r="E44" s="41"/>
      <c r="F44" s="42">
        <f>SUM(F45:F53)</f>
        <v>11.759819999999999</v>
      </c>
      <c r="G44" s="42">
        <f t="shared" si="2"/>
        <v>705.58920000000001</v>
      </c>
    </row>
    <row r="45" spans="1:7" ht="23.25">
      <c r="A45" s="141">
        <v>41</v>
      </c>
      <c r="B45" s="31" t="s">
        <v>72</v>
      </c>
      <c r="C45" s="32">
        <v>0.48</v>
      </c>
      <c r="D45" s="33">
        <v>15.1</v>
      </c>
      <c r="E45" s="34">
        <f t="shared" ref="E45:E53" si="3">C45*D45/100</f>
        <v>7.2479999999999989E-2</v>
      </c>
      <c r="F45" s="13">
        <f t="shared" ref="F45:F53" si="4">C45+E45</f>
        <v>0.55247999999999997</v>
      </c>
      <c r="G45" s="13">
        <f t="shared" si="2"/>
        <v>33.148800000000001</v>
      </c>
    </row>
    <row r="46" spans="1:7">
      <c r="A46" s="141">
        <v>42</v>
      </c>
      <c r="B46" s="35" t="s">
        <v>73</v>
      </c>
      <c r="C46" s="36">
        <v>3.51</v>
      </c>
      <c r="D46" s="33">
        <v>15.1</v>
      </c>
      <c r="E46" s="34">
        <f t="shared" si="3"/>
        <v>0.53000999999999998</v>
      </c>
      <c r="F46" s="13">
        <f t="shared" si="4"/>
        <v>4.0400099999999997</v>
      </c>
      <c r="G46" s="13">
        <f t="shared" si="2"/>
        <v>242.40059999999997</v>
      </c>
    </row>
    <row r="47" spans="1:7">
      <c r="A47" s="141">
        <v>43</v>
      </c>
      <c r="B47" s="31" t="s">
        <v>74</v>
      </c>
      <c r="C47" s="32">
        <v>1.2</v>
      </c>
      <c r="D47" s="33">
        <v>15.1</v>
      </c>
      <c r="E47" s="34">
        <f t="shared" si="3"/>
        <v>0.18119999999999997</v>
      </c>
      <c r="F47" s="13">
        <f t="shared" si="4"/>
        <v>1.3812</v>
      </c>
      <c r="G47" s="13">
        <f t="shared" si="2"/>
        <v>82.872</v>
      </c>
    </row>
    <row r="48" spans="1:7">
      <c r="A48" s="141">
        <v>44</v>
      </c>
      <c r="B48" s="35" t="s">
        <v>75</v>
      </c>
      <c r="C48" s="36">
        <v>0.88</v>
      </c>
      <c r="D48" s="33">
        <v>15.1</v>
      </c>
      <c r="E48" s="34">
        <f t="shared" si="3"/>
        <v>0.13288</v>
      </c>
      <c r="F48" s="13">
        <f t="shared" si="4"/>
        <v>1.01288</v>
      </c>
      <c r="G48" s="13">
        <f t="shared" si="2"/>
        <v>60.772800000000004</v>
      </c>
    </row>
    <row r="49" spans="1:7">
      <c r="A49" s="141">
        <v>45</v>
      </c>
      <c r="B49" s="31" t="s">
        <v>76</v>
      </c>
      <c r="C49" s="32">
        <v>0.38</v>
      </c>
      <c r="D49" s="33">
        <v>15.1</v>
      </c>
      <c r="E49" s="34">
        <f t="shared" si="3"/>
        <v>5.7379999999999994E-2</v>
      </c>
      <c r="F49" s="13">
        <f t="shared" si="4"/>
        <v>0.43737999999999999</v>
      </c>
      <c r="G49" s="13">
        <f t="shared" si="2"/>
        <v>26.242799999999999</v>
      </c>
    </row>
    <row r="50" spans="1:7" ht="23.25">
      <c r="A50" s="141">
        <v>46</v>
      </c>
      <c r="B50" s="35" t="s">
        <v>77</v>
      </c>
      <c r="C50" s="36">
        <v>0.89</v>
      </c>
      <c r="D50" s="33">
        <v>15.1</v>
      </c>
      <c r="E50" s="34">
        <f t="shared" si="3"/>
        <v>0.13439000000000001</v>
      </c>
      <c r="F50" s="13">
        <f t="shared" si="4"/>
        <v>1.0243899999999999</v>
      </c>
      <c r="G50" s="13">
        <f t="shared" si="2"/>
        <v>61.463399999999993</v>
      </c>
    </row>
    <row r="51" spans="1:7">
      <c r="A51" s="141">
        <v>47</v>
      </c>
      <c r="B51" s="31" t="s">
        <v>78</v>
      </c>
      <c r="C51" s="32">
        <v>0.48</v>
      </c>
      <c r="D51" s="33">
        <v>15.1</v>
      </c>
      <c r="E51" s="34">
        <f t="shared" si="3"/>
        <v>7.2479999999999989E-2</v>
      </c>
      <c r="F51" s="13">
        <f t="shared" si="4"/>
        <v>0.55247999999999997</v>
      </c>
      <c r="G51" s="13">
        <f t="shared" si="2"/>
        <v>33.148800000000001</v>
      </c>
    </row>
    <row r="52" spans="1:7">
      <c r="A52" s="141">
        <v>48</v>
      </c>
      <c r="B52" s="35" t="s">
        <v>79</v>
      </c>
      <c r="C52" s="36">
        <v>0.85</v>
      </c>
      <c r="D52" s="33">
        <v>14.7</v>
      </c>
      <c r="E52" s="34">
        <f t="shared" si="3"/>
        <v>0.12494999999999999</v>
      </c>
      <c r="F52" s="13">
        <f t="shared" si="4"/>
        <v>0.97494999999999998</v>
      </c>
      <c r="G52" s="13">
        <f t="shared" si="2"/>
        <v>58.497</v>
      </c>
    </row>
    <row r="53" spans="1:7">
      <c r="A53" s="141">
        <v>49</v>
      </c>
      <c r="B53" s="31" t="s">
        <v>80</v>
      </c>
      <c r="C53" s="32">
        <v>1.55</v>
      </c>
      <c r="D53" s="33">
        <v>15.1</v>
      </c>
      <c r="E53" s="34">
        <f t="shared" si="3"/>
        <v>0.23405000000000001</v>
      </c>
      <c r="F53" s="13">
        <f t="shared" si="4"/>
        <v>1.7840500000000001</v>
      </c>
      <c r="G53" s="13">
        <f t="shared" si="2"/>
        <v>107.04300000000001</v>
      </c>
    </row>
    <row r="54" spans="1:7" s="46" customFormat="1">
      <c r="A54" s="141">
        <v>50</v>
      </c>
      <c r="B54" s="38" t="s">
        <v>81</v>
      </c>
      <c r="C54" s="44"/>
      <c r="D54" s="45"/>
      <c r="E54" s="41"/>
      <c r="F54" s="42">
        <f>SUM(F55:F63)</f>
        <v>26.185249999999996</v>
      </c>
      <c r="G54" s="42">
        <f t="shared" si="2"/>
        <v>1571.1149999999998</v>
      </c>
    </row>
    <row r="55" spans="1:7">
      <c r="A55" s="141">
        <v>51</v>
      </c>
      <c r="B55" s="31" t="s">
        <v>82</v>
      </c>
      <c r="C55" s="32">
        <v>0.21</v>
      </c>
      <c r="D55" s="33">
        <v>15.1</v>
      </c>
      <c r="E55" s="34">
        <f t="shared" ref="E55:E71" si="5">C55*D55/100</f>
        <v>3.1709999999999995E-2</v>
      </c>
      <c r="F55" s="13">
        <f t="shared" ref="F55:F71" si="6">C55+E55</f>
        <v>0.24170999999999998</v>
      </c>
      <c r="G55" s="13">
        <f t="shared" si="2"/>
        <v>14.502599999999999</v>
      </c>
    </row>
    <row r="56" spans="1:7">
      <c r="A56" s="141">
        <v>52</v>
      </c>
      <c r="B56" s="35" t="s">
        <v>83</v>
      </c>
      <c r="C56" s="36">
        <v>0.95</v>
      </c>
      <c r="D56" s="37">
        <v>15.1</v>
      </c>
      <c r="E56" s="34">
        <f t="shared" si="5"/>
        <v>0.14344999999999999</v>
      </c>
      <c r="F56" s="13">
        <f t="shared" si="6"/>
        <v>1.09345</v>
      </c>
      <c r="G56" s="13">
        <f t="shared" si="2"/>
        <v>65.606999999999999</v>
      </c>
    </row>
    <row r="57" spans="1:7">
      <c r="A57" s="141">
        <v>53</v>
      </c>
      <c r="B57" s="31" t="s">
        <v>84</v>
      </c>
      <c r="C57" s="32">
        <v>3.25</v>
      </c>
      <c r="D57" s="37">
        <v>15.1</v>
      </c>
      <c r="E57" s="34">
        <f t="shared" si="5"/>
        <v>0.49074999999999996</v>
      </c>
      <c r="F57" s="13">
        <f t="shared" si="6"/>
        <v>3.7407499999999998</v>
      </c>
      <c r="G57" s="13">
        <f t="shared" si="2"/>
        <v>224.44499999999999</v>
      </c>
    </row>
    <row r="58" spans="1:7" ht="23.25">
      <c r="A58" s="141">
        <v>54</v>
      </c>
      <c r="B58" s="35" t="s">
        <v>85</v>
      </c>
      <c r="C58" s="36">
        <v>3.56</v>
      </c>
      <c r="D58" s="37">
        <v>15.1</v>
      </c>
      <c r="E58" s="34">
        <f t="shared" si="5"/>
        <v>0.53756000000000004</v>
      </c>
      <c r="F58" s="13">
        <f t="shared" si="6"/>
        <v>4.0975599999999996</v>
      </c>
      <c r="G58" s="13">
        <f t="shared" si="2"/>
        <v>245.85359999999997</v>
      </c>
    </row>
    <row r="59" spans="1:7">
      <c r="A59" s="141">
        <v>55</v>
      </c>
      <c r="B59" s="31" t="s">
        <v>86</v>
      </c>
      <c r="C59" s="32">
        <v>0.32</v>
      </c>
      <c r="D59" s="37">
        <v>15.1</v>
      </c>
      <c r="E59" s="34">
        <f t="shared" si="5"/>
        <v>4.8320000000000002E-2</v>
      </c>
      <c r="F59" s="13">
        <f t="shared" si="6"/>
        <v>0.36831999999999998</v>
      </c>
      <c r="G59" s="13">
        <f t="shared" si="2"/>
        <v>22.0992</v>
      </c>
    </row>
    <row r="60" spans="1:7">
      <c r="A60" s="141">
        <v>56</v>
      </c>
      <c r="B60" s="35" t="s">
        <v>87</v>
      </c>
      <c r="C60" s="36">
        <v>3.07</v>
      </c>
      <c r="D60" s="37">
        <v>15.1</v>
      </c>
      <c r="E60" s="34">
        <f t="shared" si="5"/>
        <v>0.46356999999999998</v>
      </c>
      <c r="F60" s="13">
        <f t="shared" si="6"/>
        <v>3.5335699999999997</v>
      </c>
      <c r="G60" s="13">
        <f t="shared" si="2"/>
        <v>212.01419999999999</v>
      </c>
    </row>
    <row r="61" spans="1:7" ht="23.25">
      <c r="A61" s="141">
        <v>57</v>
      </c>
      <c r="B61" s="31" t="s">
        <v>88</v>
      </c>
      <c r="C61" s="32">
        <v>3.17</v>
      </c>
      <c r="D61" s="37">
        <v>15.1</v>
      </c>
      <c r="E61" s="34">
        <f t="shared" si="5"/>
        <v>0.47866999999999998</v>
      </c>
      <c r="F61" s="13">
        <f t="shared" si="6"/>
        <v>3.6486700000000001</v>
      </c>
      <c r="G61" s="13">
        <f t="shared" si="2"/>
        <v>218.92019999999999</v>
      </c>
    </row>
    <row r="62" spans="1:7" ht="23.25">
      <c r="A62" s="141">
        <v>58</v>
      </c>
      <c r="B62" s="35" t="s">
        <v>89</v>
      </c>
      <c r="C62" s="36">
        <v>4.12</v>
      </c>
      <c r="D62" s="37">
        <v>15.1</v>
      </c>
      <c r="E62" s="34">
        <f t="shared" si="5"/>
        <v>0.62212000000000001</v>
      </c>
      <c r="F62" s="13">
        <f t="shared" si="6"/>
        <v>4.7421199999999999</v>
      </c>
      <c r="G62" s="13">
        <f t="shared" si="2"/>
        <v>284.52719999999999</v>
      </c>
    </row>
    <row r="63" spans="1:7">
      <c r="A63" s="141">
        <v>59</v>
      </c>
      <c r="B63" s="31" t="s">
        <v>90</v>
      </c>
      <c r="C63" s="32">
        <v>4.0999999999999996</v>
      </c>
      <c r="D63" s="37">
        <v>15.1</v>
      </c>
      <c r="E63" s="34">
        <f t="shared" si="5"/>
        <v>0.61909999999999998</v>
      </c>
      <c r="F63" s="13">
        <f t="shared" si="6"/>
        <v>4.7190999999999992</v>
      </c>
      <c r="G63" s="13">
        <f t="shared" si="2"/>
        <v>283.14599999999996</v>
      </c>
    </row>
    <row r="64" spans="1:7" s="46" customFormat="1">
      <c r="A64" s="141">
        <v>60</v>
      </c>
      <c r="B64" s="38" t="s">
        <v>91</v>
      </c>
      <c r="C64" s="44"/>
      <c r="D64" s="45"/>
      <c r="E64" s="41"/>
      <c r="F64" s="42">
        <f>SUM(F65:F66)</f>
        <v>1.3351599999999999</v>
      </c>
      <c r="G64" s="42">
        <f t="shared" si="2"/>
        <v>80.1096</v>
      </c>
    </row>
    <row r="65" spans="1:7">
      <c r="A65" s="141">
        <v>61</v>
      </c>
      <c r="B65" s="31" t="s">
        <v>92</v>
      </c>
      <c r="C65" s="32">
        <v>0.2</v>
      </c>
      <c r="D65" s="33">
        <v>15.1</v>
      </c>
      <c r="E65" s="34">
        <f t="shared" si="5"/>
        <v>3.0200000000000001E-2</v>
      </c>
      <c r="F65" s="13">
        <f t="shared" si="6"/>
        <v>0.23020000000000002</v>
      </c>
      <c r="G65" s="13">
        <f t="shared" si="2"/>
        <v>13.812000000000001</v>
      </c>
    </row>
    <row r="66" spans="1:7">
      <c r="A66" s="141">
        <v>62</v>
      </c>
      <c r="B66" s="35" t="s">
        <v>93</v>
      </c>
      <c r="C66" s="36">
        <v>0.96</v>
      </c>
      <c r="D66" s="33">
        <v>15.1</v>
      </c>
      <c r="E66" s="34">
        <f t="shared" si="5"/>
        <v>0.14495999999999998</v>
      </c>
      <c r="F66" s="13">
        <f t="shared" si="6"/>
        <v>1.1049599999999999</v>
      </c>
      <c r="G66" s="13">
        <f t="shared" si="2"/>
        <v>66.297600000000003</v>
      </c>
    </row>
    <row r="67" spans="1:7" s="49" customFormat="1">
      <c r="A67" s="141">
        <v>63</v>
      </c>
      <c r="B67" s="47" t="s">
        <v>94</v>
      </c>
      <c r="C67" s="48"/>
      <c r="D67" s="47"/>
      <c r="E67" s="41"/>
      <c r="F67" s="42">
        <f>SUM(F68:F71)</f>
        <v>2.0372699999999999</v>
      </c>
      <c r="G67" s="42">
        <f t="shared" si="2"/>
        <v>122.2362</v>
      </c>
    </row>
    <row r="68" spans="1:7">
      <c r="A68" s="141">
        <v>64</v>
      </c>
      <c r="B68" s="31" t="s">
        <v>95</v>
      </c>
      <c r="C68" s="32">
        <v>0.32</v>
      </c>
      <c r="D68" s="33">
        <v>15.1</v>
      </c>
      <c r="E68" s="34">
        <f t="shared" si="5"/>
        <v>4.8320000000000002E-2</v>
      </c>
      <c r="F68" s="13">
        <f t="shared" si="6"/>
        <v>0.36831999999999998</v>
      </c>
      <c r="G68" s="13">
        <f t="shared" si="2"/>
        <v>22.0992</v>
      </c>
    </row>
    <row r="69" spans="1:7">
      <c r="A69" s="141">
        <v>65</v>
      </c>
      <c r="B69" s="35" t="s">
        <v>96</v>
      </c>
      <c r="C69" s="36">
        <v>0.27</v>
      </c>
      <c r="D69" s="33">
        <v>15.1</v>
      </c>
      <c r="E69" s="34">
        <f t="shared" si="5"/>
        <v>4.0770000000000001E-2</v>
      </c>
      <c r="F69" s="13">
        <f t="shared" si="6"/>
        <v>0.31076999999999999</v>
      </c>
      <c r="G69" s="13">
        <f t="shared" si="2"/>
        <v>18.6462</v>
      </c>
    </row>
    <row r="70" spans="1:7">
      <c r="A70" s="141">
        <v>66</v>
      </c>
      <c r="B70" s="31" t="s">
        <v>97</v>
      </c>
      <c r="C70" s="32">
        <v>0.42</v>
      </c>
      <c r="D70" s="33">
        <v>15.1</v>
      </c>
      <c r="E70" s="34">
        <f t="shared" si="5"/>
        <v>6.341999999999999E-2</v>
      </c>
      <c r="F70" s="13">
        <f t="shared" si="6"/>
        <v>0.48341999999999996</v>
      </c>
      <c r="G70" s="13">
        <f t="shared" si="2"/>
        <v>29.005199999999999</v>
      </c>
    </row>
    <row r="71" spans="1:7">
      <c r="A71" s="141">
        <v>67</v>
      </c>
      <c r="B71" s="35" t="s">
        <v>98</v>
      </c>
      <c r="C71" s="36">
        <v>0.76</v>
      </c>
      <c r="D71" s="33">
        <v>15.1</v>
      </c>
      <c r="E71" s="34">
        <f t="shared" si="5"/>
        <v>0.11475999999999999</v>
      </c>
      <c r="F71" s="13">
        <f t="shared" si="6"/>
        <v>0.87475999999999998</v>
      </c>
      <c r="G71" s="13">
        <f t="shared" ref="G71:G134" si="7">F71*60</f>
        <v>52.485599999999998</v>
      </c>
    </row>
    <row r="72" spans="1:7" s="52" customFormat="1">
      <c r="A72" s="141">
        <v>68</v>
      </c>
      <c r="B72" s="50" t="s">
        <v>99</v>
      </c>
      <c r="C72" s="51"/>
      <c r="D72" s="50"/>
      <c r="E72" s="41"/>
      <c r="F72" s="42">
        <f>SUM(F73:F82)</f>
        <v>5.0276299999999994</v>
      </c>
      <c r="G72" s="42">
        <f t="shared" si="7"/>
        <v>301.65779999999995</v>
      </c>
    </row>
    <row r="73" spans="1:7" ht="18" customHeight="1">
      <c r="A73" s="141">
        <v>69</v>
      </c>
      <c r="B73" s="31" t="s">
        <v>100</v>
      </c>
      <c r="C73" s="32">
        <v>0.2</v>
      </c>
      <c r="D73" s="33">
        <v>15.1</v>
      </c>
      <c r="E73" s="34">
        <f t="shared" ref="E73:E136" si="8">C73*D73/100</f>
        <v>3.0200000000000001E-2</v>
      </c>
      <c r="F73" s="13">
        <f t="shared" ref="F73:F136" si="9">C73+E73</f>
        <v>0.23020000000000002</v>
      </c>
      <c r="G73" s="13">
        <f t="shared" si="7"/>
        <v>13.812000000000001</v>
      </c>
    </row>
    <row r="74" spans="1:7">
      <c r="A74" s="141">
        <v>70</v>
      </c>
      <c r="B74" s="35" t="s">
        <v>101</v>
      </c>
      <c r="C74" s="36">
        <v>0.96</v>
      </c>
      <c r="D74" s="33">
        <v>15.1</v>
      </c>
      <c r="E74" s="34">
        <f t="shared" si="8"/>
        <v>0.14495999999999998</v>
      </c>
      <c r="F74" s="13">
        <f t="shared" si="9"/>
        <v>1.1049599999999999</v>
      </c>
      <c r="G74" s="13">
        <f t="shared" si="7"/>
        <v>66.297600000000003</v>
      </c>
    </row>
    <row r="75" spans="1:7">
      <c r="A75" s="141">
        <v>71</v>
      </c>
      <c r="B75" s="31" t="s">
        <v>102</v>
      </c>
      <c r="C75" s="32">
        <v>0.37</v>
      </c>
      <c r="D75" s="33">
        <v>15.1</v>
      </c>
      <c r="E75" s="34">
        <f t="shared" si="8"/>
        <v>5.5869999999999996E-2</v>
      </c>
      <c r="F75" s="13">
        <f t="shared" si="9"/>
        <v>0.42586999999999997</v>
      </c>
      <c r="G75" s="13">
        <f t="shared" si="7"/>
        <v>25.552199999999999</v>
      </c>
    </row>
    <row r="76" spans="1:7">
      <c r="A76" s="141">
        <v>72</v>
      </c>
      <c r="B76" s="35" t="s">
        <v>103</v>
      </c>
      <c r="C76" s="36">
        <v>0.56999999999999995</v>
      </c>
      <c r="D76" s="33">
        <v>15.1</v>
      </c>
      <c r="E76" s="34">
        <f t="shared" si="8"/>
        <v>8.6069999999999994E-2</v>
      </c>
      <c r="F76" s="13">
        <f t="shared" si="9"/>
        <v>0.65606999999999993</v>
      </c>
      <c r="G76" s="13">
        <f t="shared" si="7"/>
        <v>39.364199999999997</v>
      </c>
    </row>
    <row r="77" spans="1:7">
      <c r="A77" s="141">
        <v>73</v>
      </c>
      <c r="B77" s="31" t="s">
        <v>104</v>
      </c>
      <c r="C77" s="32">
        <v>0.22</v>
      </c>
      <c r="D77" s="33">
        <v>15.1</v>
      </c>
      <c r="E77" s="34">
        <f t="shared" si="8"/>
        <v>3.322E-2</v>
      </c>
      <c r="F77" s="13">
        <f t="shared" si="9"/>
        <v>0.25322</v>
      </c>
      <c r="G77" s="13">
        <f t="shared" si="7"/>
        <v>15.193200000000001</v>
      </c>
    </row>
    <row r="78" spans="1:7">
      <c r="A78" s="141">
        <v>74</v>
      </c>
      <c r="B78" s="35" t="s">
        <v>105</v>
      </c>
      <c r="C78" s="36">
        <v>0.32</v>
      </c>
      <c r="D78" s="33">
        <v>15.1</v>
      </c>
      <c r="E78" s="34">
        <f t="shared" si="8"/>
        <v>4.8320000000000002E-2</v>
      </c>
      <c r="F78" s="13">
        <f t="shared" si="9"/>
        <v>0.36831999999999998</v>
      </c>
      <c r="G78" s="13">
        <f t="shared" si="7"/>
        <v>22.0992</v>
      </c>
    </row>
    <row r="79" spans="1:7">
      <c r="A79" s="141">
        <v>75</v>
      </c>
      <c r="B79" s="31" t="s">
        <v>106</v>
      </c>
      <c r="C79" s="32">
        <v>0.16</v>
      </c>
      <c r="D79" s="33">
        <v>14.7</v>
      </c>
      <c r="E79" s="34">
        <f t="shared" si="8"/>
        <v>2.3519999999999999E-2</v>
      </c>
      <c r="F79" s="13">
        <f t="shared" si="9"/>
        <v>0.18352000000000002</v>
      </c>
      <c r="G79" s="13">
        <f t="shared" si="7"/>
        <v>11.011200000000001</v>
      </c>
    </row>
    <row r="80" spans="1:7">
      <c r="A80" s="141">
        <v>76</v>
      </c>
      <c r="B80" s="35" t="s">
        <v>107</v>
      </c>
      <c r="C80" s="36">
        <v>0.4</v>
      </c>
      <c r="D80" s="37">
        <v>14.7</v>
      </c>
      <c r="E80" s="34">
        <f t="shared" si="8"/>
        <v>5.8799999999999998E-2</v>
      </c>
      <c r="F80" s="13">
        <f t="shared" si="9"/>
        <v>0.45880000000000004</v>
      </c>
      <c r="G80" s="13">
        <f t="shared" si="7"/>
        <v>27.528000000000002</v>
      </c>
    </row>
    <row r="81" spans="1:7">
      <c r="A81" s="141">
        <v>77</v>
      </c>
      <c r="B81" s="31" t="s">
        <v>108</v>
      </c>
      <c r="C81" s="32">
        <v>0.47</v>
      </c>
      <c r="D81" s="33">
        <v>15.1</v>
      </c>
      <c r="E81" s="34">
        <f t="shared" si="8"/>
        <v>7.0969999999999991E-2</v>
      </c>
      <c r="F81" s="13">
        <f t="shared" si="9"/>
        <v>0.54096999999999995</v>
      </c>
      <c r="G81" s="13">
        <f t="shared" si="7"/>
        <v>32.458199999999998</v>
      </c>
    </row>
    <row r="82" spans="1:7">
      <c r="A82" s="141">
        <v>78</v>
      </c>
      <c r="B82" s="35" t="s">
        <v>109</v>
      </c>
      <c r="C82" s="36">
        <v>0.7</v>
      </c>
      <c r="D82" s="37">
        <v>15.1</v>
      </c>
      <c r="E82" s="34">
        <f t="shared" si="8"/>
        <v>0.10569999999999999</v>
      </c>
      <c r="F82" s="13">
        <f t="shared" si="9"/>
        <v>0.80569999999999997</v>
      </c>
      <c r="G82" s="13">
        <f t="shared" si="7"/>
        <v>48.341999999999999</v>
      </c>
    </row>
    <row r="83" spans="1:7" s="55" customFormat="1">
      <c r="A83" s="141">
        <v>79</v>
      </c>
      <c r="B83" s="38" t="s">
        <v>110</v>
      </c>
      <c r="C83" s="53"/>
      <c r="D83" s="54"/>
      <c r="E83" s="41"/>
      <c r="F83" s="42">
        <f>SUM(F84:F99)</f>
        <v>18.253019999999999</v>
      </c>
      <c r="G83" s="42">
        <f t="shared" si="7"/>
        <v>1095.1812</v>
      </c>
    </row>
    <row r="84" spans="1:7">
      <c r="A84" s="141">
        <v>80</v>
      </c>
      <c r="B84" s="31" t="s">
        <v>111</v>
      </c>
      <c r="C84" s="32">
        <v>0.32</v>
      </c>
      <c r="D84" s="33">
        <v>15.1</v>
      </c>
      <c r="E84" s="34">
        <f t="shared" si="8"/>
        <v>4.8320000000000002E-2</v>
      </c>
      <c r="F84" s="13">
        <f t="shared" si="9"/>
        <v>0.36831999999999998</v>
      </c>
      <c r="G84" s="13">
        <f t="shared" si="7"/>
        <v>22.0992</v>
      </c>
    </row>
    <row r="85" spans="1:7">
      <c r="A85" s="141">
        <v>81</v>
      </c>
      <c r="B85" s="35" t="s">
        <v>112</v>
      </c>
      <c r="C85" s="36">
        <v>0.25</v>
      </c>
      <c r="D85" s="33">
        <v>15.1</v>
      </c>
      <c r="E85" s="34">
        <f t="shared" si="8"/>
        <v>3.7749999999999999E-2</v>
      </c>
      <c r="F85" s="13">
        <f t="shared" si="9"/>
        <v>0.28775000000000001</v>
      </c>
      <c r="G85" s="13">
        <f t="shared" si="7"/>
        <v>17.265000000000001</v>
      </c>
    </row>
    <row r="86" spans="1:7">
      <c r="A86" s="141">
        <v>82</v>
      </c>
      <c r="B86" s="31" t="s">
        <v>113</v>
      </c>
      <c r="C86" s="32">
        <v>0.45</v>
      </c>
      <c r="D86" s="33">
        <v>15.1</v>
      </c>
      <c r="E86" s="34">
        <f t="shared" si="8"/>
        <v>6.7949999999999997E-2</v>
      </c>
      <c r="F86" s="13">
        <f t="shared" si="9"/>
        <v>0.51795000000000002</v>
      </c>
      <c r="G86" s="13">
        <f t="shared" si="7"/>
        <v>31.077000000000002</v>
      </c>
    </row>
    <row r="87" spans="1:7">
      <c r="A87" s="141">
        <v>83</v>
      </c>
      <c r="B87" s="35" t="s">
        <v>114</v>
      </c>
      <c r="C87" s="36">
        <v>0.35</v>
      </c>
      <c r="D87" s="33">
        <v>15.1</v>
      </c>
      <c r="E87" s="34">
        <f t="shared" si="8"/>
        <v>5.2849999999999994E-2</v>
      </c>
      <c r="F87" s="13">
        <f t="shared" si="9"/>
        <v>0.40284999999999999</v>
      </c>
      <c r="G87" s="13">
        <f t="shared" si="7"/>
        <v>24.170999999999999</v>
      </c>
    </row>
    <row r="88" spans="1:7">
      <c r="A88" s="141">
        <v>84</v>
      </c>
      <c r="B88" s="31" t="s">
        <v>115</v>
      </c>
      <c r="C88" s="32">
        <v>0.2</v>
      </c>
      <c r="D88" s="33">
        <v>15.1</v>
      </c>
      <c r="E88" s="34">
        <f t="shared" si="8"/>
        <v>3.0200000000000001E-2</v>
      </c>
      <c r="F88" s="13">
        <f t="shared" si="9"/>
        <v>0.23020000000000002</v>
      </c>
      <c r="G88" s="13">
        <f t="shared" si="7"/>
        <v>13.812000000000001</v>
      </c>
    </row>
    <row r="89" spans="1:7">
      <c r="A89" s="141">
        <v>85</v>
      </c>
      <c r="B89" s="35" t="s">
        <v>116</v>
      </c>
      <c r="C89" s="36">
        <v>0.17</v>
      </c>
      <c r="D89" s="33">
        <v>15.1</v>
      </c>
      <c r="E89" s="34">
        <f t="shared" si="8"/>
        <v>2.5670000000000002E-2</v>
      </c>
      <c r="F89" s="13">
        <f t="shared" si="9"/>
        <v>0.19567000000000001</v>
      </c>
      <c r="G89" s="13">
        <f t="shared" si="7"/>
        <v>11.740200000000002</v>
      </c>
    </row>
    <row r="90" spans="1:7">
      <c r="A90" s="141">
        <v>86</v>
      </c>
      <c r="B90" s="31" t="s">
        <v>117</v>
      </c>
      <c r="C90" s="32">
        <v>0.35</v>
      </c>
      <c r="D90" s="33">
        <v>15.1</v>
      </c>
      <c r="E90" s="34">
        <f t="shared" si="8"/>
        <v>5.2849999999999994E-2</v>
      </c>
      <c r="F90" s="13">
        <f t="shared" si="9"/>
        <v>0.40284999999999999</v>
      </c>
      <c r="G90" s="13">
        <f t="shared" si="7"/>
        <v>24.170999999999999</v>
      </c>
    </row>
    <row r="91" spans="1:7">
      <c r="A91" s="141">
        <v>87</v>
      </c>
      <c r="B91" s="35" t="s">
        <v>118</v>
      </c>
      <c r="C91" s="36">
        <v>1.3</v>
      </c>
      <c r="D91" s="33">
        <v>15.1</v>
      </c>
      <c r="E91" s="34">
        <f t="shared" si="8"/>
        <v>0.1963</v>
      </c>
      <c r="F91" s="13">
        <f t="shared" si="9"/>
        <v>1.4963</v>
      </c>
      <c r="G91" s="13">
        <f t="shared" si="7"/>
        <v>89.777999999999992</v>
      </c>
    </row>
    <row r="92" spans="1:7">
      <c r="A92" s="141">
        <v>88</v>
      </c>
      <c r="B92" s="31" t="s">
        <v>119</v>
      </c>
      <c r="C92" s="32">
        <v>1.05</v>
      </c>
      <c r="D92" s="33">
        <v>15.1</v>
      </c>
      <c r="E92" s="34">
        <f t="shared" si="8"/>
        <v>0.15855</v>
      </c>
      <c r="F92" s="13">
        <f t="shared" si="9"/>
        <v>1.20855</v>
      </c>
      <c r="G92" s="13">
        <f t="shared" si="7"/>
        <v>72.513000000000005</v>
      </c>
    </row>
    <row r="93" spans="1:7">
      <c r="A93" s="141">
        <v>89</v>
      </c>
      <c r="B93" s="35" t="s">
        <v>120</v>
      </c>
      <c r="C93" s="36">
        <v>1.65</v>
      </c>
      <c r="D93" s="33">
        <v>15.1</v>
      </c>
      <c r="E93" s="34">
        <f t="shared" si="8"/>
        <v>0.24914999999999998</v>
      </c>
      <c r="F93" s="13">
        <f t="shared" si="9"/>
        <v>1.8991499999999999</v>
      </c>
      <c r="G93" s="13">
        <f t="shared" si="7"/>
        <v>113.949</v>
      </c>
    </row>
    <row r="94" spans="1:7">
      <c r="A94" s="141">
        <v>90</v>
      </c>
      <c r="B94" s="31" t="s">
        <v>121</v>
      </c>
      <c r="C94" s="32">
        <v>3.64</v>
      </c>
      <c r="D94" s="33">
        <v>15.1</v>
      </c>
      <c r="E94" s="34">
        <f t="shared" si="8"/>
        <v>0.54964000000000002</v>
      </c>
      <c r="F94" s="13">
        <f t="shared" si="9"/>
        <v>4.1896399999999998</v>
      </c>
      <c r="G94" s="13">
        <f t="shared" si="7"/>
        <v>251.3784</v>
      </c>
    </row>
    <row r="95" spans="1:7">
      <c r="A95" s="141">
        <v>91</v>
      </c>
      <c r="B95" s="35" t="s">
        <v>122</v>
      </c>
      <c r="C95" s="36">
        <v>0.92</v>
      </c>
      <c r="D95" s="33">
        <v>15.1</v>
      </c>
      <c r="E95" s="34">
        <f t="shared" si="8"/>
        <v>0.13891999999999999</v>
      </c>
      <c r="F95" s="13">
        <f t="shared" si="9"/>
        <v>1.0589200000000001</v>
      </c>
      <c r="G95" s="13">
        <f t="shared" si="7"/>
        <v>63.535200000000003</v>
      </c>
    </row>
    <row r="96" spans="1:7">
      <c r="A96" s="141">
        <v>92</v>
      </c>
      <c r="B96" s="31" t="s">
        <v>123</v>
      </c>
      <c r="C96" s="32">
        <v>0.6</v>
      </c>
      <c r="D96" s="33">
        <v>15.1</v>
      </c>
      <c r="E96" s="34">
        <f t="shared" si="8"/>
        <v>9.0599999999999986E-2</v>
      </c>
      <c r="F96" s="13">
        <f t="shared" si="9"/>
        <v>0.69059999999999999</v>
      </c>
      <c r="G96" s="13">
        <f t="shared" si="7"/>
        <v>41.436</v>
      </c>
    </row>
    <row r="97" spans="1:7">
      <c r="A97" s="141">
        <v>93</v>
      </c>
      <c r="B97" s="35" t="s">
        <v>124</v>
      </c>
      <c r="C97" s="36">
        <v>3.4</v>
      </c>
      <c r="D97" s="33">
        <v>15.1</v>
      </c>
      <c r="E97" s="34">
        <f t="shared" si="8"/>
        <v>0.51339999999999997</v>
      </c>
      <c r="F97" s="13">
        <f t="shared" si="9"/>
        <v>3.9133999999999998</v>
      </c>
      <c r="G97" s="13">
        <f t="shared" si="7"/>
        <v>234.80399999999997</v>
      </c>
    </row>
    <row r="98" spans="1:7">
      <c r="A98" s="141">
        <v>94</v>
      </c>
      <c r="B98" s="31" t="s">
        <v>125</v>
      </c>
      <c r="C98" s="32">
        <v>0.46</v>
      </c>
      <c r="D98" s="33">
        <v>14.7</v>
      </c>
      <c r="E98" s="34">
        <f t="shared" si="8"/>
        <v>6.762E-2</v>
      </c>
      <c r="F98" s="13">
        <f t="shared" si="9"/>
        <v>0.52761999999999998</v>
      </c>
      <c r="G98" s="13">
        <f t="shared" si="7"/>
        <v>31.6572</v>
      </c>
    </row>
    <row r="99" spans="1:7">
      <c r="A99" s="141">
        <v>95</v>
      </c>
      <c r="B99" s="35" t="s">
        <v>126</v>
      </c>
      <c r="C99" s="36">
        <v>0.75</v>
      </c>
      <c r="D99" s="37">
        <v>15.1</v>
      </c>
      <c r="E99" s="34">
        <f t="shared" si="8"/>
        <v>0.11324999999999999</v>
      </c>
      <c r="F99" s="13">
        <f t="shared" si="9"/>
        <v>0.86324999999999996</v>
      </c>
      <c r="G99" s="13">
        <f t="shared" si="7"/>
        <v>51.794999999999995</v>
      </c>
    </row>
    <row r="100" spans="1:7" s="46" customFormat="1">
      <c r="A100" s="141">
        <v>96</v>
      </c>
      <c r="B100" s="38" t="s">
        <v>127</v>
      </c>
      <c r="C100" s="44"/>
      <c r="D100" s="45"/>
      <c r="E100" s="41"/>
      <c r="F100" s="42">
        <f>SUM(F101:F131)</f>
        <v>14.157299999999999</v>
      </c>
      <c r="G100" s="42">
        <f t="shared" si="7"/>
        <v>849.43799999999999</v>
      </c>
    </row>
    <row r="101" spans="1:7">
      <c r="A101" s="141">
        <v>97</v>
      </c>
      <c r="B101" s="31" t="s">
        <v>128</v>
      </c>
      <c r="C101" s="32">
        <v>0.04</v>
      </c>
      <c r="D101" s="33">
        <v>15.1</v>
      </c>
      <c r="E101" s="34">
        <f t="shared" si="8"/>
        <v>6.0400000000000002E-3</v>
      </c>
      <c r="F101" s="13">
        <f t="shared" si="9"/>
        <v>4.6039999999999998E-2</v>
      </c>
      <c r="G101" s="13">
        <f t="shared" si="7"/>
        <v>2.7624</v>
      </c>
    </row>
    <row r="102" spans="1:7">
      <c r="A102" s="141">
        <v>98</v>
      </c>
      <c r="B102" s="35" t="s">
        <v>129</v>
      </c>
      <c r="C102" s="36">
        <v>0.52</v>
      </c>
      <c r="D102" s="33">
        <v>15.1</v>
      </c>
      <c r="E102" s="34">
        <f t="shared" si="8"/>
        <v>7.8520000000000006E-2</v>
      </c>
      <c r="F102" s="13">
        <f t="shared" si="9"/>
        <v>0.59852000000000005</v>
      </c>
      <c r="G102" s="13">
        <f t="shared" si="7"/>
        <v>35.911200000000001</v>
      </c>
    </row>
    <row r="103" spans="1:7">
      <c r="A103" s="141">
        <v>99</v>
      </c>
      <c r="B103" s="31" t="s">
        <v>130</v>
      </c>
      <c r="C103" s="32">
        <v>0.44</v>
      </c>
      <c r="D103" s="33">
        <v>15.1</v>
      </c>
      <c r="E103" s="34">
        <f t="shared" si="8"/>
        <v>6.6439999999999999E-2</v>
      </c>
      <c r="F103" s="13">
        <f t="shared" si="9"/>
        <v>0.50644</v>
      </c>
      <c r="G103" s="13">
        <f t="shared" si="7"/>
        <v>30.386400000000002</v>
      </c>
    </row>
    <row r="104" spans="1:7">
      <c r="A104" s="141">
        <v>100</v>
      </c>
      <c r="B104" s="35" t="s">
        <v>131</v>
      </c>
      <c r="C104" s="36">
        <v>0.17</v>
      </c>
      <c r="D104" s="33">
        <v>15.1</v>
      </c>
      <c r="E104" s="34">
        <f t="shared" si="8"/>
        <v>2.5670000000000002E-2</v>
      </c>
      <c r="F104" s="13">
        <f t="shared" si="9"/>
        <v>0.19567000000000001</v>
      </c>
      <c r="G104" s="13">
        <f t="shared" si="7"/>
        <v>11.740200000000002</v>
      </c>
    </row>
    <row r="105" spans="1:7">
      <c r="A105" s="141">
        <v>101</v>
      </c>
      <c r="B105" s="31" t="s">
        <v>132</v>
      </c>
      <c r="C105" s="32">
        <v>0.4</v>
      </c>
      <c r="D105" s="33">
        <v>15.1</v>
      </c>
      <c r="E105" s="34">
        <f t="shared" si="8"/>
        <v>6.0400000000000002E-2</v>
      </c>
      <c r="F105" s="13">
        <f t="shared" si="9"/>
        <v>0.46040000000000003</v>
      </c>
      <c r="G105" s="13">
        <f t="shared" si="7"/>
        <v>27.624000000000002</v>
      </c>
    </row>
    <row r="106" spans="1:7">
      <c r="A106" s="141">
        <v>102</v>
      </c>
      <c r="B106" s="35" t="s">
        <v>133</v>
      </c>
      <c r="C106" s="36">
        <v>0.6</v>
      </c>
      <c r="D106" s="33">
        <v>15.1</v>
      </c>
      <c r="E106" s="34">
        <f t="shared" si="8"/>
        <v>9.0599999999999986E-2</v>
      </c>
      <c r="F106" s="13">
        <f t="shared" si="9"/>
        <v>0.69059999999999999</v>
      </c>
      <c r="G106" s="13">
        <f t="shared" si="7"/>
        <v>41.436</v>
      </c>
    </row>
    <row r="107" spans="1:7" ht="23.25">
      <c r="A107" s="141">
        <v>103</v>
      </c>
      <c r="B107" s="31" t="s">
        <v>134</v>
      </c>
      <c r="C107" s="32">
        <v>0.37</v>
      </c>
      <c r="D107" s="33">
        <v>15.1</v>
      </c>
      <c r="E107" s="34">
        <f t="shared" si="8"/>
        <v>5.5869999999999996E-2</v>
      </c>
      <c r="F107" s="13">
        <f t="shared" si="9"/>
        <v>0.42586999999999997</v>
      </c>
      <c r="G107" s="13">
        <f t="shared" si="7"/>
        <v>25.552199999999999</v>
      </c>
    </row>
    <row r="108" spans="1:7" ht="23.25">
      <c r="A108" s="141">
        <v>104</v>
      </c>
      <c r="B108" s="35" t="s">
        <v>135</v>
      </c>
      <c r="C108" s="36">
        <v>0.4</v>
      </c>
      <c r="D108" s="33">
        <v>15.1</v>
      </c>
      <c r="E108" s="34">
        <f t="shared" si="8"/>
        <v>6.0400000000000002E-2</v>
      </c>
      <c r="F108" s="13">
        <f t="shared" si="9"/>
        <v>0.46040000000000003</v>
      </c>
      <c r="G108" s="13">
        <f t="shared" si="7"/>
        <v>27.624000000000002</v>
      </c>
    </row>
    <row r="109" spans="1:7">
      <c r="A109" s="141">
        <v>105</v>
      </c>
      <c r="B109" s="31" t="s">
        <v>136</v>
      </c>
      <c r="C109" s="32">
        <v>0.98</v>
      </c>
      <c r="D109" s="33">
        <v>15.1</v>
      </c>
      <c r="E109" s="34">
        <f t="shared" si="8"/>
        <v>0.14798</v>
      </c>
      <c r="F109" s="13">
        <f t="shared" si="9"/>
        <v>1.12798</v>
      </c>
      <c r="G109" s="13">
        <f t="shared" si="7"/>
        <v>67.678799999999995</v>
      </c>
    </row>
    <row r="110" spans="1:7">
      <c r="A110" s="141">
        <v>106</v>
      </c>
      <c r="B110" s="35" t="s">
        <v>137</v>
      </c>
      <c r="C110" s="36">
        <v>0.47</v>
      </c>
      <c r="D110" s="33">
        <v>15.1</v>
      </c>
      <c r="E110" s="34">
        <f t="shared" si="8"/>
        <v>7.0969999999999991E-2</v>
      </c>
      <c r="F110" s="13">
        <f t="shared" si="9"/>
        <v>0.54096999999999995</v>
      </c>
      <c r="G110" s="13">
        <f t="shared" si="7"/>
        <v>32.458199999999998</v>
      </c>
    </row>
    <row r="111" spans="1:7">
      <c r="A111" s="141">
        <v>107</v>
      </c>
      <c r="B111" s="31" t="s">
        <v>138</v>
      </c>
      <c r="C111" s="32">
        <v>0.4</v>
      </c>
      <c r="D111" s="33">
        <v>15.1</v>
      </c>
      <c r="E111" s="34">
        <f t="shared" si="8"/>
        <v>6.0400000000000002E-2</v>
      </c>
      <c r="F111" s="13">
        <f t="shared" si="9"/>
        <v>0.46040000000000003</v>
      </c>
      <c r="G111" s="13">
        <f t="shared" si="7"/>
        <v>27.624000000000002</v>
      </c>
    </row>
    <row r="112" spans="1:7">
      <c r="A112" s="141">
        <v>108</v>
      </c>
      <c r="B112" s="35" t="s">
        <v>139</v>
      </c>
      <c r="C112" s="36">
        <v>0.35</v>
      </c>
      <c r="D112" s="33">
        <v>15.1</v>
      </c>
      <c r="E112" s="34">
        <f t="shared" si="8"/>
        <v>5.2849999999999994E-2</v>
      </c>
      <c r="F112" s="13">
        <f t="shared" si="9"/>
        <v>0.40284999999999999</v>
      </c>
      <c r="G112" s="13">
        <f t="shared" si="7"/>
        <v>24.170999999999999</v>
      </c>
    </row>
    <row r="113" spans="1:7">
      <c r="A113" s="141">
        <v>109</v>
      </c>
      <c r="B113" s="31" t="s">
        <v>140</v>
      </c>
      <c r="C113" s="32">
        <v>0.35</v>
      </c>
      <c r="D113" s="33">
        <v>15.1</v>
      </c>
      <c r="E113" s="34">
        <f t="shared" si="8"/>
        <v>5.2849999999999994E-2</v>
      </c>
      <c r="F113" s="13">
        <f t="shared" si="9"/>
        <v>0.40284999999999999</v>
      </c>
      <c r="G113" s="13">
        <f t="shared" si="7"/>
        <v>24.170999999999999</v>
      </c>
    </row>
    <row r="114" spans="1:7">
      <c r="A114" s="141">
        <v>110</v>
      </c>
      <c r="B114" s="35" t="s">
        <v>141</v>
      </c>
      <c r="C114" s="36">
        <v>0.11</v>
      </c>
      <c r="D114" s="33">
        <v>15.1</v>
      </c>
      <c r="E114" s="34">
        <f t="shared" si="8"/>
        <v>1.661E-2</v>
      </c>
      <c r="F114" s="13">
        <f t="shared" si="9"/>
        <v>0.12661</v>
      </c>
      <c r="G114" s="13">
        <f t="shared" si="7"/>
        <v>7.5966000000000005</v>
      </c>
    </row>
    <row r="115" spans="1:7">
      <c r="A115" s="141">
        <v>111</v>
      </c>
      <c r="B115" s="31" t="s">
        <v>142</v>
      </c>
      <c r="C115" s="32">
        <v>0.32</v>
      </c>
      <c r="D115" s="33">
        <v>15.1</v>
      </c>
      <c r="E115" s="34">
        <f t="shared" si="8"/>
        <v>4.8320000000000002E-2</v>
      </c>
      <c r="F115" s="13">
        <f t="shared" si="9"/>
        <v>0.36831999999999998</v>
      </c>
      <c r="G115" s="13">
        <f t="shared" si="7"/>
        <v>22.0992</v>
      </c>
    </row>
    <row r="116" spans="1:7">
      <c r="A116" s="141">
        <v>112</v>
      </c>
      <c r="B116" s="35" t="s">
        <v>143</v>
      </c>
      <c r="C116" s="36">
        <v>0.3</v>
      </c>
      <c r="D116" s="33">
        <v>15.1</v>
      </c>
      <c r="E116" s="34">
        <f t="shared" si="8"/>
        <v>4.5299999999999993E-2</v>
      </c>
      <c r="F116" s="13">
        <f t="shared" si="9"/>
        <v>0.3453</v>
      </c>
      <c r="G116" s="13">
        <f t="shared" si="7"/>
        <v>20.718</v>
      </c>
    </row>
    <row r="117" spans="1:7">
      <c r="A117" s="141">
        <v>113</v>
      </c>
      <c r="B117" s="31" t="s">
        <v>144</v>
      </c>
      <c r="C117" s="32">
        <v>0.27</v>
      </c>
      <c r="D117" s="33">
        <v>15.1</v>
      </c>
      <c r="E117" s="34">
        <f t="shared" si="8"/>
        <v>4.0770000000000001E-2</v>
      </c>
      <c r="F117" s="13">
        <f t="shared" si="9"/>
        <v>0.31076999999999999</v>
      </c>
      <c r="G117" s="13">
        <f t="shared" si="7"/>
        <v>18.6462</v>
      </c>
    </row>
    <row r="118" spans="1:7">
      <c r="A118" s="141">
        <v>114</v>
      </c>
      <c r="B118" s="35" t="s">
        <v>145</v>
      </c>
      <c r="C118" s="36">
        <v>0.32</v>
      </c>
      <c r="D118" s="33">
        <v>15.1</v>
      </c>
      <c r="E118" s="34">
        <f t="shared" si="8"/>
        <v>4.8320000000000002E-2</v>
      </c>
      <c r="F118" s="13">
        <f t="shared" si="9"/>
        <v>0.36831999999999998</v>
      </c>
      <c r="G118" s="13">
        <f t="shared" si="7"/>
        <v>22.0992</v>
      </c>
    </row>
    <row r="119" spans="1:7">
      <c r="A119" s="141">
        <v>115</v>
      </c>
      <c r="B119" s="31" t="s">
        <v>146</v>
      </c>
      <c r="C119" s="32">
        <v>0.54</v>
      </c>
      <c r="D119" s="33">
        <v>15.1</v>
      </c>
      <c r="E119" s="34">
        <f t="shared" si="8"/>
        <v>8.1540000000000001E-2</v>
      </c>
      <c r="F119" s="13">
        <f t="shared" si="9"/>
        <v>0.62153999999999998</v>
      </c>
      <c r="G119" s="13">
        <f t="shared" si="7"/>
        <v>37.292400000000001</v>
      </c>
    </row>
    <row r="120" spans="1:7">
      <c r="A120" s="141">
        <v>116</v>
      </c>
      <c r="B120" s="35" t="s">
        <v>147</v>
      </c>
      <c r="C120" s="36">
        <v>1.28</v>
      </c>
      <c r="D120" s="33">
        <v>15.1</v>
      </c>
      <c r="E120" s="34">
        <f t="shared" si="8"/>
        <v>0.19328000000000001</v>
      </c>
      <c r="F120" s="13">
        <f t="shared" si="9"/>
        <v>1.4732799999999999</v>
      </c>
      <c r="G120" s="13">
        <f t="shared" si="7"/>
        <v>88.396799999999999</v>
      </c>
    </row>
    <row r="121" spans="1:7">
      <c r="A121" s="141">
        <v>117</v>
      </c>
      <c r="B121" s="31" t="s">
        <v>148</v>
      </c>
      <c r="C121" s="32">
        <v>0.15</v>
      </c>
      <c r="D121" s="33">
        <v>15.1</v>
      </c>
      <c r="E121" s="34">
        <f t="shared" si="8"/>
        <v>2.2649999999999997E-2</v>
      </c>
      <c r="F121" s="13">
        <f t="shared" si="9"/>
        <v>0.17265</v>
      </c>
      <c r="G121" s="13">
        <f t="shared" si="7"/>
        <v>10.359</v>
      </c>
    </row>
    <row r="122" spans="1:7">
      <c r="A122" s="141">
        <v>118</v>
      </c>
      <c r="B122" s="35" t="s">
        <v>149</v>
      </c>
      <c r="C122" s="36">
        <v>0.59</v>
      </c>
      <c r="D122" s="33">
        <v>15.1</v>
      </c>
      <c r="E122" s="34">
        <f t="shared" si="8"/>
        <v>8.9089999999999989E-2</v>
      </c>
      <c r="F122" s="13">
        <f t="shared" si="9"/>
        <v>0.67908999999999997</v>
      </c>
      <c r="G122" s="13">
        <f t="shared" si="7"/>
        <v>40.745399999999997</v>
      </c>
    </row>
    <row r="123" spans="1:7">
      <c r="A123" s="141">
        <v>119</v>
      </c>
      <c r="B123" s="31" t="s">
        <v>150</v>
      </c>
      <c r="C123" s="32">
        <v>0.4</v>
      </c>
      <c r="D123" s="33">
        <v>15.1</v>
      </c>
      <c r="E123" s="34">
        <f t="shared" si="8"/>
        <v>6.0400000000000002E-2</v>
      </c>
      <c r="F123" s="13">
        <f t="shared" si="9"/>
        <v>0.46040000000000003</v>
      </c>
      <c r="G123" s="13">
        <f t="shared" si="7"/>
        <v>27.624000000000002</v>
      </c>
    </row>
    <row r="124" spans="1:7">
      <c r="A124" s="141">
        <v>120</v>
      </c>
      <c r="B124" s="35" t="s">
        <v>151</v>
      </c>
      <c r="C124" s="36">
        <v>0.3</v>
      </c>
      <c r="D124" s="33">
        <v>15.1</v>
      </c>
      <c r="E124" s="34">
        <f t="shared" si="8"/>
        <v>4.5299999999999993E-2</v>
      </c>
      <c r="F124" s="13">
        <f t="shared" si="9"/>
        <v>0.3453</v>
      </c>
      <c r="G124" s="13">
        <f t="shared" si="7"/>
        <v>20.718</v>
      </c>
    </row>
    <row r="125" spans="1:7">
      <c r="A125" s="141">
        <v>121</v>
      </c>
      <c r="B125" s="31" t="s">
        <v>152</v>
      </c>
      <c r="C125" s="32">
        <v>0.3</v>
      </c>
      <c r="D125" s="33">
        <v>15.1</v>
      </c>
      <c r="E125" s="34">
        <f t="shared" si="8"/>
        <v>4.5299999999999993E-2</v>
      </c>
      <c r="F125" s="13">
        <f t="shared" si="9"/>
        <v>0.3453</v>
      </c>
      <c r="G125" s="13">
        <f t="shared" si="7"/>
        <v>20.718</v>
      </c>
    </row>
    <row r="126" spans="1:7">
      <c r="A126" s="141">
        <v>122</v>
      </c>
      <c r="B126" s="35" t="s">
        <v>153</v>
      </c>
      <c r="C126" s="36">
        <v>0.32</v>
      </c>
      <c r="D126" s="33">
        <v>15.1</v>
      </c>
      <c r="E126" s="34">
        <f t="shared" si="8"/>
        <v>4.8320000000000002E-2</v>
      </c>
      <c r="F126" s="13">
        <f t="shared" si="9"/>
        <v>0.36831999999999998</v>
      </c>
      <c r="G126" s="13">
        <f t="shared" si="7"/>
        <v>22.0992</v>
      </c>
    </row>
    <row r="127" spans="1:7">
      <c r="A127" s="141">
        <v>123</v>
      </c>
      <c r="B127" s="31" t="s">
        <v>154</v>
      </c>
      <c r="C127" s="32">
        <v>0.3</v>
      </c>
      <c r="D127" s="33">
        <v>15.1</v>
      </c>
      <c r="E127" s="34">
        <f t="shared" si="8"/>
        <v>4.5299999999999993E-2</v>
      </c>
      <c r="F127" s="13">
        <f t="shared" si="9"/>
        <v>0.3453</v>
      </c>
      <c r="G127" s="13">
        <f t="shared" si="7"/>
        <v>20.718</v>
      </c>
    </row>
    <row r="128" spans="1:7">
      <c r="A128" s="141">
        <v>124</v>
      </c>
      <c r="B128" s="35" t="s">
        <v>155</v>
      </c>
      <c r="C128" s="36">
        <v>0.28000000000000003</v>
      </c>
      <c r="D128" s="33">
        <v>15.1</v>
      </c>
      <c r="E128" s="34">
        <f t="shared" si="8"/>
        <v>4.2280000000000005E-2</v>
      </c>
      <c r="F128" s="13">
        <f t="shared" si="9"/>
        <v>0.32228000000000001</v>
      </c>
      <c r="G128" s="13">
        <f t="shared" si="7"/>
        <v>19.3368</v>
      </c>
    </row>
    <row r="129" spans="1:7">
      <c r="A129" s="141">
        <v>125</v>
      </c>
      <c r="B129" s="31" t="s">
        <v>156</v>
      </c>
      <c r="C129" s="32">
        <v>0.57999999999999996</v>
      </c>
      <c r="D129" s="33">
        <v>15.1</v>
      </c>
      <c r="E129" s="34">
        <f t="shared" si="8"/>
        <v>8.7579999999999991E-2</v>
      </c>
      <c r="F129" s="13">
        <f t="shared" si="9"/>
        <v>0.66757999999999995</v>
      </c>
      <c r="G129" s="13">
        <f t="shared" si="7"/>
        <v>40.0548</v>
      </c>
    </row>
    <row r="130" spans="1:7">
      <c r="A130" s="141">
        <v>126</v>
      </c>
      <c r="B130" s="35" t="s">
        <v>157</v>
      </c>
      <c r="C130" s="36">
        <v>0.12</v>
      </c>
      <c r="D130" s="33">
        <v>15.1</v>
      </c>
      <c r="E130" s="34">
        <f t="shared" si="8"/>
        <v>1.8119999999999997E-2</v>
      </c>
      <c r="F130" s="13">
        <f t="shared" si="9"/>
        <v>0.13811999999999999</v>
      </c>
      <c r="G130" s="13">
        <f t="shared" si="7"/>
        <v>8.2872000000000003</v>
      </c>
    </row>
    <row r="131" spans="1:7">
      <c r="A131" s="141">
        <v>127</v>
      </c>
      <c r="B131" s="31" t="s">
        <v>158</v>
      </c>
      <c r="C131" s="32">
        <v>0.33</v>
      </c>
      <c r="D131" s="33">
        <v>15.1</v>
      </c>
      <c r="E131" s="34">
        <f t="shared" si="8"/>
        <v>4.9830000000000006E-2</v>
      </c>
      <c r="F131" s="13">
        <f t="shared" si="9"/>
        <v>0.37983</v>
      </c>
      <c r="G131" s="13">
        <f t="shared" si="7"/>
        <v>22.7898</v>
      </c>
    </row>
    <row r="132" spans="1:7" s="55" customFormat="1">
      <c r="A132" s="141">
        <v>128</v>
      </c>
      <c r="B132" s="38" t="s">
        <v>159</v>
      </c>
      <c r="C132" s="53"/>
      <c r="D132" s="54"/>
      <c r="E132" s="41"/>
      <c r="F132" s="42">
        <f>SUM(F133:F138)</f>
        <v>5.8931199999999997</v>
      </c>
      <c r="G132" s="42">
        <f t="shared" si="7"/>
        <v>353.5872</v>
      </c>
    </row>
    <row r="133" spans="1:7" ht="23.25">
      <c r="A133" s="141">
        <v>129</v>
      </c>
      <c r="B133" s="31" t="s">
        <v>160</v>
      </c>
      <c r="C133" s="32">
        <v>1.23</v>
      </c>
      <c r="D133" s="33">
        <v>15.1</v>
      </c>
      <c r="E133" s="34">
        <f t="shared" si="8"/>
        <v>0.18573000000000001</v>
      </c>
      <c r="F133" s="13">
        <f t="shared" si="9"/>
        <v>1.4157299999999999</v>
      </c>
      <c r="G133" s="13">
        <f t="shared" si="7"/>
        <v>84.943799999999996</v>
      </c>
    </row>
    <row r="134" spans="1:7">
      <c r="A134" s="141">
        <v>130</v>
      </c>
      <c r="B134" s="35" t="s">
        <v>161</v>
      </c>
      <c r="C134" s="36">
        <v>1.75</v>
      </c>
      <c r="D134" s="33">
        <v>15.1</v>
      </c>
      <c r="E134" s="34">
        <f t="shared" si="8"/>
        <v>0.26424999999999998</v>
      </c>
      <c r="F134" s="13">
        <f t="shared" si="9"/>
        <v>2.0142500000000001</v>
      </c>
      <c r="G134" s="13">
        <f t="shared" si="7"/>
        <v>120.855</v>
      </c>
    </row>
    <row r="135" spans="1:7">
      <c r="A135" s="141">
        <v>131</v>
      </c>
      <c r="B135" s="31" t="s">
        <v>162</v>
      </c>
      <c r="C135" s="32">
        <v>0.4</v>
      </c>
      <c r="D135" s="33">
        <v>15.1</v>
      </c>
      <c r="E135" s="34">
        <f t="shared" si="8"/>
        <v>6.0400000000000002E-2</v>
      </c>
      <c r="F135" s="13">
        <f t="shared" si="9"/>
        <v>0.46040000000000003</v>
      </c>
      <c r="G135" s="13">
        <f t="shared" ref="G135:G198" si="10">F135*60</f>
        <v>27.624000000000002</v>
      </c>
    </row>
    <row r="136" spans="1:7">
      <c r="A136" s="141">
        <v>132</v>
      </c>
      <c r="B136" s="35" t="s">
        <v>163</v>
      </c>
      <c r="C136" s="36">
        <v>0.8</v>
      </c>
      <c r="D136" s="33">
        <v>15.1</v>
      </c>
      <c r="E136" s="34">
        <f t="shared" si="8"/>
        <v>0.1208</v>
      </c>
      <c r="F136" s="13">
        <f t="shared" si="9"/>
        <v>0.92080000000000006</v>
      </c>
      <c r="G136" s="13">
        <f t="shared" si="10"/>
        <v>55.248000000000005</v>
      </c>
    </row>
    <row r="137" spans="1:7">
      <c r="A137" s="141">
        <v>133</v>
      </c>
      <c r="B137" s="31" t="s">
        <v>164</v>
      </c>
      <c r="C137" s="32">
        <v>0.37</v>
      </c>
      <c r="D137" s="33">
        <v>15.1</v>
      </c>
      <c r="E137" s="34">
        <f t="shared" ref="E137:E183" si="11">C137*D137/100</f>
        <v>5.5869999999999996E-2</v>
      </c>
      <c r="F137" s="13">
        <f t="shared" ref="F137:F183" si="12">C137+E137</f>
        <v>0.42586999999999997</v>
      </c>
      <c r="G137" s="13">
        <f t="shared" si="10"/>
        <v>25.552199999999999</v>
      </c>
    </row>
    <row r="138" spans="1:7" ht="23.25">
      <c r="A138" s="141">
        <v>134</v>
      </c>
      <c r="B138" s="35" t="s">
        <v>165</v>
      </c>
      <c r="C138" s="36">
        <v>0.56999999999999995</v>
      </c>
      <c r="D138" s="33">
        <v>15.1</v>
      </c>
      <c r="E138" s="34">
        <f t="shared" si="11"/>
        <v>8.6069999999999994E-2</v>
      </c>
      <c r="F138" s="13">
        <f t="shared" si="12"/>
        <v>0.65606999999999993</v>
      </c>
      <c r="G138" s="13">
        <f t="shared" si="10"/>
        <v>39.364199999999997</v>
      </c>
    </row>
    <row r="139" spans="1:7" s="52" customFormat="1">
      <c r="A139" s="141">
        <v>135</v>
      </c>
      <c r="B139" s="56" t="s">
        <v>166</v>
      </c>
      <c r="C139" s="57"/>
      <c r="D139" s="56"/>
      <c r="E139" s="41"/>
      <c r="F139" s="42">
        <f>SUM(F140:F152)</f>
        <v>7.3980499999999987</v>
      </c>
      <c r="G139" s="42">
        <f t="shared" si="10"/>
        <v>443.88299999999992</v>
      </c>
    </row>
    <row r="140" spans="1:7">
      <c r="A140" s="141">
        <v>136</v>
      </c>
      <c r="B140" s="31" t="s">
        <v>167</v>
      </c>
      <c r="C140" s="32">
        <v>0.14000000000000001</v>
      </c>
      <c r="D140" s="33">
        <v>15.1</v>
      </c>
      <c r="E140" s="34">
        <f t="shared" si="11"/>
        <v>2.1140000000000003E-2</v>
      </c>
      <c r="F140" s="13">
        <f t="shared" si="12"/>
        <v>0.16114000000000001</v>
      </c>
      <c r="G140" s="13">
        <f t="shared" si="10"/>
        <v>9.6684000000000001</v>
      </c>
    </row>
    <row r="141" spans="1:7">
      <c r="A141" s="141">
        <v>137</v>
      </c>
      <c r="B141" s="35" t="s">
        <v>168</v>
      </c>
      <c r="C141" s="36">
        <v>0.42</v>
      </c>
      <c r="D141" s="33">
        <v>15.1</v>
      </c>
      <c r="E141" s="34">
        <f t="shared" si="11"/>
        <v>6.341999999999999E-2</v>
      </c>
      <c r="F141" s="13">
        <f t="shared" si="12"/>
        <v>0.48341999999999996</v>
      </c>
      <c r="G141" s="13">
        <f t="shared" si="10"/>
        <v>29.005199999999999</v>
      </c>
    </row>
    <row r="142" spans="1:7">
      <c r="A142" s="141">
        <v>138</v>
      </c>
      <c r="B142" s="31" t="s">
        <v>169</v>
      </c>
      <c r="C142" s="32">
        <v>0.11</v>
      </c>
      <c r="D142" s="33">
        <v>15.1</v>
      </c>
      <c r="E142" s="34">
        <f t="shared" si="11"/>
        <v>1.661E-2</v>
      </c>
      <c r="F142" s="13">
        <f t="shared" si="12"/>
        <v>0.12661</v>
      </c>
      <c r="G142" s="13">
        <f t="shared" si="10"/>
        <v>7.5966000000000005</v>
      </c>
    </row>
    <row r="143" spans="1:7">
      <c r="A143" s="141">
        <v>139</v>
      </c>
      <c r="B143" s="35" t="s">
        <v>170</v>
      </c>
      <c r="C143" s="36">
        <v>1.47</v>
      </c>
      <c r="D143" s="33">
        <v>15.1</v>
      </c>
      <c r="E143" s="34">
        <f t="shared" si="11"/>
        <v>0.22197</v>
      </c>
      <c r="F143" s="13">
        <f t="shared" si="12"/>
        <v>1.69197</v>
      </c>
      <c r="G143" s="13">
        <f t="shared" si="10"/>
        <v>101.51819999999999</v>
      </c>
    </row>
    <row r="144" spans="1:7">
      <c r="A144" s="141">
        <v>140</v>
      </c>
      <c r="B144" s="31" t="s">
        <v>171</v>
      </c>
      <c r="C144" s="32">
        <v>0.38</v>
      </c>
      <c r="D144" s="33">
        <v>15.1</v>
      </c>
      <c r="E144" s="34">
        <f t="shared" si="11"/>
        <v>5.7379999999999994E-2</v>
      </c>
      <c r="F144" s="13">
        <f t="shared" si="12"/>
        <v>0.43737999999999999</v>
      </c>
      <c r="G144" s="13">
        <f t="shared" si="10"/>
        <v>26.242799999999999</v>
      </c>
    </row>
    <row r="145" spans="1:7">
      <c r="A145" s="141">
        <v>141</v>
      </c>
      <c r="B145" s="35" t="s">
        <v>172</v>
      </c>
      <c r="C145" s="36">
        <v>0.3</v>
      </c>
      <c r="D145" s="33">
        <v>15.1</v>
      </c>
      <c r="E145" s="34">
        <f t="shared" si="11"/>
        <v>4.5299999999999993E-2</v>
      </c>
      <c r="F145" s="13">
        <f t="shared" si="12"/>
        <v>0.3453</v>
      </c>
      <c r="G145" s="13">
        <f t="shared" si="10"/>
        <v>20.718</v>
      </c>
    </row>
    <row r="146" spans="1:7">
      <c r="A146" s="141">
        <v>142</v>
      </c>
      <c r="B146" s="31" t="s">
        <v>173</v>
      </c>
      <c r="C146" s="32">
        <v>0.2</v>
      </c>
      <c r="D146" s="33">
        <v>15.1</v>
      </c>
      <c r="E146" s="34">
        <f t="shared" si="11"/>
        <v>3.0200000000000001E-2</v>
      </c>
      <c r="F146" s="13">
        <f t="shared" si="12"/>
        <v>0.23020000000000002</v>
      </c>
      <c r="G146" s="13">
        <f t="shared" si="10"/>
        <v>13.812000000000001</v>
      </c>
    </row>
    <row r="147" spans="1:7">
      <c r="A147" s="141">
        <v>143</v>
      </c>
      <c r="B147" s="35" t="s">
        <v>174</v>
      </c>
      <c r="C147" s="36">
        <v>1.1000000000000001</v>
      </c>
      <c r="D147" s="33">
        <v>15.1</v>
      </c>
      <c r="E147" s="34">
        <f t="shared" si="11"/>
        <v>0.1661</v>
      </c>
      <c r="F147" s="13">
        <f t="shared" si="12"/>
        <v>1.2661</v>
      </c>
      <c r="G147" s="13">
        <f t="shared" si="10"/>
        <v>75.965999999999994</v>
      </c>
    </row>
    <row r="148" spans="1:7">
      <c r="A148" s="141">
        <v>144</v>
      </c>
      <c r="B148" s="31" t="s">
        <v>175</v>
      </c>
      <c r="C148" s="32">
        <v>0.2</v>
      </c>
      <c r="D148" s="33">
        <v>15.1</v>
      </c>
      <c r="E148" s="34">
        <f t="shared" si="11"/>
        <v>3.0200000000000001E-2</v>
      </c>
      <c r="F148" s="13">
        <f t="shared" si="12"/>
        <v>0.23020000000000002</v>
      </c>
      <c r="G148" s="13">
        <f t="shared" si="10"/>
        <v>13.812000000000001</v>
      </c>
    </row>
    <row r="149" spans="1:7">
      <c r="A149" s="141">
        <v>145</v>
      </c>
      <c r="B149" s="35" t="s">
        <v>176</v>
      </c>
      <c r="C149" s="36">
        <v>0.22</v>
      </c>
      <c r="D149" s="33">
        <v>15.1</v>
      </c>
      <c r="E149" s="34">
        <f t="shared" si="11"/>
        <v>3.322E-2</v>
      </c>
      <c r="F149" s="13">
        <f t="shared" si="12"/>
        <v>0.25322</v>
      </c>
      <c r="G149" s="13">
        <f t="shared" si="10"/>
        <v>15.193200000000001</v>
      </c>
    </row>
    <row r="150" spans="1:7">
      <c r="A150" s="141">
        <v>146</v>
      </c>
      <c r="B150" s="31" t="s">
        <v>177</v>
      </c>
      <c r="C150" s="32">
        <v>0.45</v>
      </c>
      <c r="D150" s="33">
        <v>15.1</v>
      </c>
      <c r="E150" s="34">
        <f t="shared" si="11"/>
        <v>6.7949999999999997E-2</v>
      </c>
      <c r="F150" s="13">
        <f t="shared" si="12"/>
        <v>0.51795000000000002</v>
      </c>
      <c r="G150" s="13">
        <f t="shared" si="10"/>
        <v>31.077000000000002</v>
      </c>
    </row>
    <row r="151" spans="1:7">
      <c r="A151" s="141">
        <v>147</v>
      </c>
      <c r="B151" s="35" t="s">
        <v>178</v>
      </c>
      <c r="C151" s="36">
        <v>0.72</v>
      </c>
      <c r="D151" s="37">
        <v>14.7</v>
      </c>
      <c r="E151" s="34">
        <f t="shared" si="11"/>
        <v>0.10583999999999999</v>
      </c>
      <c r="F151" s="13">
        <f t="shared" si="12"/>
        <v>0.82583999999999991</v>
      </c>
      <c r="G151" s="13">
        <f t="shared" si="10"/>
        <v>49.550399999999996</v>
      </c>
    </row>
    <row r="152" spans="1:7">
      <c r="A152" s="141">
        <v>148</v>
      </c>
      <c r="B152" s="31" t="s">
        <v>179</v>
      </c>
      <c r="C152" s="32">
        <v>0.72</v>
      </c>
      <c r="D152" s="33">
        <v>15.1</v>
      </c>
      <c r="E152" s="34">
        <f t="shared" si="11"/>
        <v>0.10872</v>
      </c>
      <c r="F152" s="13">
        <f t="shared" si="12"/>
        <v>0.82872000000000001</v>
      </c>
      <c r="G152" s="13">
        <f t="shared" si="10"/>
        <v>49.723199999999999</v>
      </c>
    </row>
    <row r="153" spans="1:7" s="43" customFormat="1">
      <c r="A153" s="141">
        <v>149</v>
      </c>
      <c r="B153" s="38" t="s">
        <v>180</v>
      </c>
      <c r="C153" s="39"/>
      <c r="D153" s="40"/>
      <c r="E153" s="41"/>
      <c r="F153" s="42">
        <f>SUM(F154:F157)</f>
        <v>3.21129</v>
      </c>
      <c r="G153" s="42">
        <f t="shared" si="10"/>
        <v>192.67740000000001</v>
      </c>
    </row>
    <row r="154" spans="1:7">
      <c r="A154" s="141">
        <v>150</v>
      </c>
      <c r="B154" s="31" t="s">
        <v>181</v>
      </c>
      <c r="C154" s="32">
        <v>0.52</v>
      </c>
      <c r="D154" s="33">
        <v>15.1</v>
      </c>
      <c r="E154" s="34">
        <f t="shared" si="11"/>
        <v>7.8520000000000006E-2</v>
      </c>
      <c r="F154" s="13">
        <f t="shared" si="12"/>
        <v>0.59852000000000005</v>
      </c>
      <c r="G154" s="13">
        <f t="shared" si="10"/>
        <v>35.911200000000001</v>
      </c>
    </row>
    <row r="155" spans="1:7">
      <c r="A155" s="141">
        <v>151</v>
      </c>
      <c r="B155" s="35" t="s">
        <v>182</v>
      </c>
      <c r="C155" s="36">
        <v>0.17</v>
      </c>
      <c r="D155" s="33">
        <v>15.1</v>
      </c>
      <c r="E155" s="34">
        <f t="shared" si="11"/>
        <v>2.5670000000000002E-2</v>
      </c>
      <c r="F155" s="13">
        <f t="shared" si="12"/>
        <v>0.19567000000000001</v>
      </c>
      <c r="G155" s="13">
        <f t="shared" si="10"/>
        <v>11.740200000000002</v>
      </c>
    </row>
    <row r="156" spans="1:7">
      <c r="A156" s="141">
        <v>152</v>
      </c>
      <c r="B156" s="31" t="s">
        <v>183</v>
      </c>
      <c r="C156" s="32">
        <v>1.1499999999999999</v>
      </c>
      <c r="D156" s="33">
        <v>15.1</v>
      </c>
      <c r="E156" s="34">
        <f t="shared" si="11"/>
        <v>0.17364999999999997</v>
      </c>
      <c r="F156" s="13">
        <f t="shared" si="12"/>
        <v>1.3236499999999998</v>
      </c>
      <c r="G156" s="13">
        <f t="shared" si="10"/>
        <v>79.418999999999983</v>
      </c>
    </row>
    <row r="157" spans="1:7">
      <c r="A157" s="141">
        <v>153</v>
      </c>
      <c r="B157" s="35" t="s">
        <v>184</v>
      </c>
      <c r="C157" s="36">
        <v>0.95</v>
      </c>
      <c r="D157" s="33">
        <v>15.1</v>
      </c>
      <c r="E157" s="34">
        <f t="shared" si="11"/>
        <v>0.14344999999999999</v>
      </c>
      <c r="F157" s="13">
        <f t="shared" si="12"/>
        <v>1.09345</v>
      </c>
      <c r="G157" s="13">
        <f t="shared" si="10"/>
        <v>65.606999999999999</v>
      </c>
    </row>
    <row r="158" spans="1:7" s="49" customFormat="1">
      <c r="A158" s="141">
        <v>154</v>
      </c>
      <c r="B158" s="47" t="s">
        <v>185</v>
      </c>
      <c r="C158" s="48"/>
      <c r="D158" s="47"/>
      <c r="E158" s="41"/>
      <c r="F158" s="42">
        <f>SUM(F159:F168)</f>
        <v>5.5938600000000003</v>
      </c>
      <c r="G158" s="42">
        <f t="shared" si="10"/>
        <v>335.63159999999999</v>
      </c>
    </row>
    <row r="159" spans="1:7">
      <c r="A159" s="141">
        <v>155</v>
      </c>
      <c r="B159" s="31" t="s">
        <v>186</v>
      </c>
      <c r="C159" s="32">
        <v>0.26</v>
      </c>
      <c r="D159" s="33">
        <v>15.1</v>
      </c>
      <c r="E159" s="34">
        <f t="shared" si="11"/>
        <v>3.9260000000000003E-2</v>
      </c>
      <c r="F159" s="13">
        <f t="shared" si="12"/>
        <v>0.29926000000000003</v>
      </c>
      <c r="G159" s="13">
        <f t="shared" si="10"/>
        <v>17.9556</v>
      </c>
    </row>
    <row r="160" spans="1:7">
      <c r="A160" s="141">
        <v>156</v>
      </c>
      <c r="B160" s="35" t="s">
        <v>187</v>
      </c>
      <c r="C160" s="36">
        <v>0.33</v>
      </c>
      <c r="D160" s="33">
        <v>15.1</v>
      </c>
      <c r="E160" s="34">
        <f t="shared" si="11"/>
        <v>4.9830000000000006E-2</v>
      </c>
      <c r="F160" s="13">
        <f t="shared" si="12"/>
        <v>0.37983</v>
      </c>
      <c r="G160" s="13">
        <f t="shared" si="10"/>
        <v>22.7898</v>
      </c>
    </row>
    <row r="161" spans="1:7">
      <c r="A161" s="141">
        <v>157</v>
      </c>
      <c r="B161" s="31" t="s">
        <v>188</v>
      </c>
      <c r="C161" s="32">
        <v>0.27</v>
      </c>
      <c r="D161" s="33">
        <v>15.1</v>
      </c>
      <c r="E161" s="34">
        <f t="shared" si="11"/>
        <v>4.0770000000000001E-2</v>
      </c>
      <c r="F161" s="13">
        <f t="shared" si="12"/>
        <v>0.31076999999999999</v>
      </c>
      <c r="G161" s="13">
        <f t="shared" si="10"/>
        <v>18.6462</v>
      </c>
    </row>
    <row r="162" spans="1:7">
      <c r="A162" s="141">
        <v>158</v>
      </c>
      <c r="B162" s="35" t="s">
        <v>189</v>
      </c>
      <c r="C162" s="36">
        <v>0.25</v>
      </c>
      <c r="D162" s="33">
        <v>15.1</v>
      </c>
      <c r="E162" s="34">
        <f t="shared" si="11"/>
        <v>3.7749999999999999E-2</v>
      </c>
      <c r="F162" s="13">
        <f t="shared" si="12"/>
        <v>0.28775000000000001</v>
      </c>
      <c r="G162" s="13">
        <f t="shared" si="10"/>
        <v>17.265000000000001</v>
      </c>
    </row>
    <row r="163" spans="1:7">
      <c r="A163" s="141">
        <v>159</v>
      </c>
      <c r="B163" s="31" t="s">
        <v>190</v>
      </c>
      <c r="C163" s="32">
        <v>0.2</v>
      </c>
      <c r="D163" s="33">
        <v>15.1</v>
      </c>
      <c r="E163" s="34">
        <f t="shared" si="11"/>
        <v>3.0200000000000001E-2</v>
      </c>
      <c r="F163" s="13">
        <f t="shared" si="12"/>
        <v>0.23020000000000002</v>
      </c>
      <c r="G163" s="13">
        <f t="shared" si="10"/>
        <v>13.812000000000001</v>
      </c>
    </row>
    <row r="164" spans="1:7">
      <c r="A164" s="141">
        <v>160</v>
      </c>
      <c r="B164" s="35" t="s">
        <v>191</v>
      </c>
      <c r="C164" s="36">
        <v>0.16</v>
      </c>
      <c r="D164" s="33">
        <v>15.1</v>
      </c>
      <c r="E164" s="34">
        <f t="shared" si="11"/>
        <v>2.4160000000000001E-2</v>
      </c>
      <c r="F164" s="13">
        <f t="shared" si="12"/>
        <v>0.18415999999999999</v>
      </c>
      <c r="G164" s="13">
        <f t="shared" si="10"/>
        <v>11.0496</v>
      </c>
    </row>
    <row r="165" spans="1:7">
      <c r="A165" s="141">
        <v>161</v>
      </c>
      <c r="B165" s="31" t="s">
        <v>192</v>
      </c>
      <c r="C165" s="32">
        <v>0.92</v>
      </c>
      <c r="D165" s="33">
        <v>15.1</v>
      </c>
      <c r="E165" s="34">
        <f t="shared" si="11"/>
        <v>0.13891999999999999</v>
      </c>
      <c r="F165" s="13">
        <f t="shared" si="12"/>
        <v>1.0589200000000001</v>
      </c>
      <c r="G165" s="13">
        <f t="shared" si="10"/>
        <v>63.535200000000003</v>
      </c>
    </row>
    <row r="166" spans="1:7">
      <c r="A166" s="141">
        <v>162</v>
      </c>
      <c r="B166" s="35" t="s">
        <v>193</v>
      </c>
      <c r="C166" s="36">
        <v>1.85</v>
      </c>
      <c r="D166" s="33">
        <v>15.1</v>
      </c>
      <c r="E166" s="34">
        <f t="shared" si="11"/>
        <v>0.27935000000000004</v>
      </c>
      <c r="F166" s="13">
        <f t="shared" si="12"/>
        <v>2.1293500000000001</v>
      </c>
      <c r="G166" s="13">
        <f t="shared" si="10"/>
        <v>127.76100000000001</v>
      </c>
    </row>
    <row r="167" spans="1:7">
      <c r="A167" s="141">
        <v>163</v>
      </c>
      <c r="B167" s="31" t="s">
        <v>194</v>
      </c>
      <c r="C167" s="32">
        <v>0.22</v>
      </c>
      <c r="D167" s="33">
        <v>15.1</v>
      </c>
      <c r="E167" s="34">
        <f t="shared" si="11"/>
        <v>3.322E-2</v>
      </c>
      <c r="F167" s="13">
        <f t="shared" si="12"/>
        <v>0.25322</v>
      </c>
      <c r="G167" s="13">
        <f t="shared" si="10"/>
        <v>15.193200000000001</v>
      </c>
    </row>
    <row r="168" spans="1:7">
      <c r="A168" s="141">
        <v>164</v>
      </c>
      <c r="B168" s="35" t="s">
        <v>195</v>
      </c>
      <c r="C168" s="36">
        <v>0.4</v>
      </c>
      <c r="D168" s="33">
        <v>15.1</v>
      </c>
      <c r="E168" s="34">
        <f t="shared" si="11"/>
        <v>6.0400000000000002E-2</v>
      </c>
      <c r="F168" s="13">
        <f t="shared" si="12"/>
        <v>0.46040000000000003</v>
      </c>
      <c r="G168" s="13">
        <f t="shared" si="10"/>
        <v>27.624000000000002</v>
      </c>
    </row>
    <row r="169" spans="1:7" s="46" customFormat="1">
      <c r="A169" s="141">
        <v>165</v>
      </c>
      <c r="B169" s="38" t="s">
        <v>196</v>
      </c>
      <c r="C169" s="44"/>
      <c r="D169" s="45"/>
      <c r="E169" s="41"/>
      <c r="F169" s="42">
        <f>SUM(F170:F174)</f>
        <v>3.9479299999999999</v>
      </c>
      <c r="G169" s="42">
        <f t="shared" si="10"/>
        <v>236.8758</v>
      </c>
    </row>
    <row r="170" spans="1:7">
      <c r="A170" s="141">
        <v>166</v>
      </c>
      <c r="B170" s="31" t="s">
        <v>197</v>
      </c>
      <c r="C170" s="32">
        <v>0.1</v>
      </c>
      <c r="D170" s="33">
        <v>15.1</v>
      </c>
      <c r="E170" s="34">
        <f t="shared" si="11"/>
        <v>1.5100000000000001E-2</v>
      </c>
      <c r="F170" s="13">
        <f t="shared" si="12"/>
        <v>0.11510000000000001</v>
      </c>
      <c r="G170" s="13">
        <f t="shared" si="10"/>
        <v>6.9060000000000006</v>
      </c>
    </row>
    <row r="171" spans="1:7">
      <c r="A171" s="141">
        <v>167</v>
      </c>
      <c r="B171" s="35" t="s">
        <v>198</v>
      </c>
      <c r="C171" s="36">
        <v>0.62</v>
      </c>
      <c r="D171" s="33">
        <v>15.1</v>
      </c>
      <c r="E171" s="34">
        <f t="shared" si="11"/>
        <v>9.3619999999999995E-2</v>
      </c>
      <c r="F171" s="13">
        <f t="shared" si="12"/>
        <v>0.71362000000000003</v>
      </c>
      <c r="G171" s="13">
        <f t="shared" si="10"/>
        <v>42.8172</v>
      </c>
    </row>
    <row r="172" spans="1:7">
      <c r="A172" s="141">
        <v>168</v>
      </c>
      <c r="B172" s="31" t="s">
        <v>199</v>
      </c>
      <c r="C172" s="32">
        <v>0.89</v>
      </c>
      <c r="D172" s="33">
        <v>15.1</v>
      </c>
      <c r="E172" s="34">
        <f t="shared" si="11"/>
        <v>0.13439000000000001</v>
      </c>
      <c r="F172" s="13">
        <f t="shared" si="12"/>
        <v>1.0243899999999999</v>
      </c>
      <c r="G172" s="13">
        <f t="shared" si="10"/>
        <v>61.463399999999993</v>
      </c>
    </row>
    <row r="173" spans="1:7">
      <c r="A173" s="141">
        <v>169</v>
      </c>
      <c r="B173" s="35" t="s">
        <v>200</v>
      </c>
      <c r="C173" s="36">
        <v>1.1000000000000001</v>
      </c>
      <c r="D173" s="33">
        <v>15.1</v>
      </c>
      <c r="E173" s="34">
        <f t="shared" si="11"/>
        <v>0.1661</v>
      </c>
      <c r="F173" s="13">
        <f t="shared" si="12"/>
        <v>1.2661</v>
      </c>
      <c r="G173" s="13">
        <f t="shared" si="10"/>
        <v>75.965999999999994</v>
      </c>
    </row>
    <row r="174" spans="1:7">
      <c r="A174" s="141">
        <v>170</v>
      </c>
      <c r="B174" s="31" t="s">
        <v>201</v>
      </c>
      <c r="C174" s="32">
        <v>0.72</v>
      </c>
      <c r="D174" s="33">
        <v>15.1</v>
      </c>
      <c r="E174" s="34">
        <f t="shared" si="11"/>
        <v>0.10872</v>
      </c>
      <c r="F174" s="13">
        <f t="shared" si="12"/>
        <v>0.82872000000000001</v>
      </c>
      <c r="G174" s="13">
        <f t="shared" si="10"/>
        <v>49.723199999999999</v>
      </c>
    </row>
    <row r="175" spans="1:7" s="55" customFormat="1">
      <c r="A175" s="141">
        <v>171</v>
      </c>
      <c r="B175" s="38" t="s">
        <v>202</v>
      </c>
      <c r="C175" s="53"/>
      <c r="D175" s="54"/>
      <c r="E175" s="41"/>
      <c r="F175" s="42">
        <f>SUM(F176:F179)</f>
        <v>11.671139999999999</v>
      </c>
      <c r="G175" s="42">
        <f t="shared" si="10"/>
        <v>700.26839999999993</v>
      </c>
    </row>
    <row r="176" spans="1:7">
      <c r="A176" s="141">
        <v>172</v>
      </c>
      <c r="B176" s="31" t="s">
        <v>203</v>
      </c>
      <c r="C176" s="32">
        <v>3.65</v>
      </c>
      <c r="D176" s="33">
        <v>15.1</v>
      </c>
      <c r="E176" s="34">
        <f t="shared" si="11"/>
        <v>0.55114999999999992</v>
      </c>
      <c r="F176" s="13">
        <f t="shared" si="12"/>
        <v>4.2011500000000002</v>
      </c>
      <c r="G176" s="13">
        <f t="shared" si="10"/>
        <v>252.06900000000002</v>
      </c>
    </row>
    <row r="177" spans="1:7" ht="23.25">
      <c r="A177" s="141">
        <v>173</v>
      </c>
      <c r="B177" s="35" t="s">
        <v>204</v>
      </c>
      <c r="C177" s="36">
        <v>5.91</v>
      </c>
      <c r="D177" s="33">
        <v>15.1</v>
      </c>
      <c r="E177" s="34">
        <f t="shared" si="11"/>
        <v>0.89241000000000004</v>
      </c>
      <c r="F177" s="13">
        <f t="shared" si="12"/>
        <v>6.8024100000000001</v>
      </c>
      <c r="G177" s="13">
        <f t="shared" si="10"/>
        <v>408.14460000000003</v>
      </c>
    </row>
    <row r="178" spans="1:7">
      <c r="A178" s="141">
        <v>174</v>
      </c>
      <c r="B178" s="31" t="s">
        <v>205</v>
      </c>
      <c r="C178" s="32">
        <v>0.3</v>
      </c>
      <c r="D178" s="33">
        <v>15.1</v>
      </c>
      <c r="E178" s="34">
        <f t="shared" si="11"/>
        <v>4.5299999999999993E-2</v>
      </c>
      <c r="F178" s="13">
        <f t="shared" si="12"/>
        <v>0.3453</v>
      </c>
      <c r="G178" s="13">
        <f t="shared" si="10"/>
        <v>20.718</v>
      </c>
    </row>
    <row r="179" spans="1:7">
      <c r="A179" s="141">
        <v>175</v>
      </c>
      <c r="B179" s="35" t="s">
        <v>206</v>
      </c>
      <c r="C179" s="36">
        <v>0.28000000000000003</v>
      </c>
      <c r="D179" s="33">
        <v>15.1</v>
      </c>
      <c r="E179" s="34">
        <f t="shared" si="11"/>
        <v>4.2280000000000005E-2</v>
      </c>
      <c r="F179" s="13">
        <f t="shared" si="12"/>
        <v>0.32228000000000001</v>
      </c>
      <c r="G179" s="13">
        <f t="shared" si="10"/>
        <v>19.3368</v>
      </c>
    </row>
    <row r="180" spans="1:7" s="52" customFormat="1">
      <c r="A180" s="141">
        <v>176</v>
      </c>
      <c r="B180" s="50" t="s">
        <v>207</v>
      </c>
      <c r="C180" s="51"/>
      <c r="D180" s="50"/>
      <c r="E180" s="41"/>
      <c r="F180" s="42">
        <f>SUM(F181:F183)</f>
        <v>6.3880499999999998</v>
      </c>
      <c r="G180" s="42">
        <f t="shared" si="10"/>
        <v>383.28300000000002</v>
      </c>
    </row>
    <row r="181" spans="1:7">
      <c r="A181" s="141">
        <v>177</v>
      </c>
      <c r="B181" s="31" t="s">
        <v>208</v>
      </c>
      <c r="C181" s="32">
        <v>1.03</v>
      </c>
      <c r="D181" s="33">
        <v>15.1</v>
      </c>
      <c r="E181" s="34">
        <f t="shared" si="11"/>
        <v>0.15553</v>
      </c>
      <c r="F181" s="13">
        <f t="shared" si="12"/>
        <v>1.18553</v>
      </c>
      <c r="G181" s="13">
        <f t="shared" si="10"/>
        <v>71.131799999999998</v>
      </c>
    </row>
    <row r="182" spans="1:7">
      <c r="A182" s="141">
        <v>178</v>
      </c>
      <c r="B182" s="35" t="s">
        <v>209</v>
      </c>
      <c r="C182" s="36">
        <v>4.2</v>
      </c>
      <c r="D182" s="33">
        <v>15.1</v>
      </c>
      <c r="E182" s="34">
        <f t="shared" si="11"/>
        <v>0.63419999999999999</v>
      </c>
      <c r="F182" s="13">
        <f t="shared" si="12"/>
        <v>4.8342000000000001</v>
      </c>
      <c r="G182" s="13">
        <f t="shared" si="10"/>
        <v>290.05200000000002</v>
      </c>
    </row>
    <row r="183" spans="1:7">
      <c r="A183" s="141">
        <v>179</v>
      </c>
      <c r="B183" s="31" t="s">
        <v>210</v>
      </c>
      <c r="C183" s="32">
        <v>0.32</v>
      </c>
      <c r="D183" s="33">
        <v>15.1</v>
      </c>
      <c r="E183" s="34">
        <f t="shared" si="11"/>
        <v>4.8320000000000002E-2</v>
      </c>
      <c r="F183" s="13">
        <f t="shared" si="12"/>
        <v>0.36831999999999998</v>
      </c>
      <c r="G183" s="13">
        <f t="shared" si="10"/>
        <v>22.0992</v>
      </c>
    </row>
    <row r="184" spans="1:7" s="49" customFormat="1">
      <c r="A184" s="141">
        <v>180</v>
      </c>
      <c r="B184" s="47" t="s">
        <v>211</v>
      </c>
      <c r="C184" s="48"/>
      <c r="D184" s="47"/>
      <c r="E184" s="41"/>
      <c r="F184" s="42">
        <f>SUM(F185:F186)</f>
        <v>2.0948199999999999</v>
      </c>
      <c r="G184" s="42">
        <f t="shared" si="10"/>
        <v>125.6892</v>
      </c>
    </row>
    <row r="185" spans="1:7">
      <c r="A185" s="141">
        <v>181</v>
      </c>
      <c r="B185" s="31" t="s">
        <v>212</v>
      </c>
      <c r="C185" s="32">
        <v>0.38</v>
      </c>
      <c r="D185" s="33">
        <v>15.1</v>
      </c>
      <c r="E185" s="34">
        <f t="shared" ref="E185:E248" si="13">C185*D185/100</f>
        <v>5.7379999999999994E-2</v>
      </c>
      <c r="F185" s="13">
        <f t="shared" ref="F185:F248" si="14">C185+E185</f>
        <v>0.43737999999999999</v>
      </c>
      <c r="G185" s="13">
        <f t="shared" si="10"/>
        <v>26.242799999999999</v>
      </c>
    </row>
    <row r="186" spans="1:7">
      <c r="A186" s="141">
        <v>182</v>
      </c>
      <c r="B186" s="35" t="s">
        <v>213</v>
      </c>
      <c r="C186" s="36">
        <v>1.44</v>
      </c>
      <c r="D186" s="37">
        <v>15.1</v>
      </c>
      <c r="E186" s="34">
        <f t="shared" si="13"/>
        <v>0.21743999999999999</v>
      </c>
      <c r="F186" s="13">
        <f t="shared" si="14"/>
        <v>1.65744</v>
      </c>
      <c r="G186" s="13">
        <f t="shared" si="10"/>
        <v>99.446399999999997</v>
      </c>
    </row>
    <row r="187" spans="1:7" s="55" customFormat="1" ht="15.75">
      <c r="A187" s="141">
        <v>183</v>
      </c>
      <c r="B187" s="58" t="s">
        <v>214</v>
      </c>
      <c r="C187" s="59"/>
      <c r="D187" s="60"/>
      <c r="E187" s="41"/>
      <c r="F187" s="14"/>
      <c r="G187" s="14"/>
    </row>
    <row r="188" spans="1:7" s="52" customFormat="1">
      <c r="A188" s="141">
        <v>184</v>
      </c>
      <c r="B188" s="50" t="s">
        <v>215</v>
      </c>
      <c r="C188" s="51"/>
      <c r="D188" s="50"/>
      <c r="E188" s="41"/>
      <c r="F188" s="42">
        <f>SUM(F189:F209)</f>
        <v>8.5058899999999991</v>
      </c>
      <c r="G188" s="42">
        <f>SUM(G189:G209)</f>
        <v>510.35340000000002</v>
      </c>
    </row>
    <row r="189" spans="1:7">
      <c r="A189" s="141">
        <v>185</v>
      </c>
      <c r="B189" s="31" t="s">
        <v>216</v>
      </c>
      <c r="C189" s="32">
        <v>7.0000000000000007E-2</v>
      </c>
      <c r="D189" s="33">
        <v>15.1</v>
      </c>
      <c r="E189" s="34">
        <f t="shared" si="13"/>
        <v>1.0570000000000001E-2</v>
      </c>
      <c r="F189" s="13">
        <f t="shared" si="14"/>
        <v>8.0570000000000003E-2</v>
      </c>
      <c r="G189" s="13">
        <f t="shared" si="10"/>
        <v>4.8342000000000001</v>
      </c>
    </row>
    <row r="190" spans="1:7">
      <c r="A190" s="141">
        <v>186</v>
      </c>
      <c r="B190" s="35" t="s">
        <v>217</v>
      </c>
      <c r="C190" s="36">
        <v>0.2</v>
      </c>
      <c r="D190" s="33">
        <v>15.1</v>
      </c>
      <c r="E190" s="34">
        <f t="shared" si="13"/>
        <v>3.0200000000000001E-2</v>
      </c>
      <c r="F190" s="13">
        <f t="shared" si="14"/>
        <v>0.23020000000000002</v>
      </c>
      <c r="G190" s="13">
        <f t="shared" si="10"/>
        <v>13.812000000000001</v>
      </c>
    </row>
    <row r="191" spans="1:7">
      <c r="A191" s="141">
        <v>187</v>
      </c>
      <c r="B191" s="31" t="s">
        <v>218</v>
      </c>
      <c r="C191" s="32">
        <v>0.12</v>
      </c>
      <c r="D191" s="33">
        <v>15.1</v>
      </c>
      <c r="E191" s="34">
        <f t="shared" si="13"/>
        <v>1.8119999999999997E-2</v>
      </c>
      <c r="F191" s="13">
        <f t="shared" si="14"/>
        <v>0.13811999999999999</v>
      </c>
      <c r="G191" s="13">
        <f t="shared" si="10"/>
        <v>8.2872000000000003</v>
      </c>
    </row>
    <row r="192" spans="1:7">
      <c r="A192" s="141">
        <v>188</v>
      </c>
      <c r="B192" s="35" t="s">
        <v>219</v>
      </c>
      <c r="C192" s="36">
        <v>1.85</v>
      </c>
      <c r="D192" s="33">
        <v>15.1</v>
      </c>
      <c r="E192" s="34">
        <f t="shared" si="13"/>
        <v>0.27935000000000004</v>
      </c>
      <c r="F192" s="13">
        <f t="shared" si="14"/>
        <v>2.1293500000000001</v>
      </c>
      <c r="G192" s="13">
        <f t="shared" si="10"/>
        <v>127.76100000000001</v>
      </c>
    </row>
    <row r="193" spans="1:7">
      <c r="A193" s="141">
        <v>189</v>
      </c>
      <c r="B193" s="31" t="s">
        <v>220</v>
      </c>
      <c r="C193" s="32">
        <v>0.18</v>
      </c>
      <c r="D193" s="33">
        <v>15.1</v>
      </c>
      <c r="E193" s="34">
        <f t="shared" si="13"/>
        <v>2.7179999999999999E-2</v>
      </c>
      <c r="F193" s="13">
        <f t="shared" si="14"/>
        <v>0.20718</v>
      </c>
      <c r="G193" s="13">
        <f t="shared" si="10"/>
        <v>12.4308</v>
      </c>
    </row>
    <row r="194" spans="1:7">
      <c r="A194" s="141">
        <v>190</v>
      </c>
      <c r="B194" s="35" t="s">
        <v>221</v>
      </c>
      <c r="C194" s="36">
        <v>0.15</v>
      </c>
      <c r="D194" s="33">
        <v>15.1</v>
      </c>
      <c r="E194" s="34">
        <f t="shared" si="13"/>
        <v>2.2649999999999997E-2</v>
      </c>
      <c r="F194" s="13">
        <f t="shared" si="14"/>
        <v>0.17265</v>
      </c>
      <c r="G194" s="13">
        <f t="shared" si="10"/>
        <v>10.359</v>
      </c>
    </row>
    <row r="195" spans="1:7">
      <c r="A195" s="141">
        <v>191</v>
      </c>
      <c r="B195" s="31" t="s">
        <v>222</v>
      </c>
      <c r="C195" s="32">
        <v>0.27</v>
      </c>
      <c r="D195" s="33">
        <v>15.1</v>
      </c>
      <c r="E195" s="34">
        <f t="shared" si="13"/>
        <v>4.0770000000000001E-2</v>
      </c>
      <c r="F195" s="13">
        <f t="shared" si="14"/>
        <v>0.31076999999999999</v>
      </c>
      <c r="G195" s="13">
        <f t="shared" si="10"/>
        <v>18.6462</v>
      </c>
    </row>
    <row r="196" spans="1:7">
      <c r="A196" s="141">
        <v>192</v>
      </c>
      <c r="B196" s="35" t="s">
        <v>223</v>
      </c>
      <c r="C196" s="36">
        <v>0.32</v>
      </c>
      <c r="D196" s="33">
        <v>15.1</v>
      </c>
      <c r="E196" s="34">
        <f t="shared" si="13"/>
        <v>4.8320000000000002E-2</v>
      </c>
      <c r="F196" s="13">
        <f t="shared" si="14"/>
        <v>0.36831999999999998</v>
      </c>
      <c r="G196" s="13">
        <f t="shared" si="10"/>
        <v>22.0992</v>
      </c>
    </row>
    <row r="197" spans="1:7">
      <c r="A197" s="141">
        <v>193</v>
      </c>
      <c r="B197" s="31" t="s">
        <v>224</v>
      </c>
      <c r="C197" s="32">
        <v>0.22</v>
      </c>
      <c r="D197" s="33">
        <v>15.1</v>
      </c>
      <c r="E197" s="34">
        <f t="shared" si="13"/>
        <v>3.322E-2</v>
      </c>
      <c r="F197" s="13">
        <f t="shared" si="14"/>
        <v>0.25322</v>
      </c>
      <c r="G197" s="13">
        <f t="shared" si="10"/>
        <v>15.193200000000001</v>
      </c>
    </row>
    <row r="198" spans="1:7">
      <c r="A198" s="141">
        <v>194</v>
      </c>
      <c r="B198" s="35" t="s">
        <v>225</v>
      </c>
      <c r="C198" s="36">
        <v>0.4</v>
      </c>
      <c r="D198" s="33">
        <v>15.1</v>
      </c>
      <c r="E198" s="34">
        <f t="shared" si="13"/>
        <v>6.0400000000000002E-2</v>
      </c>
      <c r="F198" s="13">
        <f t="shared" si="14"/>
        <v>0.46040000000000003</v>
      </c>
      <c r="G198" s="13">
        <f t="shared" si="10"/>
        <v>27.624000000000002</v>
      </c>
    </row>
    <row r="199" spans="1:7">
      <c r="A199" s="141">
        <v>195</v>
      </c>
      <c r="B199" s="31" t="s">
        <v>226</v>
      </c>
      <c r="C199" s="32">
        <v>0.17</v>
      </c>
      <c r="D199" s="33">
        <v>15.1</v>
      </c>
      <c r="E199" s="34">
        <f t="shared" si="13"/>
        <v>2.5670000000000002E-2</v>
      </c>
      <c r="F199" s="13">
        <f t="shared" si="14"/>
        <v>0.19567000000000001</v>
      </c>
      <c r="G199" s="13">
        <f t="shared" ref="G199:G261" si="15">F199*60</f>
        <v>11.740200000000002</v>
      </c>
    </row>
    <row r="200" spans="1:7">
      <c r="A200" s="141">
        <v>196</v>
      </c>
      <c r="B200" s="35" t="s">
        <v>227</v>
      </c>
      <c r="C200" s="36">
        <v>0.27</v>
      </c>
      <c r="D200" s="33">
        <v>15.1</v>
      </c>
      <c r="E200" s="34">
        <f t="shared" si="13"/>
        <v>4.0770000000000001E-2</v>
      </c>
      <c r="F200" s="13">
        <f t="shared" si="14"/>
        <v>0.31076999999999999</v>
      </c>
      <c r="G200" s="13">
        <f t="shared" si="15"/>
        <v>18.6462</v>
      </c>
    </row>
    <row r="201" spans="1:7">
      <c r="A201" s="141">
        <v>197</v>
      </c>
      <c r="B201" s="31" t="s">
        <v>228</v>
      </c>
      <c r="C201" s="32">
        <v>0.32</v>
      </c>
      <c r="D201" s="33">
        <v>15.1</v>
      </c>
      <c r="E201" s="34">
        <f t="shared" si="13"/>
        <v>4.8320000000000002E-2</v>
      </c>
      <c r="F201" s="13">
        <f t="shared" si="14"/>
        <v>0.36831999999999998</v>
      </c>
      <c r="G201" s="13">
        <f t="shared" si="15"/>
        <v>22.0992</v>
      </c>
    </row>
    <row r="202" spans="1:7">
      <c r="A202" s="141">
        <v>198</v>
      </c>
      <c r="B202" s="35" t="s">
        <v>229</v>
      </c>
      <c r="C202" s="36">
        <v>0.23</v>
      </c>
      <c r="D202" s="33">
        <v>15.1</v>
      </c>
      <c r="E202" s="34">
        <f t="shared" si="13"/>
        <v>3.4729999999999997E-2</v>
      </c>
      <c r="F202" s="13">
        <f t="shared" si="14"/>
        <v>0.26473000000000002</v>
      </c>
      <c r="G202" s="13">
        <f t="shared" si="15"/>
        <v>15.883800000000001</v>
      </c>
    </row>
    <row r="203" spans="1:7">
      <c r="A203" s="141">
        <v>199</v>
      </c>
      <c r="B203" s="31" t="s">
        <v>230</v>
      </c>
      <c r="C203" s="32">
        <v>0.28000000000000003</v>
      </c>
      <c r="D203" s="33">
        <v>15.1</v>
      </c>
      <c r="E203" s="34">
        <f t="shared" si="13"/>
        <v>4.2280000000000005E-2</v>
      </c>
      <c r="F203" s="13">
        <f t="shared" si="14"/>
        <v>0.32228000000000001</v>
      </c>
      <c r="G203" s="13">
        <f t="shared" si="15"/>
        <v>19.3368</v>
      </c>
    </row>
    <row r="204" spans="1:7">
      <c r="A204" s="141">
        <v>200</v>
      </c>
      <c r="B204" s="35" t="s">
        <v>231</v>
      </c>
      <c r="C204" s="36">
        <v>0.05</v>
      </c>
      <c r="D204" s="33">
        <v>15.1</v>
      </c>
      <c r="E204" s="34">
        <f t="shared" si="13"/>
        <v>7.5500000000000003E-3</v>
      </c>
      <c r="F204" s="13">
        <f t="shared" si="14"/>
        <v>5.7550000000000004E-2</v>
      </c>
      <c r="G204" s="13">
        <f t="shared" si="15"/>
        <v>3.4530000000000003</v>
      </c>
    </row>
    <row r="205" spans="1:7">
      <c r="A205" s="141">
        <v>201</v>
      </c>
      <c r="B205" s="31" t="s">
        <v>232</v>
      </c>
      <c r="C205" s="32">
        <v>0.3</v>
      </c>
      <c r="D205" s="33">
        <v>15.1</v>
      </c>
      <c r="E205" s="34">
        <f t="shared" si="13"/>
        <v>4.5299999999999993E-2</v>
      </c>
      <c r="F205" s="13">
        <f t="shared" si="14"/>
        <v>0.3453</v>
      </c>
      <c r="G205" s="13">
        <f t="shared" si="15"/>
        <v>20.718</v>
      </c>
    </row>
    <row r="206" spans="1:7">
      <c r="A206" s="141">
        <v>202</v>
      </c>
      <c r="B206" s="35" t="s">
        <v>233</v>
      </c>
      <c r="C206" s="36">
        <v>0.54</v>
      </c>
      <c r="D206" s="33">
        <v>15.1</v>
      </c>
      <c r="E206" s="34">
        <f t="shared" si="13"/>
        <v>8.1540000000000001E-2</v>
      </c>
      <c r="F206" s="13">
        <f t="shared" si="14"/>
        <v>0.62153999999999998</v>
      </c>
      <c r="G206" s="13">
        <f t="shared" si="15"/>
        <v>37.292400000000001</v>
      </c>
    </row>
    <row r="207" spans="1:7">
      <c r="A207" s="141">
        <v>203</v>
      </c>
      <c r="B207" s="31" t="s">
        <v>234</v>
      </c>
      <c r="C207" s="32">
        <v>0.48</v>
      </c>
      <c r="D207" s="33">
        <v>15.1</v>
      </c>
      <c r="E207" s="34">
        <f t="shared" si="13"/>
        <v>7.2479999999999989E-2</v>
      </c>
      <c r="F207" s="13">
        <f t="shared" si="14"/>
        <v>0.55247999999999997</v>
      </c>
      <c r="G207" s="13">
        <f t="shared" si="15"/>
        <v>33.148800000000001</v>
      </c>
    </row>
    <row r="208" spans="1:7">
      <c r="A208" s="141">
        <v>204</v>
      </c>
      <c r="B208" s="35" t="s">
        <v>235</v>
      </c>
      <c r="C208" s="36">
        <v>0.3</v>
      </c>
      <c r="D208" s="33">
        <v>15.1</v>
      </c>
      <c r="E208" s="34">
        <f t="shared" si="13"/>
        <v>4.5299999999999993E-2</v>
      </c>
      <c r="F208" s="13">
        <f t="shared" si="14"/>
        <v>0.3453</v>
      </c>
      <c r="G208" s="13">
        <f t="shared" si="15"/>
        <v>20.718</v>
      </c>
    </row>
    <row r="209" spans="1:7">
      <c r="A209" s="141">
        <v>205</v>
      </c>
      <c r="B209" s="31" t="s">
        <v>236</v>
      </c>
      <c r="C209" s="32">
        <v>0.67</v>
      </c>
      <c r="D209" s="33">
        <v>15.1</v>
      </c>
      <c r="E209" s="34">
        <f t="shared" si="13"/>
        <v>0.10117000000000001</v>
      </c>
      <c r="F209" s="13">
        <f t="shared" si="14"/>
        <v>0.77117000000000002</v>
      </c>
      <c r="G209" s="13">
        <f t="shared" si="15"/>
        <v>46.270200000000003</v>
      </c>
    </row>
    <row r="210" spans="1:7" s="55" customFormat="1">
      <c r="A210" s="141">
        <v>206</v>
      </c>
      <c r="B210" s="38" t="s">
        <v>237</v>
      </c>
      <c r="C210" s="53"/>
      <c r="D210" s="54"/>
      <c r="E210" s="41"/>
      <c r="F210" s="14"/>
      <c r="G210" s="14"/>
    </row>
    <row r="211" spans="1:7">
      <c r="A211" s="141">
        <v>207</v>
      </c>
      <c r="B211" s="31" t="s">
        <v>238</v>
      </c>
      <c r="C211" s="32">
        <v>0.14000000000000001</v>
      </c>
      <c r="D211" s="33">
        <v>15.1</v>
      </c>
      <c r="E211" s="34">
        <f t="shared" si="13"/>
        <v>2.1140000000000003E-2</v>
      </c>
      <c r="F211" s="13">
        <f t="shared" si="14"/>
        <v>0.16114000000000001</v>
      </c>
      <c r="G211" s="13">
        <f t="shared" si="15"/>
        <v>9.6684000000000001</v>
      </c>
    </row>
    <row r="212" spans="1:7">
      <c r="A212" s="141">
        <v>208</v>
      </c>
      <c r="B212" s="35" t="s">
        <v>239</v>
      </c>
      <c r="C212" s="36">
        <v>0.92</v>
      </c>
      <c r="D212" s="33">
        <v>15.1</v>
      </c>
      <c r="E212" s="34">
        <f t="shared" si="13"/>
        <v>0.13891999999999999</v>
      </c>
      <c r="F212" s="13">
        <f t="shared" si="14"/>
        <v>1.0589200000000001</v>
      </c>
      <c r="G212" s="13">
        <f t="shared" si="15"/>
        <v>63.535200000000003</v>
      </c>
    </row>
    <row r="213" spans="1:7">
      <c r="A213" s="141">
        <v>209</v>
      </c>
      <c r="B213" s="31" t="s">
        <v>240</v>
      </c>
      <c r="C213" s="32">
        <v>0.87</v>
      </c>
      <c r="D213" s="33">
        <v>15.1</v>
      </c>
      <c r="E213" s="34">
        <f t="shared" si="13"/>
        <v>0.13137000000000001</v>
      </c>
      <c r="F213" s="13">
        <f t="shared" si="14"/>
        <v>1.0013700000000001</v>
      </c>
      <c r="G213" s="13">
        <f t="shared" si="15"/>
        <v>60.082200000000007</v>
      </c>
    </row>
    <row r="214" spans="1:7" s="63" customFormat="1" ht="15.75">
      <c r="A214" s="141">
        <v>210</v>
      </c>
      <c r="B214" s="58" t="s">
        <v>241</v>
      </c>
      <c r="C214" s="61"/>
      <c r="D214" s="62"/>
      <c r="E214" s="41"/>
      <c r="F214" s="14"/>
      <c r="G214" s="14"/>
    </row>
    <row r="215" spans="1:7" s="52" customFormat="1">
      <c r="A215" s="141">
        <v>211</v>
      </c>
      <c r="B215" s="50" t="s">
        <v>242</v>
      </c>
      <c r="C215" s="51"/>
      <c r="D215" s="50"/>
      <c r="E215" s="41"/>
      <c r="F215" s="14"/>
      <c r="G215" s="14"/>
    </row>
    <row r="216" spans="1:7">
      <c r="A216" s="141">
        <v>212</v>
      </c>
      <c r="B216" s="31" t="s">
        <v>243</v>
      </c>
      <c r="C216" s="32">
        <v>0.3</v>
      </c>
      <c r="D216" s="33">
        <v>15.1</v>
      </c>
      <c r="E216" s="34">
        <f t="shared" si="13"/>
        <v>4.5299999999999993E-2</v>
      </c>
      <c r="F216" s="13">
        <f t="shared" si="14"/>
        <v>0.3453</v>
      </c>
      <c r="G216" s="13">
        <f t="shared" si="15"/>
        <v>20.718</v>
      </c>
    </row>
    <row r="217" spans="1:7" ht="23.25">
      <c r="A217" s="141">
        <v>213</v>
      </c>
      <c r="B217" s="35" t="s">
        <v>244</v>
      </c>
      <c r="C217" s="36">
        <v>3.9</v>
      </c>
      <c r="D217" s="33">
        <v>15.1</v>
      </c>
      <c r="E217" s="34">
        <f t="shared" si="13"/>
        <v>0.58889999999999998</v>
      </c>
      <c r="F217" s="13">
        <f t="shared" si="14"/>
        <v>4.4889000000000001</v>
      </c>
      <c r="G217" s="13">
        <f t="shared" si="15"/>
        <v>269.334</v>
      </c>
    </row>
    <row r="218" spans="1:7">
      <c r="A218" s="141">
        <v>214</v>
      </c>
      <c r="B218" s="31" t="s">
        <v>245</v>
      </c>
      <c r="C218" s="32">
        <v>0.38</v>
      </c>
      <c r="D218" s="33">
        <v>15.1</v>
      </c>
      <c r="E218" s="34">
        <f t="shared" si="13"/>
        <v>5.7379999999999994E-2</v>
      </c>
      <c r="F218" s="13">
        <f t="shared" si="14"/>
        <v>0.43737999999999999</v>
      </c>
      <c r="G218" s="13">
        <f t="shared" si="15"/>
        <v>26.242799999999999</v>
      </c>
    </row>
    <row r="219" spans="1:7">
      <c r="A219" s="141">
        <v>215</v>
      </c>
      <c r="B219" s="35" t="s">
        <v>246</v>
      </c>
      <c r="C219" s="36">
        <v>0.53</v>
      </c>
      <c r="D219" s="33">
        <v>15.1</v>
      </c>
      <c r="E219" s="34">
        <f t="shared" si="13"/>
        <v>8.0030000000000004E-2</v>
      </c>
      <c r="F219" s="13">
        <f t="shared" si="14"/>
        <v>0.61003000000000007</v>
      </c>
      <c r="G219" s="13">
        <f t="shared" si="15"/>
        <v>36.601800000000004</v>
      </c>
    </row>
    <row r="220" spans="1:7" s="49" customFormat="1">
      <c r="A220" s="141">
        <v>216</v>
      </c>
      <c r="B220" s="47" t="s">
        <v>247</v>
      </c>
      <c r="C220" s="48"/>
      <c r="D220" s="47"/>
      <c r="E220" s="41"/>
      <c r="F220" s="14"/>
      <c r="G220" s="14"/>
    </row>
    <row r="221" spans="1:7">
      <c r="A221" s="141">
        <v>217</v>
      </c>
      <c r="B221" s="31" t="s">
        <v>248</v>
      </c>
      <c r="C221" s="32">
        <v>1.1000000000000001</v>
      </c>
      <c r="D221" s="33">
        <v>15.1</v>
      </c>
      <c r="E221" s="34">
        <f t="shared" si="13"/>
        <v>0.1661</v>
      </c>
      <c r="F221" s="13">
        <f t="shared" si="14"/>
        <v>1.2661</v>
      </c>
      <c r="G221" s="13">
        <f t="shared" si="15"/>
        <v>75.965999999999994</v>
      </c>
    </row>
    <row r="222" spans="1:7">
      <c r="A222" s="141">
        <v>218</v>
      </c>
      <c r="B222" s="35" t="s">
        <v>249</v>
      </c>
      <c r="C222" s="36">
        <v>0.65</v>
      </c>
      <c r="D222" s="33">
        <v>15.1</v>
      </c>
      <c r="E222" s="34">
        <f t="shared" si="13"/>
        <v>9.8150000000000001E-2</v>
      </c>
      <c r="F222" s="13">
        <f t="shared" si="14"/>
        <v>0.74814999999999998</v>
      </c>
      <c r="G222" s="13">
        <f t="shared" si="15"/>
        <v>44.888999999999996</v>
      </c>
    </row>
    <row r="223" spans="1:7">
      <c r="A223" s="141">
        <v>219</v>
      </c>
      <c r="B223" s="31" t="s">
        <v>250</v>
      </c>
      <c r="C223" s="32">
        <v>0.19</v>
      </c>
      <c r="D223" s="33">
        <v>15.1</v>
      </c>
      <c r="E223" s="34">
        <f t="shared" si="13"/>
        <v>2.8689999999999997E-2</v>
      </c>
      <c r="F223" s="13">
        <f t="shared" si="14"/>
        <v>0.21869</v>
      </c>
      <c r="G223" s="13">
        <f t="shared" si="15"/>
        <v>13.1214</v>
      </c>
    </row>
    <row r="224" spans="1:7">
      <c r="A224" s="141">
        <v>220</v>
      </c>
      <c r="B224" s="35" t="s">
        <v>251</v>
      </c>
      <c r="C224" s="36">
        <v>0.15</v>
      </c>
      <c r="D224" s="33">
        <v>15.1</v>
      </c>
      <c r="E224" s="34">
        <f t="shared" si="13"/>
        <v>2.2649999999999997E-2</v>
      </c>
      <c r="F224" s="13">
        <f t="shared" si="14"/>
        <v>0.17265</v>
      </c>
      <c r="G224" s="13">
        <f t="shared" si="15"/>
        <v>10.359</v>
      </c>
    </row>
    <row r="225" spans="1:7">
      <c r="A225" s="141">
        <v>221</v>
      </c>
      <c r="B225" s="31" t="s">
        <v>252</v>
      </c>
      <c r="C225" s="32">
        <v>0.65</v>
      </c>
      <c r="D225" s="33">
        <v>15.1</v>
      </c>
      <c r="E225" s="34">
        <f t="shared" si="13"/>
        <v>9.8150000000000001E-2</v>
      </c>
      <c r="F225" s="13">
        <f t="shared" si="14"/>
        <v>0.74814999999999998</v>
      </c>
      <c r="G225" s="13">
        <f t="shared" si="15"/>
        <v>44.888999999999996</v>
      </c>
    </row>
    <row r="226" spans="1:7" s="46" customFormat="1">
      <c r="A226" s="141">
        <v>222</v>
      </c>
      <c r="B226" s="38" t="s">
        <v>253</v>
      </c>
      <c r="C226" s="44"/>
      <c r="D226" s="45"/>
      <c r="E226" s="41"/>
      <c r="F226" s="14"/>
      <c r="G226" s="14"/>
    </row>
    <row r="227" spans="1:7">
      <c r="A227" s="141">
        <v>223</v>
      </c>
      <c r="B227" s="31" t="s">
        <v>254</v>
      </c>
      <c r="C227" s="32">
        <v>0.32</v>
      </c>
      <c r="D227" s="33">
        <v>15.1</v>
      </c>
      <c r="E227" s="34">
        <f t="shared" si="13"/>
        <v>4.8320000000000002E-2</v>
      </c>
      <c r="F227" s="13">
        <f t="shared" si="14"/>
        <v>0.36831999999999998</v>
      </c>
      <c r="G227" s="13">
        <f t="shared" si="15"/>
        <v>22.0992</v>
      </c>
    </row>
    <row r="228" spans="1:7" s="55" customFormat="1">
      <c r="A228" s="141">
        <v>224</v>
      </c>
      <c r="B228" s="38" t="s">
        <v>255</v>
      </c>
      <c r="C228" s="53"/>
      <c r="D228" s="54"/>
      <c r="E228" s="41"/>
      <c r="F228" s="14"/>
      <c r="G228" s="14"/>
    </row>
    <row r="229" spans="1:7">
      <c r="A229" s="141">
        <v>225</v>
      </c>
      <c r="B229" s="31" t="s">
        <v>256</v>
      </c>
      <c r="C229" s="32">
        <v>0.19</v>
      </c>
      <c r="D229" s="33">
        <v>15.1</v>
      </c>
      <c r="E229" s="34">
        <f t="shared" si="13"/>
        <v>2.8689999999999997E-2</v>
      </c>
      <c r="F229" s="13">
        <f t="shared" si="14"/>
        <v>0.21869</v>
      </c>
      <c r="G229" s="13">
        <f t="shared" si="15"/>
        <v>13.1214</v>
      </c>
    </row>
    <row r="230" spans="1:7">
      <c r="A230" s="141">
        <v>226</v>
      </c>
      <c r="B230" s="35" t="s">
        <v>257</v>
      </c>
      <c r="C230" s="36">
        <v>0.3</v>
      </c>
      <c r="D230" s="37">
        <v>15.1</v>
      </c>
      <c r="E230" s="34">
        <f t="shared" si="13"/>
        <v>4.5299999999999993E-2</v>
      </c>
      <c r="F230" s="13">
        <f t="shared" si="14"/>
        <v>0.3453</v>
      </c>
      <c r="G230" s="13">
        <f t="shared" si="15"/>
        <v>20.718</v>
      </c>
    </row>
    <row r="231" spans="1:7" s="49" customFormat="1">
      <c r="A231" s="141">
        <v>227</v>
      </c>
      <c r="B231" s="47" t="s">
        <v>258</v>
      </c>
      <c r="C231" s="48"/>
      <c r="D231" s="47"/>
      <c r="E231" s="41"/>
      <c r="F231" s="14"/>
      <c r="G231" s="14"/>
    </row>
    <row r="232" spans="1:7">
      <c r="A232" s="141">
        <v>228</v>
      </c>
      <c r="B232" s="31" t="s">
        <v>259</v>
      </c>
      <c r="C232" s="32">
        <v>0.06</v>
      </c>
      <c r="D232" s="33">
        <v>15.1</v>
      </c>
      <c r="E232" s="34">
        <f t="shared" si="13"/>
        <v>9.0599999999999986E-3</v>
      </c>
      <c r="F232" s="13">
        <f t="shared" si="14"/>
        <v>6.9059999999999996E-2</v>
      </c>
      <c r="G232" s="13">
        <f t="shared" si="15"/>
        <v>4.1436000000000002</v>
      </c>
    </row>
    <row r="233" spans="1:7">
      <c r="A233" s="141">
        <v>229</v>
      </c>
      <c r="B233" s="35" t="s">
        <v>260</v>
      </c>
      <c r="C233" s="36">
        <v>0.12</v>
      </c>
      <c r="D233" s="33">
        <v>15.1</v>
      </c>
      <c r="E233" s="34">
        <f t="shared" si="13"/>
        <v>1.8119999999999997E-2</v>
      </c>
      <c r="F233" s="13">
        <f t="shared" si="14"/>
        <v>0.13811999999999999</v>
      </c>
      <c r="G233" s="13">
        <f t="shared" si="15"/>
        <v>8.2872000000000003</v>
      </c>
    </row>
    <row r="234" spans="1:7">
      <c r="A234" s="141">
        <v>230</v>
      </c>
      <c r="B234" s="31" t="s">
        <v>261</v>
      </c>
      <c r="C234" s="32">
        <v>0.3</v>
      </c>
      <c r="D234" s="33">
        <v>15.1</v>
      </c>
      <c r="E234" s="34">
        <f t="shared" si="13"/>
        <v>4.5299999999999993E-2</v>
      </c>
      <c r="F234" s="13">
        <f t="shared" si="14"/>
        <v>0.3453</v>
      </c>
      <c r="G234" s="13">
        <f t="shared" si="15"/>
        <v>20.718</v>
      </c>
    </row>
    <row r="235" spans="1:7">
      <c r="A235" s="141">
        <v>231</v>
      </c>
      <c r="B235" s="35" t="s">
        <v>262</v>
      </c>
      <c r="C235" s="36">
        <v>0.19</v>
      </c>
      <c r="D235" s="33">
        <v>15.1</v>
      </c>
      <c r="E235" s="34">
        <f t="shared" si="13"/>
        <v>2.8689999999999997E-2</v>
      </c>
      <c r="F235" s="13">
        <f t="shared" si="14"/>
        <v>0.21869</v>
      </c>
      <c r="G235" s="13">
        <f t="shared" si="15"/>
        <v>13.1214</v>
      </c>
    </row>
    <row r="236" spans="1:7" s="49" customFormat="1">
      <c r="A236" s="141">
        <v>232</v>
      </c>
      <c r="B236" s="47" t="s">
        <v>263</v>
      </c>
      <c r="C236" s="48"/>
      <c r="D236" s="47"/>
      <c r="E236" s="41"/>
      <c r="F236" s="14"/>
      <c r="G236" s="14"/>
    </row>
    <row r="237" spans="1:7">
      <c r="A237" s="141">
        <v>233</v>
      </c>
      <c r="B237" s="31" t="s">
        <v>264</v>
      </c>
      <c r="C237" s="32">
        <v>0.42</v>
      </c>
      <c r="D237" s="33">
        <v>15.1</v>
      </c>
      <c r="E237" s="34">
        <f t="shared" si="13"/>
        <v>6.341999999999999E-2</v>
      </c>
      <c r="F237" s="13">
        <f t="shared" si="14"/>
        <v>0.48341999999999996</v>
      </c>
      <c r="G237" s="13">
        <f t="shared" si="15"/>
        <v>29.005199999999999</v>
      </c>
    </row>
    <row r="238" spans="1:7">
      <c r="A238" s="141">
        <v>234</v>
      </c>
      <c r="B238" s="35" t="s">
        <v>265</v>
      </c>
      <c r="C238" s="36">
        <v>0.32</v>
      </c>
      <c r="D238" s="33">
        <v>15.1</v>
      </c>
      <c r="E238" s="34">
        <f t="shared" si="13"/>
        <v>4.8320000000000002E-2</v>
      </c>
      <c r="F238" s="13">
        <f t="shared" si="14"/>
        <v>0.36831999999999998</v>
      </c>
      <c r="G238" s="13">
        <f t="shared" si="15"/>
        <v>22.0992</v>
      </c>
    </row>
    <row r="239" spans="1:7">
      <c r="A239" s="141">
        <v>235</v>
      </c>
      <c r="B239" s="31" t="s">
        <v>266</v>
      </c>
      <c r="C239" s="32">
        <v>7.0000000000000007E-2</v>
      </c>
      <c r="D239" s="33">
        <v>15.1</v>
      </c>
      <c r="E239" s="34">
        <f t="shared" si="13"/>
        <v>1.0570000000000001E-2</v>
      </c>
      <c r="F239" s="13">
        <f t="shared" si="14"/>
        <v>8.0570000000000003E-2</v>
      </c>
      <c r="G239" s="13">
        <f t="shared" si="15"/>
        <v>4.8342000000000001</v>
      </c>
    </row>
    <row r="240" spans="1:7">
      <c r="A240" s="141">
        <v>236</v>
      </c>
      <c r="B240" s="35" t="s">
        <v>267</v>
      </c>
      <c r="C240" s="36">
        <v>0.41</v>
      </c>
      <c r="D240" s="33">
        <v>15.1</v>
      </c>
      <c r="E240" s="34">
        <f t="shared" si="13"/>
        <v>6.191E-2</v>
      </c>
      <c r="F240" s="13">
        <f t="shared" si="14"/>
        <v>0.47191</v>
      </c>
      <c r="G240" s="13">
        <f t="shared" si="15"/>
        <v>28.314599999999999</v>
      </c>
    </row>
    <row r="241" spans="1:7">
      <c r="A241" s="141">
        <v>237</v>
      </c>
      <c r="B241" s="31" t="s">
        <v>268</v>
      </c>
      <c r="C241" s="32">
        <v>0.62</v>
      </c>
      <c r="D241" s="33">
        <v>15.1</v>
      </c>
      <c r="E241" s="34">
        <f t="shared" si="13"/>
        <v>9.3619999999999995E-2</v>
      </c>
      <c r="F241" s="13">
        <f t="shared" si="14"/>
        <v>0.71362000000000003</v>
      </c>
      <c r="G241" s="13">
        <f t="shared" si="15"/>
        <v>42.8172</v>
      </c>
    </row>
    <row r="242" spans="1:7">
      <c r="A242" s="141">
        <v>238</v>
      </c>
      <c r="B242" s="35" t="s">
        <v>269</v>
      </c>
      <c r="C242" s="36">
        <v>0.4</v>
      </c>
      <c r="D242" s="33">
        <v>15.1</v>
      </c>
      <c r="E242" s="34">
        <f t="shared" si="13"/>
        <v>6.0400000000000002E-2</v>
      </c>
      <c r="F242" s="13">
        <f t="shared" si="14"/>
        <v>0.46040000000000003</v>
      </c>
      <c r="G242" s="13">
        <f t="shared" si="15"/>
        <v>27.624000000000002</v>
      </c>
    </row>
    <row r="243" spans="1:7">
      <c r="A243" s="141">
        <v>239</v>
      </c>
      <c r="B243" s="31" t="s">
        <v>270</v>
      </c>
      <c r="C243" s="32">
        <v>7.0000000000000007E-2</v>
      </c>
      <c r="D243" s="33">
        <v>15.1</v>
      </c>
      <c r="E243" s="34">
        <f t="shared" si="13"/>
        <v>1.0570000000000001E-2</v>
      </c>
      <c r="F243" s="13">
        <f t="shared" si="14"/>
        <v>8.0570000000000003E-2</v>
      </c>
      <c r="G243" s="13">
        <f t="shared" si="15"/>
        <v>4.8342000000000001</v>
      </c>
    </row>
    <row r="244" spans="1:7">
      <c r="A244" s="141">
        <v>240</v>
      </c>
      <c r="B244" s="35" t="s">
        <v>271</v>
      </c>
      <c r="C244" s="36">
        <v>0.16</v>
      </c>
      <c r="D244" s="33">
        <v>15.1</v>
      </c>
      <c r="E244" s="34">
        <f t="shared" si="13"/>
        <v>2.4160000000000001E-2</v>
      </c>
      <c r="F244" s="13">
        <f t="shared" si="14"/>
        <v>0.18415999999999999</v>
      </c>
      <c r="G244" s="13">
        <f t="shared" si="15"/>
        <v>11.0496</v>
      </c>
    </row>
    <row r="245" spans="1:7">
      <c r="A245" s="141">
        <v>241</v>
      </c>
      <c r="B245" s="31" t="s">
        <v>272</v>
      </c>
      <c r="C245" s="32">
        <v>0.45</v>
      </c>
      <c r="D245" s="33">
        <v>15.1</v>
      </c>
      <c r="E245" s="34">
        <f t="shared" si="13"/>
        <v>6.7949999999999997E-2</v>
      </c>
      <c r="F245" s="13">
        <f t="shared" si="14"/>
        <v>0.51795000000000002</v>
      </c>
      <c r="G245" s="13">
        <f t="shared" si="15"/>
        <v>31.077000000000002</v>
      </c>
    </row>
    <row r="246" spans="1:7">
      <c r="A246" s="141">
        <v>242</v>
      </c>
      <c r="B246" s="35" t="s">
        <v>273</v>
      </c>
      <c r="C246" s="36">
        <v>0.72</v>
      </c>
      <c r="D246" s="33">
        <v>15.1</v>
      </c>
      <c r="E246" s="34">
        <f t="shared" si="13"/>
        <v>0.10872</v>
      </c>
      <c r="F246" s="13">
        <f t="shared" si="14"/>
        <v>0.82872000000000001</v>
      </c>
      <c r="G246" s="13">
        <f t="shared" si="15"/>
        <v>49.723199999999999</v>
      </c>
    </row>
    <row r="247" spans="1:7" s="55" customFormat="1">
      <c r="A247" s="141">
        <v>243</v>
      </c>
      <c r="B247" s="38" t="s">
        <v>274</v>
      </c>
      <c r="C247" s="53"/>
      <c r="D247" s="54"/>
      <c r="E247" s="41"/>
      <c r="F247" s="14"/>
      <c r="G247" s="14"/>
    </row>
    <row r="248" spans="1:7">
      <c r="A248" s="141">
        <v>244</v>
      </c>
      <c r="B248" s="31" t="s">
        <v>275</v>
      </c>
      <c r="C248" s="32">
        <v>7.0000000000000007E-2</v>
      </c>
      <c r="D248" s="33">
        <v>15.1</v>
      </c>
      <c r="E248" s="34">
        <f t="shared" si="13"/>
        <v>1.0570000000000001E-2</v>
      </c>
      <c r="F248" s="13">
        <f t="shared" si="14"/>
        <v>8.0570000000000003E-2</v>
      </c>
      <c r="G248" s="13">
        <f t="shared" si="15"/>
        <v>4.8342000000000001</v>
      </c>
    </row>
    <row r="249" spans="1:7">
      <c r="A249" s="141">
        <v>245</v>
      </c>
      <c r="B249" s="35" t="s">
        <v>276</v>
      </c>
      <c r="C249" s="36">
        <v>0.4</v>
      </c>
      <c r="D249" s="33">
        <v>15.1</v>
      </c>
      <c r="E249" s="34">
        <f t="shared" ref="E249:E312" si="16">C249*D249/100</f>
        <v>6.0400000000000002E-2</v>
      </c>
      <c r="F249" s="13">
        <f t="shared" ref="F249:F312" si="17">C249+E249</f>
        <v>0.46040000000000003</v>
      </c>
      <c r="G249" s="13">
        <f t="shared" si="15"/>
        <v>27.624000000000002</v>
      </c>
    </row>
    <row r="250" spans="1:7">
      <c r="A250" s="141">
        <v>246</v>
      </c>
      <c r="B250" s="31" t="s">
        <v>277</v>
      </c>
      <c r="C250" s="32">
        <v>0.09</v>
      </c>
      <c r="D250" s="33">
        <v>15.1</v>
      </c>
      <c r="E250" s="34">
        <f t="shared" si="16"/>
        <v>1.359E-2</v>
      </c>
      <c r="F250" s="13">
        <f t="shared" si="17"/>
        <v>0.10359</v>
      </c>
      <c r="G250" s="13">
        <f t="shared" si="15"/>
        <v>6.2153999999999998</v>
      </c>
    </row>
    <row r="251" spans="1:7" s="49" customFormat="1">
      <c r="A251" s="141">
        <v>247</v>
      </c>
      <c r="B251" s="47" t="s">
        <v>278</v>
      </c>
      <c r="C251" s="48"/>
      <c r="D251" s="47"/>
      <c r="E251" s="41"/>
      <c r="F251" s="14"/>
      <c r="G251" s="14"/>
    </row>
    <row r="252" spans="1:7">
      <c r="A252" s="141">
        <v>248</v>
      </c>
      <c r="B252" s="31" t="s">
        <v>279</v>
      </c>
      <c r="C252" s="32">
        <v>0.8</v>
      </c>
      <c r="D252" s="33">
        <v>15.1</v>
      </c>
      <c r="E252" s="34">
        <f t="shared" si="16"/>
        <v>0.1208</v>
      </c>
      <c r="F252" s="13">
        <f t="shared" si="17"/>
        <v>0.92080000000000006</v>
      </c>
      <c r="G252" s="13">
        <f t="shared" si="15"/>
        <v>55.248000000000005</v>
      </c>
    </row>
    <row r="253" spans="1:7">
      <c r="A253" s="141">
        <v>249</v>
      </c>
      <c r="B253" s="35" t="s">
        <v>280</v>
      </c>
      <c r="C253" s="36">
        <v>0.89</v>
      </c>
      <c r="D253" s="33">
        <v>15.1</v>
      </c>
      <c r="E253" s="34">
        <f t="shared" si="16"/>
        <v>0.13439000000000001</v>
      </c>
      <c r="F253" s="13">
        <f t="shared" si="17"/>
        <v>1.0243899999999999</v>
      </c>
      <c r="G253" s="13">
        <f t="shared" si="15"/>
        <v>61.463399999999993</v>
      </c>
    </row>
    <row r="254" spans="1:7">
      <c r="A254" s="141">
        <v>250</v>
      </c>
      <c r="B254" s="31" t="s">
        <v>281</v>
      </c>
      <c r="C254" s="32">
        <v>0.28000000000000003</v>
      </c>
      <c r="D254" s="33">
        <v>15.1</v>
      </c>
      <c r="E254" s="34">
        <f t="shared" si="16"/>
        <v>4.2280000000000005E-2</v>
      </c>
      <c r="F254" s="13">
        <f t="shared" si="17"/>
        <v>0.32228000000000001</v>
      </c>
      <c r="G254" s="13">
        <f t="shared" si="15"/>
        <v>19.3368</v>
      </c>
    </row>
    <row r="255" spans="1:7">
      <c r="A255" s="141">
        <v>251</v>
      </c>
      <c r="B255" s="35" t="s">
        <v>282</v>
      </c>
      <c r="C255" s="36">
        <v>0.18</v>
      </c>
      <c r="D255" s="33">
        <v>15.1</v>
      </c>
      <c r="E255" s="34">
        <f t="shared" si="16"/>
        <v>2.7179999999999999E-2</v>
      </c>
      <c r="F255" s="13">
        <f t="shared" si="17"/>
        <v>0.20718</v>
      </c>
      <c r="G255" s="13">
        <f t="shared" si="15"/>
        <v>12.4308</v>
      </c>
    </row>
    <row r="256" spans="1:7">
      <c r="A256" s="141">
        <v>252</v>
      </c>
      <c r="B256" s="31" t="s">
        <v>283</v>
      </c>
      <c r="C256" s="32">
        <v>0.17</v>
      </c>
      <c r="D256" s="33">
        <v>15.1</v>
      </c>
      <c r="E256" s="34">
        <f t="shared" si="16"/>
        <v>2.5670000000000002E-2</v>
      </c>
      <c r="F256" s="13">
        <f t="shared" si="17"/>
        <v>0.19567000000000001</v>
      </c>
      <c r="G256" s="13">
        <f t="shared" si="15"/>
        <v>11.740200000000002</v>
      </c>
    </row>
    <row r="257" spans="1:7" s="66" customFormat="1">
      <c r="A257" s="141">
        <v>253</v>
      </c>
      <c r="B257" s="38" t="s">
        <v>284</v>
      </c>
      <c r="C257" s="64"/>
      <c r="D257" s="65"/>
      <c r="E257" s="41"/>
      <c r="F257" s="14"/>
      <c r="G257" s="14"/>
    </row>
    <row r="258" spans="1:7">
      <c r="A258" s="141">
        <v>254</v>
      </c>
      <c r="B258" s="31" t="s">
        <v>285</v>
      </c>
      <c r="C258" s="32">
        <v>0.22</v>
      </c>
      <c r="D258" s="33">
        <v>15.1</v>
      </c>
      <c r="E258" s="34">
        <f t="shared" si="16"/>
        <v>3.322E-2</v>
      </c>
      <c r="F258" s="13">
        <f t="shared" si="17"/>
        <v>0.25322</v>
      </c>
      <c r="G258" s="13">
        <f t="shared" si="15"/>
        <v>15.193200000000001</v>
      </c>
    </row>
    <row r="259" spans="1:7">
      <c r="A259" s="141">
        <v>255</v>
      </c>
      <c r="B259" s="35" t="s">
        <v>286</v>
      </c>
      <c r="C259" s="36">
        <v>0.12</v>
      </c>
      <c r="D259" s="33">
        <v>15.1</v>
      </c>
      <c r="E259" s="34">
        <f t="shared" si="16"/>
        <v>1.8119999999999997E-2</v>
      </c>
      <c r="F259" s="13">
        <f t="shared" si="17"/>
        <v>0.13811999999999999</v>
      </c>
      <c r="G259" s="13">
        <f t="shared" si="15"/>
        <v>8.2872000000000003</v>
      </c>
    </row>
    <row r="260" spans="1:7">
      <c r="A260" s="141">
        <v>256</v>
      </c>
      <c r="B260" s="31" t="s">
        <v>287</v>
      </c>
      <c r="C260" s="32">
        <v>0.1</v>
      </c>
      <c r="D260" s="33">
        <v>15.1</v>
      </c>
      <c r="E260" s="34">
        <f t="shared" si="16"/>
        <v>1.5100000000000001E-2</v>
      </c>
      <c r="F260" s="13">
        <f t="shared" si="17"/>
        <v>0.11510000000000001</v>
      </c>
      <c r="G260" s="13">
        <f t="shared" si="15"/>
        <v>6.9060000000000006</v>
      </c>
    </row>
    <row r="261" spans="1:7">
      <c r="A261" s="141">
        <v>257</v>
      </c>
      <c r="B261" s="35" t="s">
        <v>288</v>
      </c>
      <c r="C261" s="36">
        <v>0.08</v>
      </c>
      <c r="D261" s="33">
        <v>15.1</v>
      </c>
      <c r="E261" s="34">
        <f t="shared" si="16"/>
        <v>1.208E-2</v>
      </c>
      <c r="F261" s="13">
        <f t="shared" si="17"/>
        <v>9.2079999999999995E-2</v>
      </c>
      <c r="G261" s="13">
        <f t="shared" si="15"/>
        <v>5.5247999999999999</v>
      </c>
    </row>
    <row r="262" spans="1:7" s="49" customFormat="1">
      <c r="A262" s="141">
        <v>258</v>
      </c>
      <c r="B262" s="47" t="s">
        <v>289</v>
      </c>
      <c r="C262" s="48"/>
      <c r="D262" s="47"/>
      <c r="E262" s="41"/>
      <c r="F262" s="14"/>
      <c r="G262" s="14"/>
    </row>
    <row r="263" spans="1:7">
      <c r="A263" s="141">
        <v>259</v>
      </c>
      <c r="B263" s="31" t="s">
        <v>290</v>
      </c>
      <c r="C263" s="32">
        <v>1.05</v>
      </c>
      <c r="D263" s="33">
        <v>15.1</v>
      </c>
      <c r="E263" s="34">
        <f t="shared" si="16"/>
        <v>0.15855</v>
      </c>
      <c r="F263" s="13">
        <f t="shared" si="17"/>
        <v>1.20855</v>
      </c>
      <c r="G263" s="13">
        <f t="shared" ref="G263:G326" si="18">F263*60</f>
        <v>72.513000000000005</v>
      </c>
    </row>
    <row r="264" spans="1:7">
      <c r="A264" s="141">
        <v>260</v>
      </c>
      <c r="B264" s="35" t="s">
        <v>291</v>
      </c>
      <c r="C264" s="36">
        <v>0.36</v>
      </c>
      <c r="D264" s="33">
        <v>15.1</v>
      </c>
      <c r="E264" s="34">
        <f t="shared" si="16"/>
        <v>5.4359999999999999E-2</v>
      </c>
      <c r="F264" s="13">
        <f t="shared" si="17"/>
        <v>0.41436000000000001</v>
      </c>
      <c r="G264" s="13">
        <f t="shared" si="18"/>
        <v>24.861599999999999</v>
      </c>
    </row>
    <row r="265" spans="1:7">
      <c r="A265" s="141">
        <v>261</v>
      </c>
      <c r="B265" s="31" t="s">
        <v>292</v>
      </c>
      <c r="C265" s="32">
        <v>0.22</v>
      </c>
      <c r="D265" s="33">
        <v>15.1</v>
      </c>
      <c r="E265" s="34">
        <f t="shared" si="16"/>
        <v>3.322E-2</v>
      </c>
      <c r="F265" s="13">
        <f t="shared" si="17"/>
        <v>0.25322</v>
      </c>
      <c r="G265" s="13">
        <f t="shared" si="18"/>
        <v>15.193200000000001</v>
      </c>
    </row>
    <row r="266" spans="1:7" s="52" customFormat="1">
      <c r="A266" s="141">
        <v>262</v>
      </c>
      <c r="B266" s="50" t="s">
        <v>293</v>
      </c>
      <c r="C266" s="51"/>
      <c r="D266" s="50"/>
      <c r="E266" s="41"/>
      <c r="F266" s="14"/>
      <c r="G266" s="14"/>
    </row>
    <row r="267" spans="1:7">
      <c r="A267" s="141">
        <v>263</v>
      </c>
      <c r="B267" s="31" t="s">
        <v>294</v>
      </c>
      <c r="C267" s="32">
        <v>0.32</v>
      </c>
      <c r="D267" s="33">
        <v>15.1</v>
      </c>
      <c r="E267" s="34">
        <f t="shared" si="16"/>
        <v>4.8320000000000002E-2</v>
      </c>
      <c r="F267" s="13">
        <f t="shared" si="17"/>
        <v>0.36831999999999998</v>
      </c>
      <c r="G267" s="13">
        <f t="shared" si="18"/>
        <v>22.0992</v>
      </c>
    </row>
    <row r="268" spans="1:7">
      <c r="A268" s="141">
        <v>264</v>
      </c>
      <c r="B268" s="35" t="s">
        <v>295</v>
      </c>
      <c r="C268" s="36">
        <v>0.47</v>
      </c>
      <c r="D268" s="33">
        <v>15.1</v>
      </c>
      <c r="E268" s="34">
        <f t="shared" si="16"/>
        <v>7.0969999999999991E-2</v>
      </c>
      <c r="F268" s="13">
        <f t="shared" si="17"/>
        <v>0.54096999999999995</v>
      </c>
      <c r="G268" s="13">
        <f t="shared" si="18"/>
        <v>32.458199999999998</v>
      </c>
    </row>
    <row r="269" spans="1:7">
      <c r="A269" s="141">
        <v>265</v>
      </c>
      <c r="B269" s="31" t="s">
        <v>296</v>
      </c>
      <c r="C269" s="32">
        <v>0.27</v>
      </c>
      <c r="D269" s="33">
        <v>15.1</v>
      </c>
      <c r="E269" s="34">
        <f t="shared" si="16"/>
        <v>4.0770000000000001E-2</v>
      </c>
      <c r="F269" s="13">
        <f t="shared" si="17"/>
        <v>0.31076999999999999</v>
      </c>
      <c r="G269" s="13">
        <f t="shared" si="18"/>
        <v>18.6462</v>
      </c>
    </row>
    <row r="270" spans="1:7">
      <c r="A270" s="141">
        <v>266</v>
      </c>
      <c r="B270" s="35" t="s">
        <v>297</v>
      </c>
      <c r="C270" s="36">
        <v>0.3</v>
      </c>
      <c r="D270" s="33">
        <v>15.1</v>
      </c>
      <c r="E270" s="34">
        <f t="shared" si="16"/>
        <v>4.5299999999999993E-2</v>
      </c>
      <c r="F270" s="13">
        <f t="shared" si="17"/>
        <v>0.3453</v>
      </c>
      <c r="G270" s="13">
        <f t="shared" si="18"/>
        <v>20.718</v>
      </c>
    </row>
    <row r="271" spans="1:7">
      <c r="A271" s="141">
        <v>267</v>
      </c>
      <c r="B271" s="31" t="s">
        <v>298</v>
      </c>
      <c r="C271" s="32">
        <v>1.9</v>
      </c>
      <c r="D271" s="33">
        <v>15.1</v>
      </c>
      <c r="E271" s="34">
        <f t="shared" si="16"/>
        <v>0.28689999999999999</v>
      </c>
      <c r="F271" s="13">
        <f t="shared" si="17"/>
        <v>2.1869000000000001</v>
      </c>
      <c r="G271" s="13">
        <f t="shared" si="18"/>
        <v>131.214</v>
      </c>
    </row>
    <row r="272" spans="1:7">
      <c r="A272" s="141">
        <v>268</v>
      </c>
      <c r="B272" s="35" t="s">
        <v>299</v>
      </c>
      <c r="C272" s="36">
        <v>1.05</v>
      </c>
      <c r="D272" s="33">
        <v>15.1</v>
      </c>
      <c r="E272" s="34">
        <f t="shared" si="16"/>
        <v>0.15855</v>
      </c>
      <c r="F272" s="13">
        <f t="shared" si="17"/>
        <v>1.20855</v>
      </c>
      <c r="G272" s="13">
        <f t="shared" si="18"/>
        <v>72.513000000000005</v>
      </c>
    </row>
    <row r="273" spans="1:7">
      <c r="A273" s="141">
        <v>269</v>
      </c>
      <c r="B273" s="31" t="s">
        <v>300</v>
      </c>
      <c r="C273" s="32">
        <v>0.22</v>
      </c>
      <c r="D273" s="33">
        <v>15.1</v>
      </c>
      <c r="E273" s="34">
        <f t="shared" si="16"/>
        <v>3.322E-2</v>
      </c>
      <c r="F273" s="13">
        <f t="shared" si="17"/>
        <v>0.25322</v>
      </c>
      <c r="G273" s="13">
        <f t="shared" si="18"/>
        <v>15.193200000000001</v>
      </c>
    </row>
    <row r="274" spans="1:7">
      <c r="A274" s="141">
        <v>270</v>
      </c>
      <c r="B274" s="35" t="s">
        <v>301</v>
      </c>
      <c r="C274" s="36">
        <v>0.18</v>
      </c>
      <c r="D274" s="33">
        <v>15.1</v>
      </c>
      <c r="E274" s="34">
        <f t="shared" si="16"/>
        <v>2.7179999999999999E-2</v>
      </c>
      <c r="F274" s="13">
        <f t="shared" si="17"/>
        <v>0.20718</v>
      </c>
      <c r="G274" s="13">
        <f t="shared" si="18"/>
        <v>12.4308</v>
      </c>
    </row>
    <row r="275" spans="1:7">
      <c r="A275" s="141">
        <v>271</v>
      </c>
      <c r="B275" s="31" t="s">
        <v>302</v>
      </c>
      <c r="C275" s="32">
        <v>0.15</v>
      </c>
      <c r="D275" s="33">
        <v>15.1</v>
      </c>
      <c r="E275" s="34">
        <f t="shared" si="16"/>
        <v>2.2649999999999997E-2</v>
      </c>
      <c r="F275" s="13">
        <f t="shared" si="17"/>
        <v>0.17265</v>
      </c>
      <c r="G275" s="13">
        <f t="shared" si="18"/>
        <v>10.359</v>
      </c>
    </row>
    <row r="276" spans="1:7" s="66" customFormat="1" ht="16.5" customHeight="1">
      <c r="A276" s="141">
        <v>272</v>
      </c>
      <c r="B276" s="38" t="s">
        <v>303</v>
      </c>
      <c r="C276" s="64"/>
      <c r="D276" s="65"/>
      <c r="E276" s="41"/>
      <c r="F276" s="14"/>
      <c r="G276" s="14"/>
    </row>
    <row r="277" spans="1:7">
      <c r="A277" s="141">
        <v>273</v>
      </c>
      <c r="B277" s="31" t="s">
        <v>304</v>
      </c>
      <c r="C277" s="32">
        <v>1.1000000000000001</v>
      </c>
      <c r="D277" s="33">
        <v>15.1</v>
      </c>
      <c r="E277" s="34">
        <f t="shared" si="16"/>
        <v>0.1661</v>
      </c>
      <c r="F277" s="13">
        <f t="shared" si="17"/>
        <v>1.2661</v>
      </c>
      <c r="G277" s="13">
        <f t="shared" si="18"/>
        <v>75.965999999999994</v>
      </c>
    </row>
    <row r="278" spans="1:7">
      <c r="A278" s="141">
        <v>274</v>
      </c>
      <c r="B278" s="35" t="s">
        <v>305</v>
      </c>
      <c r="C278" s="36">
        <v>0.55000000000000004</v>
      </c>
      <c r="D278" s="33">
        <v>15.1</v>
      </c>
      <c r="E278" s="34">
        <f t="shared" si="16"/>
        <v>8.3049999999999999E-2</v>
      </c>
      <c r="F278" s="13">
        <f t="shared" si="17"/>
        <v>0.63305</v>
      </c>
      <c r="G278" s="13">
        <f t="shared" si="18"/>
        <v>37.982999999999997</v>
      </c>
    </row>
    <row r="279" spans="1:7">
      <c r="A279" s="141">
        <v>275</v>
      </c>
      <c r="B279" s="31" t="s">
        <v>306</v>
      </c>
      <c r="C279" s="32">
        <v>0.38</v>
      </c>
      <c r="D279" s="33">
        <v>15.1</v>
      </c>
      <c r="E279" s="34">
        <f t="shared" si="16"/>
        <v>5.7379999999999994E-2</v>
      </c>
      <c r="F279" s="13">
        <f t="shared" si="17"/>
        <v>0.43737999999999999</v>
      </c>
      <c r="G279" s="13">
        <f t="shared" si="18"/>
        <v>26.242799999999999</v>
      </c>
    </row>
    <row r="280" spans="1:7">
      <c r="A280" s="141">
        <v>276</v>
      </c>
      <c r="B280" s="35" t="s">
        <v>307</v>
      </c>
      <c r="C280" s="36">
        <v>1.65</v>
      </c>
      <c r="D280" s="33">
        <v>15.1</v>
      </c>
      <c r="E280" s="34">
        <f t="shared" si="16"/>
        <v>0.24914999999999998</v>
      </c>
      <c r="F280" s="13">
        <f t="shared" si="17"/>
        <v>1.8991499999999999</v>
      </c>
      <c r="G280" s="13">
        <f t="shared" si="18"/>
        <v>113.949</v>
      </c>
    </row>
    <row r="281" spans="1:7">
      <c r="A281" s="141">
        <v>277</v>
      </c>
      <c r="B281" s="31" t="s">
        <v>308</v>
      </c>
      <c r="C281" s="32">
        <v>0.6</v>
      </c>
      <c r="D281" s="33">
        <v>15.1</v>
      </c>
      <c r="E281" s="34">
        <f t="shared" si="16"/>
        <v>9.0599999999999986E-2</v>
      </c>
      <c r="F281" s="13">
        <f t="shared" si="17"/>
        <v>0.69059999999999999</v>
      </c>
      <c r="G281" s="13">
        <f t="shared" si="18"/>
        <v>41.436</v>
      </c>
    </row>
    <row r="282" spans="1:7">
      <c r="A282" s="141">
        <v>278</v>
      </c>
      <c r="B282" s="35" t="s">
        <v>309</v>
      </c>
      <c r="C282" s="36">
        <v>0.35</v>
      </c>
      <c r="D282" s="33">
        <v>15.1</v>
      </c>
      <c r="E282" s="34">
        <f t="shared" si="16"/>
        <v>5.2849999999999994E-2</v>
      </c>
      <c r="F282" s="13">
        <f t="shared" si="17"/>
        <v>0.40284999999999999</v>
      </c>
      <c r="G282" s="13">
        <f t="shared" si="18"/>
        <v>24.170999999999999</v>
      </c>
    </row>
    <row r="283" spans="1:7" s="71" customFormat="1" ht="15.75">
      <c r="A283" s="141">
        <v>279</v>
      </c>
      <c r="B283" s="67" t="s">
        <v>310</v>
      </c>
      <c r="C283" s="68"/>
      <c r="D283" s="69"/>
      <c r="E283" s="70"/>
      <c r="F283" s="15"/>
      <c r="G283" s="15"/>
    </row>
    <row r="284" spans="1:7" s="49" customFormat="1">
      <c r="A284" s="141">
        <v>280</v>
      </c>
      <c r="B284" s="47" t="s">
        <v>311</v>
      </c>
      <c r="C284" s="48"/>
      <c r="D284" s="47"/>
      <c r="E284" s="41"/>
      <c r="F284" s="14"/>
      <c r="G284" s="14"/>
    </row>
    <row r="285" spans="1:7">
      <c r="A285" s="141">
        <v>281</v>
      </c>
      <c r="B285" s="31" t="s">
        <v>312</v>
      </c>
      <c r="C285" s="32">
        <v>0.4</v>
      </c>
      <c r="D285" s="33">
        <v>12</v>
      </c>
      <c r="E285" s="34">
        <f t="shared" si="16"/>
        <v>4.8000000000000008E-2</v>
      </c>
      <c r="F285" s="13">
        <f t="shared" si="17"/>
        <v>0.44800000000000001</v>
      </c>
      <c r="G285" s="13">
        <f t="shared" si="18"/>
        <v>26.88</v>
      </c>
    </row>
    <row r="286" spans="1:7">
      <c r="A286" s="141">
        <v>282</v>
      </c>
      <c r="B286" s="35" t="s">
        <v>313</v>
      </c>
      <c r="C286" s="36">
        <v>0.2</v>
      </c>
      <c r="D286" s="33">
        <v>12</v>
      </c>
      <c r="E286" s="34">
        <f t="shared" si="16"/>
        <v>2.4000000000000004E-2</v>
      </c>
      <c r="F286" s="13">
        <f t="shared" si="17"/>
        <v>0.224</v>
      </c>
      <c r="G286" s="13">
        <f t="shared" si="18"/>
        <v>13.44</v>
      </c>
    </row>
    <row r="287" spans="1:7" ht="34.5">
      <c r="A287" s="141">
        <v>283</v>
      </c>
      <c r="B287" s="31" t="s">
        <v>314</v>
      </c>
      <c r="C287" s="32">
        <v>1.66</v>
      </c>
      <c r="D287" s="33">
        <v>12</v>
      </c>
      <c r="E287" s="34">
        <f t="shared" si="16"/>
        <v>0.19919999999999999</v>
      </c>
      <c r="F287" s="13">
        <f t="shared" si="17"/>
        <v>1.8592</v>
      </c>
      <c r="G287" s="13">
        <f t="shared" si="18"/>
        <v>111.55199999999999</v>
      </c>
    </row>
    <row r="288" spans="1:7" ht="23.25">
      <c r="A288" s="141">
        <v>284</v>
      </c>
      <c r="B288" s="35" t="s">
        <v>315</v>
      </c>
      <c r="C288" s="36">
        <v>1.5</v>
      </c>
      <c r="D288" s="33">
        <v>12</v>
      </c>
      <c r="E288" s="34">
        <f t="shared" si="16"/>
        <v>0.18</v>
      </c>
      <c r="F288" s="13">
        <f t="shared" si="17"/>
        <v>1.68</v>
      </c>
      <c r="G288" s="13">
        <f t="shared" si="18"/>
        <v>100.8</v>
      </c>
    </row>
    <row r="289" spans="1:7" ht="23.25">
      <c r="A289" s="141">
        <v>285</v>
      </c>
      <c r="B289" s="31" t="s">
        <v>316</v>
      </c>
      <c r="C289" s="32">
        <v>2</v>
      </c>
      <c r="D289" s="33">
        <v>12</v>
      </c>
      <c r="E289" s="34">
        <f t="shared" si="16"/>
        <v>0.24</v>
      </c>
      <c r="F289" s="13">
        <f t="shared" si="17"/>
        <v>2.2400000000000002</v>
      </c>
      <c r="G289" s="13">
        <f t="shared" si="18"/>
        <v>134.4</v>
      </c>
    </row>
    <row r="290" spans="1:7" ht="23.25">
      <c r="A290" s="141">
        <v>286</v>
      </c>
      <c r="B290" s="35" t="s">
        <v>317</v>
      </c>
      <c r="C290" s="36">
        <v>0.8</v>
      </c>
      <c r="D290" s="33">
        <v>12</v>
      </c>
      <c r="E290" s="34">
        <f t="shared" si="16"/>
        <v>9.6000000000000016E-2</v>
      </c>
      <c r="F290" s="13">
        <f t="shared" si="17"/>
        <v>0.89600000000000002</v>
      </c>
      <c r="G290" s="13">
        <f t="shared" si="18"/>
        <v>53.76</v>
      </c>
    </row>
    <row r="291" spans="1:7" ht="23.25">
      <c r="A291" s="141">
        <v>287</v>
      </c>
      <c r="B291" s="31" t="s">
        <v>318</v>
      </c>
      <c r="C291" s="32">
        <v>1.1000000000000001</v>
      </c>
      <c r="D291" s="33">
        <v>12</v>
      </c>
      <c r="E291" s="34">
        <f t="shared" si="16"/>
        <v>0.13200000000000001</v>
      </c>
      <c r="F291" s="13">
        <f t="shared" si="17"/>
        <v>1.2320000000000002</v>
      </c>
      <c r="G291" s="13">
        <f t="shared" si="18"/>
        <v>73.920000000000016</v>
      </c>
    </row>
    <row r="292" spans="1:7" ht="23.25">
      <c r="A292" s="141">
        <v>288</v>
      </c>
      <c r="B292" s="35" t="s">
        <v>319</v>
      </c>
      <c r="C292" s="36">
        <v>1.1000000000000001</v>
      </c>
      <c r="D292" s="33">
        <v>12</v>
      </c>
      <c r="E292" s="34">
        <f t="shared" si="16"/>
        <v>0.13200000000000001</v>
      </c>
      <c r="F292" s="13">
        <f t="shared" si="17"/>
        <v>1.2320000000000002</v>
      </c>
      <c r="G292" s="13">
        <f t="shared" si="18"/>
        <v>73.920000000000016</v>
      </c>
    </row>
    <row r="293" spans="1:7" ht="23.25">
      <c r="A293" s="141">
        <v>289</v>
      </c>
      <c r="B293" s="31" t="s">
        <v>320</v>
      </c>
      <c r="C293" s="32">
        <v>1.25</v>
      </c>
      <c r="D293" s="33">
        <v>12</v>
      </c>
      <c r="E293" s="34">
        <f t="shared" si="16"/>
        <v>0.15</v>
      </c>
      <c r="F293" s="13">
        <f t="shared" si="17"/>
        <v>1.4</v>
      </c>
      <c r="G293" s="13">
        <f t="shared" si="18"/>
        <v>84</v>
      </c>
    </row>
    <row r="294" spans="1:7" ht="23.25">
      <c r="A294" s="141">
        <v>290</v>
      </c>
      <c r="B294" s="35" t="s">
        <v>321</v>
      </c>
      <c r="C294" s="36">
        <v>0.95</v>
      </c>
      <c r="D294" s="33">
        <v>12</v>
      </c>
      <c r="E294" s="34">
        <f t="shared" si="16"/>
        <v>0.11399999999999999</v>
      </c>
      <c r="F294" s="13">
        <f t="shared" si="17"/>
        <v>1.0640000000000001</v>
      </c>
      <c r="G294" s="13">
        <f t="shared" si="18"/>
        <v>63.84</v>
      </c>
    </row>
    <row r="295" spans="1:7" ht="23.25">
      <c r="A295" s="141">
        <v>291</v>
      </c>
      <c r="B295" s="31" t="s">
        <v>322</v>
      </c>
      <c r="C295" s="32">
        <v>0.86</v>
      </c>
      <c r="D295" s="33">
        <v>12</v>
      </c>
      <c r="E295" s="34">
        <f t="shared" si="16"/>
        <v>0.1032</v>
      </c>
      <c r="F295" s="13">
        <f t="shared" si="17"/>
        <v>0.96319999999999995</v>
      </c>
      <c r="G295" s="13">
        <f t="shared" si="18"/>
        <v>57.791999999999994</v>
      </c>
    </row>
    <row r="296" spans="1:7" ht="23.25">
      <c r="A296" s="141">
        <v>292</v>
      </c>
      <c r="B296" s="35" t="s">
        <v>323</v>
      </c>
      <c r="C296" s="36">
        <v>1</v>
      </c>
      <c r="D296" s="33">
        <v>12</v>
      </c>
      <c r="E296" s="34">
        <f t="shared" si="16"/>
        <v>0.12</v>
      </c>
      <c r="F296" s="13">
        <f t="shared" si="17"/>
        <v>1.1200000000000001</v>
      </c>
      <c r="G296" s="13">
        <f t="shared" si="18"/>
        <v>67.2</v>
      </c>
    </row>
    <row r="297" spans="1:7">
      <c r="A297" s="141">
        <v>293</v>
      </c>
      <c r="B297" s="31" t="s">
        <v>324</v>
      </c>
      <c r="C297" s="32">
        <v>0.2</v>
      </c>
      <c r="D297" s="33">
        <v>12</v>
      </c>
      <c r="E297" s="34">
        <f t="shared" si="16"/>
        <v>2.4000000000000004E-2</v>
      </c>
      <c r="F297" s="13">
        <f t="shared" si="17"/>
        <v>0.224</v>
      </c>
      <c r="G297" s="13">
        <f t="shared" si="18"/>
        <v>13.44</v>
      </c>
    </row>
    <row r="298" spans="1:7">
      <c r="A298" s="141">
        <v>294</v>
      </c>
      <c r="B298" s="35" t="s">
        <v>325</v>
      </c>
      <c r="C298" s="36">
        <v>0.2</v>
      </c>
      <c r="D298" s="33">
        <v>12</v>
      </c>
      <c r="E298" s="34">
        <f t="shared" si="16"/>
        <v>2.4000000000000004E-2</v>
      </c>
      <c r="F298" s="13">
        <f t="shared" si="17"/>
        <v>0.224</v>
      </c>
      <c r="G298" s="13">
        <f t="shared" si="18"/>
        <v>13.44</v>
      </c>
    </row>
    <row r="299" spans="1:7">
      <c r="A299" s="141">
        <v>295</v>
      </c>
      <c r="B299" s="31" t="s">
        <v>326</v>
      </c>
      <c r="C299" s="32">
        <v>18.8</v>
      </c>
      <c r="D299" s="33">
        <v>12</v>
      </c>
      <c r="E299" s="34">
        <f t="shared" si="16"/>
        <v>2.2560000000000002</v>
      </c>
      <c r="F299" s="13">
        <f t="shared" si="17"/>
        <v>21.056000000000001</v>
      </c>
      <c r="G299" s="13">
        <f t="shared" si="18"/>
        <v>1263.3600000000001</v>
      </c>
    </row>
    <row r="300" spans="1:7" s="55" customFormat="1">
      <c r="A300" s="141">
        <v>296</v>
      </c>
      <c r="B300" s="72" t="s">
        <v>327</v>
      </c>
      <c r="C300" s="53"/>
      <c r="D300" s="54"/>
      <c r="E300" s="41"/>
      <c r="F300" s="14"/>
      <c r="G300" s="14"/>
    </row>
    <row r="301" spans="1:7">
      <c r="A301" s="141">
        <v>297</v>
      </c>
      <c r="B301" s="47" t="s">
        <v>328</v>
      </c>
      <c r="C301" s="73"/>
      <c r="D301" s="74"/>
      <c r="E301" s="41"/>
      <c r="F301" s="14"/>
      <c r="G301" s="14"/>
    </row>
    <row r="302" spans="1:7">
      <c r="A302" s="141">
        <v>298</v>
      </c>
      <c r="B302" s="31" t="s">
        <v>329</v>
      </c>
      <c r="C302" s="32">
        <v>0.08</v>
      </c>
      <c r="D302" s="33">
        <v>14</v>
      </c>
      <c r="E302" s="34">
        <f t="shared" si="16"/>
        <v>1.1200000000000002E-2</v>
      </c>
      <c r="F302" s="13">
        <f t="shared" si="17"/>
        <v>9.1200000000000003E-2</v>
      </c>
      <c r="G302" s="13">
        <f t="shared" si="18"/>
        <v>5.4720000000000004</v>
      </c>
    </row>
    <row r="303" spans="1:7" ht="23.25">
      <c r="A303" s="141">
        <v>299</v>
      </c>
      <c r="B303" s="35" t="s">
        <v>330</v>
      </c>
      <c r="C303" s="36">
        <v>0.02</v>
      </c>
      <c r="D303" s="33">
        <v>14</v>
      </c>
      <c r="E303" s="34">
        <f t="shared" si="16"/>
        <v>2.8000000000000004E-3</v>
      </c>
      <c r="F303" s="13">
        <f t="shared" si="17"/>
        <v>2.2800000000000001E-2</v>
      </c>
      <c r="G303" s="13">
        <f t="shared" si="18"/>
        <v>1.3680000000000001</v>
      </c>
    </row>
    <row r="304" spans="1:7" ht="23.25">
      <c r="A304" s="141">
        <v>300</v>
      </c>
      <c r="B304" s="31" t="s">
        <v>331</v>
      </c>
      <c r="C304" s="32">
        <v>0.02</v>
      </c>
      <c r="D304" s="33">
        <v>14</v>
      </c>
      <c r="E304" s="34">
        <f t="shared" si="16"/>
        <v>2.8000000000000004E-3</v>
      </c>
      <c r="F304" s="13">
        <f t="shared" si="17"/>
        <v>2.2800000000000001E-2</v>
      </c>
      <c r="G304" s="13">
        <f t="shared" si="18"/>
        <v>1.3680000000000001</v>
      </c>
    </row>
    <row r="305" spans="1:7" ht="23.25">
      <c r="A305" s="141">
        <v>301</v>
      </c>
      <c r="B305" s="35" t="s">
        <v>332</v>
      </c>
      <c r="C305" s="36">
        <v>7.0000000000000007E-2</v>
      </c>
      <c r="D305" s="33">
        <v>14</v>
      </c>
      <c r="E305" s="34">
        <f t="shared" si="16"/>
        <v>9.8000000000000014E-3</v>
      </c>
      <c r="F305" s="13">
        <f t="shared" si="17"/>
        <v>7.980000000000001E-2</v>
      </c>
      <c r="G305" s="13">
        <f t="shared" si="18"/>
        <v>4.7880000000000003</v>
      </c>
    </row>
    <row r="306" spans="1:7" ht="23.25">
      <c r="A306" s="141">
        <v>302</v>
      </c>
      <c r="B306" s="31" t="s">
        <v>333</v>
      </c>
      <c r="C306" s="32">
        <v>0.03</v>
      </c>
      <c r="D306" s="33">
        <v>14</v>
      </c>
      <c r="E306" s="34">
        <f t="shared" si="16"/>
        <v>4.1999999999999997E-3</v>
      </c>
      <c r="F306" s="13">
        <f t="shared" si="17"/>
        <v>3.4200000000000001E-2</v>
      </c>
      <c r="G306" s="13">
        <f t="shared" si="18"/>
        <v>2.052</v>
      </c>
    </row>
    <row r="307" spans="1:7" ht="23.25">
      <c r="A307" s="141">
        <v>303</v>
      </c>
      <c r="B307" s="35" t="s">
        <v>334</v>
      </c>
      <c r="C307" s="36">
        <v>0.03</v>
      </c>
      <c r="D307" s="33">
        <v>14</v>
      </c>
      <c r="E307" s="34">
        <f t="shared" si="16"/>
        <v>4.1999999999999997E-3</v>
      </c>
      <c r="F307" s="13">
        <f t="shared" si="17"/>
        <v>3.4200000000000001E-2</v>
      </c>
      <c r="G307" s="13">
        <f t="shared" si="18"/>
        <v>2.052</v>
      </c>
    </row>
    <row r="308" spans="1:7">
      <c r="A308" s="141">
        <v>304</v>
      </c>
      <c r="B308" s="31" t="s">
        <v>335</v>
      </c>
      <c r="C308" s="32">
        <v>7.0000000000000007E-2</v>
      </c>
      <c r="D308" s="33">
        <v>14</v>
      </c>
      <c r="E308" s="34">
        <f t="shared" si="16"/>
        <v>9.8000000000000014E-3</v>
      </c>
      <c r="F308" s="13">
        <f t="shared" si="17"/>
        <v>7.980000000000001E-2</v>
      </c>
      <c r="G308" s="13">
        <f t="shared" si="18"/>
        <v>4.7880000000000003</v>
      </c>
    </row>
    <row r="309" spans="1:7">
      <c r="A309" s="141">
        <v>305</v>
      </c>
      <c r="B309" s="35" t="s">
        <v>336</v>
      </c>
      <c r="C309" s="36">
        <v>0.18</v>
      </c>
      <c r="D309" s="33">
        <v>14</v>
      </c>
      <c r="E309" s="34">
        <f t="shared" si="16"/>
        <v>2.52E-2</v>
      </c>
      <c r="F309" s="13">
        <f t="shared" si="17"/>
        <v>0.20519999999999999</v>
      </c>
      <c r="G309" s="13">
        <f t="shared" si="18"/>
        <v>12.311999999999999</v>
      </c>
    </row>
    <row r="310" spans="1:7">
      <c r="A310" s="141">
        <v>306</v>
      </c>
      <c r="B310" s="31" t="s">
        <v>337</v>
      </c>
      <c r="C310" s="32">
        <v>0.04</v>
      </c>
      <c r="D310" s="33">
        <v>14</v>
      </c>
      <c r="E310" s="34">
        <f t="shared" si="16"/>
        <v>5.6000000000000008E-3</v>
      </c>
      <c r="F310" s="13">
        <f t="shared" si="17"/>
        <v>4.5600000000000002E-2</v>
      </c>
      <c r="G310" s="13">
        <f t="shared" si="18"/>
        <v>2.7360000000000002</v>
      </c>
    </row>
    <row r="311" spans="1:7">
      <c r="A311" s="141">
        <v>307</v>
      </c>
      <c r="B311" s="35" t="s">
        <v>338</v>
      </c>
      <c r="C311" s="36">
        <v>0.05</v>
      </c>
      <c r="D311" s="33">
        <v>14</v>
      </c>
      <c r="E311" s="34">
        <f t="shared" si="16"/>
        <v>7.000000000000001E-3</v>
      </c>
      <c r="F311" s="13">
        <f t="shared" si="17"/>
        <v>5.7000000000000002E-2</v>
      </c>
      <c r="G311" s="13">
        <f t="shared" si="18"/>
        <v>3.42</v>
      </c>
    </row>
    <row r="312" spans="1:7">
      <c r="A312" s="141">
        <v>308</v>
      </c>
      <c r="B312" s="31" t="s">
        <v>339</v>
      </c>
      <c r="C312" s="32">
        <v>0.03</v>
      </c>
      <c r="D312" s="33">
        <v>14</v>
      </c>
      <c r="E312" s="34">
        <f t="shared" si="16"/>
        <v>4.1999999999999997E-3</v>
      </c>
      <c r="F312" s="13">
        <f t="shared" si="17"/>
        <v>3.4200000000000001E-2</v>
      </c>
      <c r="G312" s="13">
        <f t="shared" si="18"/>
        <v>2.052</v>
      </c>
    </row>
    <row r="313" spans="1:7">
      <c r="A313" s="141">
        <v>309</v>
      </c>
      <c r="B313" s="35" t="s">
        <v>340</v>
      </c>
      <c r="C313" s="36">
        <v>0.12</v>
      </c>
      <c r="D313" s="33">
        <v>14</v>
      </c>
      <c r="E313" s="34">
        <f t="shared" ref="E313:E376" si="19">C313*D313/100</f>
        <v>1.6799999999999999E-2</v>
      </c>
      <c r="F313" s="13">
        <f t="shared" ref="F313:F376" si="20">C313+E313</f>
        <v>0.1368</v>
      </c>
      <c r="G313" s="13">
        <f t="shared" si="18"/>
        <v>8.2080000000000002</v>
      </c>
    </row>
    <row r="314" spans="1:7">
      <c r="A314" s="141">
        <v>310</v>
      </c>
      <c r="B314" s="31" t="s">
        <v>341</v>
      </c>
      <c r="C314" s="32">
        <v>0.08</v>
      </c>
      <c r="D314" s="33">
        <v>14</v>
      </c>
      <c r="E314" s="34">
        <f t="shared" si="19"/>
        <v>1.1200000000000002E-2</v>
      </c>
      <c r="F314" s="13">
        <f t="shared" si="20"/>
        <v>9.1200000000000003E-2</v>
      </c>
      <c r="G314" s="13">
        <f t="shared" si="18"/>
        <v>5.4720000000000004</v>
      </c>
    </row>
    <row r="315" spans="1:7">
      <c r="A315" s="141">
        <v>311</v>
      </c>
      <c r="B315" s="35" t="s">
        <v>342</v>
      </c>
      <c r="C315" s="36">
        <v>0.15</v>
      </c>
      <c r="D315" s="33">
        <v>14</v>
      </c>
      <c r="E315" s="34">
        <f t="shared" si="19"/>
        <v>2.1000000000000001E-2</v>
      </c>
      <c r="F315" s="13">
        <f t="shared" si="20"/>
        <v>0.17099999999999999</v>
      </c>
      <c r="G315" s="13">
        <f t="shared" si="18"/>
        <v>10.26</v>
      </c>
    </row>
    <row r="316" spans="1:7">
      <c r="A316" s="141">
        <v>312</v>
      </c>
      <c r="B316" s="38" t="s">
        <v>343</v>
      </c>
      <c r="C316" s="73"/>
      <c r="D316" s="74"/>
      <c r="E316" s="41"/>
      <c r="F316" s="14"/>
      <c r="G316" s="14"/>
    </row>
    <row r="317" spans="1:7" ht="23.25">
      <c r="A317" s="141">
        <v>313</v>
      </c>
      <c r="B317" s="31" t="s">
        <v>344</v>
      </c>
      <c r="C317" s="32">
        <v>0.06</v>
      </c>
      <c r="D317" s="33">
        <v>14</v>
      </c>
      <c r="E317" s="34">
        <f t="shared" si="19"/>
        <v>8.3999999999999995E-3</v>
      </c>
      <c r="F317" s="13">
        <f t="shared" si="20"/>
        <v>6.8400000000000002E-2</v>
      </c>
      <c r="G317" s="13">
        <f t="shared" si="18"/>
        <v>4.1040000000000001</v>
      </c>
    </row>
    <row r="318" spans="1:7" ht="23.25">
      <c r="A318" s="141">
        <v>314</v>
      </c>
      <c r="B318" s="35" t="s">
        <v>345</v>
      </c>
      <c r="C318" s="36">
        <v>0.08</v>
      </c>
      <c r="D318" s="33">
        <v>14</v>
      </c>
      <c r="E318" s="34">
        <f t="shared" si="19"/>
        <v>1.1200000000000002E-2</v>
      </c>
      <c r="F318" s="13">
        <f t="shared" si="20"/>
        <v>9.1200000000000003E-2</v>
      </c>
      <c r="G318" s="13">
        <f t="shared" si="18"/>
        <v>5.4720000000000004</v>
      </c>
    </row>
    <row r="319" spans="1:7" ht="23.25">
      <c r="A319" s="141">
        <v>315</v>
      </c>
      <c r="B319" s="31" t="s">
        <v>346</v>
      </c>
      <c r="C319" s="32">
        <v>0.06</v>
      </c>
      <c r="D319" s="33">
        <v>14</v>
      </c>
      <c r="E319" s="34">
        <f t="shared" si="19"/>
        <v>8.3999999999999995E-3</v>
      </c>
      <c r="F319" s="13">
        <f t="shared" si="20"/>
        <v>6.8400000000000002E-2</v>
      </c>
      <c r="G319" s="13">
        <f t="shared" si="18"/>
        <v>4.1040000000000001</v>
      </c>
    </row>
    <row r="320" spans="1:7" ht="23.25">
      <c r="A320" s="141">
        <v>316</v>
      </c>
      <c r="B320" s="35" t="s">
        <v>347</v>
      </c>
      <c r="C320" s="36">
        <v>0.12</v>
      </c>
      <c r="D320" s="33">
        <v>14</v>
      </c>
      <c r="E320" s="34">
        <f t="shared" si="19"/>
        <v>1.6799999999999999E-2</v>
      </c>
      <c r="F320" s="13">
        <f t="shared" si="20"/>
        <v>0.1368</v>
      </c>
      <c r="G320" s="13">
        <f t="shared" si="18"/>
        <v>8.2080000000000002</v>
      </c>
    </row>
    <row r="321" spans="1:7" ht="23.25">
      <c r="A321" s="141">
        <v>317</v>
      </c>
      <c r="B321" s="31" t="s">
        <v>348</v>
      </c>
      <c r="C321" s="32">
        <v>0.08</v>
      </c>
      <c r="D321" s="33">
        <v>14</v>
      </c>
      <c r="E321" s="34">
        <f t="shared" si="19"/>
        <v>1.1200000000000002E-2</v>
      </c>
      <c r="F321" s="13">
        <f t="shared" si="20"/>
        <v>9.1200000000000003E-2</v>
      </c>
      <c r="G321" s="13">
        <f t="shared" si="18"/>
        <v>5.4720000000000004</v>
      </c>
    </row>
    <row r="322" spans="1:7" ht="23.25">
      <c r="A322" s="141">
        <v>318</v>
      </c>
      <c r="B322" s="35" t="s">
        <v>349</v>
      </c>
      <c r="C322" s="36">
        <v>0.15</v>
      </c>
      <c r="D322" s="33">
        <v>14</v>
      </c>
      <c r="E322" s="34">
        <f t="shared" si="19"/>
        <v>2.1000000000000001E-2</v>
      </c>
      <c r="F322" s="13">
        <f t="shared" si="20"/>
        <v>0.17099999999999999</v>
      </c>
      <c r="G322" s="13">
        <f t="shared" si="18"/>
        <v>10.26</v>
      </c>
    </row>
    <row r="323" spans="1:7" ht="23.25">
      <c r="A323" s="141">
        <v>319</v>
      </c>
      <c r="B323" s="31" t="s">
        <v>350</v>
      </c>
      <c r="C323" s="32">
        <v>0.13</v>
      </c>
      <c r="D323" s="33">
        <v>14</v>
      </c>
      <c r="E323" s="34">
        <f t="shared" si="19"/>
        <v>1.8200000000000001E-2</v>
      </c>
      <c r="F323" s="13">
        <f t="shared" si="20"/>
        <v>0.1482</v>
      </c>
      <c r="G323" s="13">
        <f t="shared" si="18"/>
        <v>8.8919999999999995</v>
      </c>
    </row>
    <row r="324" spans="1:7" ht="23.25">
      <c r="A324" s="141">
        <v>320</v>
      </c>
      <c r="B324" s="35" t="s">
        <v>351</v>
      </c>
      <c r="C324" s="36">
        <v>0.03</v>
      </c>
      <c r="D324" s="33">
        <v>14</v>
      </c>
      <c r="E324" s="34">
        <f t="shared" si="19"/>
        <v>4.1999999999999997E-3</v>
      </c>
      <c r="F324" s="13">
        <f t="shared" si="20"/>
        <v>3.4200000000000001E-2</v>
      </c>
      <c r="G324" s="13">
        <f t="shared" si="18"/>
        <v>2.052</v>
      </c>
    </row>
    <row r="325" spans="1:7">
      <c r="A325" s="141">
        <v>321</v>
      </c>
      <c r="B325" s="38" t="s">
        <v>352</v>
      </c>
      <c r="C325" s="73"/>
      <c r="D325" s="74"/>
      <c r="E325" s="41"/>
      <c r="F325" s="14"/>
      <c r="G325" s="14"/>
    </row>
    <row r="326" spans="1:7">
      <c r="A326" s="141">
        <v>322</v>
      </c>
      <c r="B326" s="31" t="s">
        <v>353</v>
      </c>
      <c r="C326" s="32">
        <v>0.18</v>
      </c>
      <c r="D326" s="33">
        <v>14</v>
      </c>
      <c r="E326" s="34">
        <f t="shared" si="19"/>
        <v>2.52E-2</v>
      </c>
      <c r="F326" s="13">
        <f t="shared" si="20"/>
        <v>0.20519999999999999</v>
      </c>
      <c r="G326" s="13">
        <f t="shared" si="18"/>
        <v>12.311999999999999</v>
      </c>
    </row>
    <row r="327" spans="1:7">
      <c r="A327" s="141">
        <v>323</v>
      </c>
      <c r="B327" s="35" t="s">
        <v>354</v>
      </c>
      <c r="C327" s="36">
        <v>0.05</v>
      </c>
      <c r="D327" s="37">
        <v>14</v>
      </c>
      <c r="E327" s="34">
        <f t="shared" si="19"/>
        <v>7.000000000000001E-3</v>
      </c>
      <c r="F327" s="13">
        <f t="shared" si="20"/>
        <v>5.7000000000000002E-2</v>
      </c>
      <c r="G327" s="13">
        <f t="shared" ref="G327:G390" si="21">F327*60</f>
        <v>3.42</v>
      </c>
    </row>
    <row r="328" spans="1:7" s="3" customFormat="1" ht="15.75">
      <c r="A328" s="141">
        <v>324</v>
      </c>
      <c r="B328" s="75" t="s">
        <v>355</v>
      </c>
      <c r="C328" s="76"/>
      <c r="D328" s="77"/>
      <c r="E328" s="41"/>
      <c r="F328" s="14"/>
      <c r="G328" s="14"/>
    </row>
    <row r="329" spans="1:7">
      <c r="A329" s="141">
        <v>325</v>
      </c>
      <c r="B329" s="31" t="s">
        <v>356</v>
      </c>
      <c r="C329" s="32">
        <v>0.33</v>
      </c>
      <c r="D329" s="33">
        <v>14.5</v>
      </c>
      <c r="E329" s="34">
        <f t="shared" si="19"/>
        <v>4.7850000000000004E-2</v>
      </c>
      <c r="F329" s="13">
        <f t="shared" si="20"/>
        <v>0.37785000000000002</v>
      </c>
      <c r="G329" s="13">
        <f t="shared" si="21"/>
        <v>22.670999999999999</v>
      </c>
    </row>
    <row r="330" spans="1:7">
      <c r="A330" s="141">
        <v>326</v>
      </c>
      <c r="B330" s="35" t="s">
        <v>357</v>
      </c>
      <c r="C330" s="36">
        <v>0.42</v>
      </c>
      <c r="D330" s="33">
        <v>14.5</v>
      </c>
      <c r="E330" s="34">
        <f t="shared" si="19"/>
        <v>6.0899999999999996E-2</v>
      </c>
      <c r="F330" s="13">
        <f t="shared" si="20"/>
        <v>0.48089999999999999</v>
      </c>
      <c r="G330" s="13">
        <f t="shared" si="21"/>
        <v>28.853999999999999</v>
      </c>
    </row>
    <row r="331" spans="1:7">
      <c r="A331" s="141">
        <v>327</v>
      </c>
      <c r="B331" s="31" t="s">
        <v>358</v>
      </c>
      <c r="C331" s="32">
        <v>0.6</v>
      </c>
      <c r="D331" s="33">
        <v>14.5</v>
      </c>
      <c r="E331" s="34">
        <f t="shared" si="19"/>
        <v>8.6999999999999994E-2</v>
      </c>
      <c r="F331" s="13">
        <f t="shared" si="20"/>
        <v>0.68699999999999994</v>
      </c>
      <c r="G331" s="13">
        <f t="shared" si="21"/>
        <v>41.22</v>
      </c>
    </row>
    <row r="332" spans="1:7">
      <c r="A332" s="141">
        <v>328</v>
      </c>
      <c r="B332" s="35" t="s">
        <v>359</v>
      </c>
      <c r="C332" s="36">
        <v>0.38</v>
      </c>
      <c r="D332" s="33">
        <v>14.5</v>
      </c>
      <c r="E332" s="34">
        <f t="shared" si="19"/>
        <v>5.5099999999999996E-2</v>
      </c>
      <c r="F332" s="13">
        <f t="shared" si="20"/>
        <v>0.43509999999999999</v>
      </c>
      <c r="G332" s="13">
        <f t="shared" si="21"/>
        <v>26.105999999999998</v>
      </c>
    </row>
    <row r="333" spans="1:7">
      <c r="A333" s="141">
        <v>329</v>
      </c>
      <c r="B333" s="31" t="s">
        <v>360</v>
      </c>
      <c r="C333" s="32">
        <v>0.5</v>
      </c>
      <c r="D333" s="33">
        <v>14.5</v>
      </c>
      <c r="E333" s="34">
        <f t="shared" si="19"/>
        <v>7.2499999999999995E-2</v>
      </c>
      <c r="F333" s="13">
        <f t="shared" si="20"/>
        <v>0.57250000000000001</v>
      </c>
      <c r="G333" s="13">
        <f t="shared" si="21"/>
        <v>34.35</v>
      </c>
    </row>
    <row r="334" spans="1:7">
      <c r="A334" s="141">
        <v>330</v>
      </c>
      <c r="B334" s="35" t="s">
        <v>361</v>
      </c>
      <c r="C334" s="36">
        <v>0.67</v>
      </c>
      <c r="D334" s="33">
        <v>14.5</v>
      </c>
      <c r="E334" s="34">
        <f t="shared" si="19"/>
        <v>9.715E-2</v>
      </c>
      <c r="F334" s="13">
        <f t="shared" si="20"/>
        <v>0.76715</v>
      </c>
      <c r="G334" s="13">
        <f t="shared" si="21"/>
        <v>46.028999999999996</v>
      </c>
    </row>
    <row r="335" spans="1:7">
      <c r="A335" s="141">
        <v>331</v>
      </c>
      <c r="B335" s="31" t="s">
        <v>362</v>
      </c>
      <c r="C335" s="32">
        <v>0.28000000000000003</v>
      </c>
      <c r="D335" s="33">
        <v>14.5</v>
      </c>
      <c r="E335" s="34">
        <f t="shared" si="19"/>
        <v>4.0600000000000004E-2</v>
      </c>
      <c r="F335" s="13">
        <f t="shared" si="20"/>
        <v>0.32060000000000005</v>
      </c>
      <c r="G335" s="13">
        <f t="shared" si="21"/>
        <v>19.236000000000004</v>
      </c>
    </row>
    <row r="336" spans="1:7">
      <c r="A336" s="141">
        <v>332</v>
      </c>
      <c r="B336" s="35" t="s">
        <v>363</v>
      </c>
      <c r="C336" s="36">
        <v>0.36</v>
      </c>
      <c r="D336" s="33">
        <v>14.5</v>
      </c>
      <c r="E336" s="34">
        <f t="shared" si="19"/>
        <v>5.2199999999999996E-2</v>
      </c>
      <c r="F336" s="13">
        <f t="shared" si="20"/>
        <v>0.41220000000000001</v>
      </c>
      <c r="G336" s="13">
        <f t="shared" si="21"/>
        <v>24.731999999999999</v>
      </c>
    </row>
    <row r="337" spans="1:7">
      <c r="A337" s="141">
        <v>333</v>
      </c>
      <c r="B337" s="31" t="s">
        <v>364</v>
      </c>
      <c r="C337" s="32">
        <v>0.47</v>
      </c>
      <c r="D337" s="33">
        <v>14.5</v>
      </c>
      <c r="E337" s="34">
        <f t="shared" si="19"/>
        <v>6.8149999999999988E-2</v>
      </c>
      <c r="F337" s="13">
        <f t="shared" si="20"/>
        <v>0.53814999999999991</v>
      </c>
      <c r="G337" s="13">
        <f t="shared" si="21"/>
        <v>32.288999999999994</v>
      </c>
    </row>
    <row r="338" spans="1:7">
      <c r="A338" s="141">
        <v>334</v>
      </c>
      <c r="B338" s="35" t="s">
        <v>365</v>
      </c>
      <c r="C338" s="36">
        <v>0.25</v>
      </c>
      <c r="D338" s="33">
        <v>14.5</v>
      </c>
      <c r="E338" s="34">
        <f t="shared" si="19"/>
        <v>3.6249999999999998E-2</v>
      </c>
      <c r="F338" s="13">
        <f t="shared" si="20"/>
        <v>0.28625</v>
      </c>
      <c r="G338" s="13">
        <f t="shared" si="21"/>
        <v>17.175000000000001</v>
      </c>
    </row>
    <row r="339" spans="1:7">
      <c r="A339" s="141">
        <v>335</v>
      </c>
      <c r="B339" s="31" t="s">
        <v>366</v>
      </c>
      <c r="C339" s="32">
        <v>0.4</v>
      </c>
      <c r="D339" s="33">
        <v>14.5</v>
      </c>
      <c r="E339" s="34">
        <f t="shared" si="19"/>
        <v>5.800000000000001E-2</v>
      </c>
      <c r="F339" s="13">
        <f t="shared" si="20"/>
        <v>0.45800000000000002</v>
      </c>
      <c r="G339" s="13">
        <f t="shared" si="21"/>
        <v>27.48</v>
      </c>
    </row>
    <row r="340" spans="1:7">
      <c r="A340" s="141">
        <v>336</v>
      </c>
      <c r="B340" s="35" t="s">
        <v>367</v>
      </c>
      <c r="C340" s="36">
        <v>0.52</v>
      </c>
      <c r="D340" s="33">
        <v>14.5</v>
      </c>
      <c r="E340" s="34">
        <f t="shared" si="19"/>
        <v>7.5399999999999995E-2</v>
      </c>
      <c r="F340" s="13">
        <f t="shared" si="20"/>
        <v>0.59540000000000004</v>
      </c>
      <c r="G340" s="13">
        <f t="shared" si="21"/>
        <v>35.724000000000004</v>
      </c>
    </row>
    <row r="341" spans="1:7">
      <c r="A341" s="141">
        <v>337</v>
      </c>
      <c r="B341" s="31" t="s">
        <v>368</v>
      </c>
      <c r="C341" s="32">
        <v>0.65</v>
      </c>
      <c r="D341" s="33">
        <v>14.5</v>
      </c>
      <c r="E341" s="34">
        <f t="shared" si="19"/>
        <v>9.425E-2</v>
      </c>
      <c r="F341" s="13">
        <f t="shared" si="20"/>
        <v>0.74425000000000008</v>
      </c>
      <c r="G341" s="13">
        <f t="shared" si="21"/>
        <v>44.655000000000001</v>
      </c>
    </row>
    <row r="342" spans="1:7">
      <c r="A342" s="141">
        <v>338</v>
      </c>
      <c r="B342" s="35" t="s">
        <v>369</v>
      </c>
      <c r="C342" s="36">
        <v>0.3</v>
      </c>
      <c r="D342" s="33">
        <v>14.5</v>
      </c>
      <c r="E342" s="34">
        <f t="shared" si="19"/>
        <v>4.3499999999999997E-2</v>
      </c>
      <c r="F342" s="13">
        <f t="shared" si="20"/>
        <v>0.34349999999999997</v>
      </c>
      <c r="G342" s="13">
        <f t="shared" si="21"/>
        <v>20.61</v>
      </c>
    </row>
    <row r="343" spans="1:7">
      <c r="A343" s="141">
        <v>339</v>
      </c>
      <c r="B343" s="31" t="s">
        <v>370</v>
      </c>
      <c r="C343" s="32">
        <v>0.35</v>
      </c>
      <c r="D343" s="33">
        <v>14.5</v>
      </c>
      <c r="E343" s="34">
        <f t="shared" si="19"/>
        <v>5.074999999999999E-2</v>
      </c>
      <c r="F343" s="13">
        <f t="shared" si="20"/>
        <v>0.40074999999999994</v>
      </c>
      <c r="G343" s="13">
        <f t="shared" si="21"/>
        <v>24.044999999999995</v>
      </c>
    </row>
    <row r="344" spans="1:7">
      <c r="A344" s="141">
        <v>340</v>
      </c>
      <c r="B344" s="35" t="s">
        <v>371</v>
      </c>
      <c r="C344" s="36">
        <v>0.5</v>
      </c>
      <c r="D344" s="33">
        <v>14.5</v>
      </c>
      <c r="E344" s="34">
        <f t="shared" si="19"/>
        <v>7.2499999999999995E-2</v>
      </c>
      <c r="F344" s="13">
        <f t="shared" si="20"/>
        <v>0.57250000000000001</v>
      </c>
      <c r="G344" s="13">
        <f t="shared" si="21"/>
        <v>34.35</v>
      </c>
    </row>
    <row r="345" spans="1:7">
      <c r="A345" s="141">
        <v>341</v>
      </c>
      <c r="B345" s="31" t="s">
        <v>372</v>
      </c>
      <c r="C345" s="32">
        <v>0.22</v>
      </c>
      <c r="D345" s="33">
        <v>14.5</v>
      </c>
      <c r="E345" s="34">
        <f t="shared" si="19"/>
        <v>3.1899999999999998E-2</v>
      </c>
      <c r="F345" s="13">
        <f t="shared" si="20"/>
        <v>0.25190000000000001</v>
      </c>
      <c r="G345" s="13">
        <f t="shared" si="21"/>
        <v>15.114000000000001</v>
      </c>
    </row>
    <row r="346" spans="1:7">
      <c r="A346" s="141">
        <v>342</v>
      </c>
      <c r="B346" s="35" t="s">
        <v>373</v>
      </c>
      <c r="C346" s="36">
        <v>0.11</v>
      </c>
      <c r="D346" s="33">
        <v>14.5</v>
      </c>
      <c r="E346" s="34">
        <f t="shared" si="19"/>
        <v>1.5949999999999999E-2</v>
      </c>
      <c r="F346" s="13">
        <f t="shared" si="20"/>
        <v>0.12595000000000001</v>
      </c>
      <c r="G346" s="13">
        <f t="shared" si="21"/>
        <v>7.5570000000000004</v>
      </c>
    </row>
    <row r="347" spans="1:7">
      <c r="A347" s="141">
        <v>343</v>
      </c>
      <c r="B347" s="31" t="s">
        <v>374</v>
      </c>
      <c r="C347" s="32">
        <v>0.15</v>
      </c>
      <c r="D347" s="33">
        <v>14.5</v>
      </c>
      <c r="E347" s="34">
        <f t="shared" si="19"/>
        <v>2.1749999999999999E-2</v>
      </c>
      <c r="F347" s="13">
        <f t="shared" si="20"/>
        <v>0.17174999999999999</v>
      </c>
      <c r="G347" s="13">
        <f t="shared" si="21"/>
        <v>10.305</v>
      </c>
    </row>
    <row r="348" spans="1:7">
      <c r="A348" s="141">
        <v>344</v>
      </c>
      <c r="B348" s="35" t="s">
        <v>375</v>
      </c>
      <c r="C348" s="36">
        <v>1.53</v>
      </c>
      <c r="D348" s="33">
        <v>14.5</v>
      </c>
      <c r="E348" s="34">
        <f t="shared" si="19"/>
        <v>0.22184999999999999</v>
      </c>
      <c r="F348" s="13">
        <f t="shared" si="20"/>
        <v>1.7518500000000001</v>
      </c>
      <c r="G348" s="13">
        <f t="shared" si="21"/>
        <v>105.111</v>
      </c>
    </row>
    <row r="349" spans="1:7">
      <c r="A349" s="141">
        <v>345</v>
      </c>
      <c r="B349" s="31" t="s">
        <v>376</v>
      </c>
      <c r="C349" s="32">
        <v>2.48</v>
      </c>
      <c r="D349" s="33">
        <v>14.5</v>
      </c>
      <c r="E349" s="34">
        <f t="shared" si="19"/>
        <v>0.35960000000000003</v>
      </c>
      <c r="F349" s="13">
        <f t="shared" si="20"/>
        <v>2.8395999999999999</v>
      </c>
      <c r="G349" s="13">
        <f t="shared" si="21"/>
        <v>170.376</v>
      </c>
    </row>
    <row r="350" spans="1:7">
      <c r="A350" s="141">
        <v>346</v>
      </c>
      <c r="B350" s="35" t="s">
        <v>377</v>
      </c>
      <c r="C350" s="36">
        <v>0.27</v>
      </c>
      <c r="D350" s="33">
        <v>14.5</v>
      </c>
      <c r="E350" s="34">
        <f t="shared" si="19"/>
        <v>3.9149999999999997E-2</v>
      </c>
      <c r="F350" s="13">
        <f t="shared" si="20"/>
        <v>0.30915000000000004</v>
      </c>
      <c r="G350" s="13">
        <f t="shared" si="21"/>
        <v>18.549000000000003</v>
      </c>
    </row>
    <row r="351" spans="1:7">
      <c r="A351" s="141">
        <v>347</v>
      </c>
      <c r="B351" s="31" t="s">
        <v>378</v>
      </c>
      <c r="C351" s="32">
        <v>0.15</v>
      </c>
      <c r="D351" s="33">
        <v>14.5</v>
      </c>
      <c r="E351" s="34">
        <f t="shared" si="19"/>
        <v>2.1749999999999999E-2</v>
      </c>
      <c r="F351" s="13">
        <f t="shared" si="20"/>
        <v>0.17174999999999999</v>
      </c>
      <c r="G351" s="13">
        <f t="shared" si="21"/>
        <v>10.305</v>
      </c>
    </row>
    <row r="352" spans="1:7">
      <c r="A352" s="141">
        <v>348</v>
      </c>
      <c r="B352" s="35" t="s">
        <v>379</v>
      </c>
      <c r="C352" s="36">
        <v>0.11</v>
      </c>
      <c r="D352" s="33">
        <v>14.5</v>
      </c>
      <c r="E352" s="34">
        <f t="shared" si="19"/>
        <v>1.5949999999999999E-2</v>
      </c>
      <c r="F352" s="13">
        <f t="shared" si="20"/>
        <v>0.12595000000000001</v>
      </c>
      <c r="G352" s="13">
        <f t="shared" si="21"/>
        <v>7.5570000000000004</v>
      </c>
    </row>
    <row r="353" spans="1:7">
      <c r="A353" s="141">
        <v>349</v>
      </c>
      <c r="B353" s="31" t="s">
        <v>380</v>
      </c>
      <c r="C353" s="32">
        <v>0.15</v>
      </c>
      <c r="D353" s="33">
        <v>14.5</v>
      </c>
      <c r="E353" s="34">
        <f t="shared" si="19"/>
        <v>2.1749999999999999E-2</v>
      </c>
      <c r="F353" s="13">
        <f t="shared" si="20"/>
        <v>0.17174999999999999</v>
      </c>
      <c r="G353" s="13">
        <f t="shared" si="21"/>
        <v>10.305</v>
      </c>
    </row>
    <row r="354" spans="1:7" ht="23.25">
      <c r="A354" s="141">
        <v>350</v>
      </c>
      <c r="B354" s="35" t="s">
        <v>381</v>
      </c>
      <c r="C354" s="36">
        <v>2.25</v>
      </c>
      <c r="D354" s="33">
        <v>14.5</v>
      </c>
      <c r="E354" s="34">
        <f t="shared" si="19"/>
        <v>0.32624999999999998</v>
      </c>
      <c r="F354" s="13">
        <f t="shared" si="20"/>
        <v>2.5762499999999999</v>
      </c>
      <c r="G354" s="13">
        <f t="shared" si="21"/>
        <v>154.57499999999999</v>
      </c>
    </row>
    <row r="355" spans="1:7">
      <c r="A355" s="141">
        <v>351</v>
      </c>
      <c r="B355" s="31" t="s">
        <v>382</v>
      </c>
      <c r="C355" s="32">
        <v>1</v>
      </c>
      <c r="D355" s="33">
        <v>14.5</v>
      </c>
      <c r="E355" s="34">
        <f t="shared" si="19"/>
        <v>0.14499999999999999</v>
      </c>
      <c r="F355" s="13">
        <f t="shared" si="20"/>
        <v>1.145</v>
      </c>
      <c r="G355" s="13">
        <f t="shared" si="21"/>
        <v>68.7</v>
      </c>
    </row>
    <row r="356" spans="1:7">
      <c r="A356" s="141">
        <v>352</v>
      </c>
      <c r="B356" s="38" t="s">
        <v>383</v>
      </c>
      <c r="C356" s="73"/>
      <c r="D356" s="74"/>
      <c r="E356" s="41"/>
      <c r="F356" s="14"/>
      <c r="G356" s="14"/>
    </row>
    <row r="357" spans="1:7">
      <c r="A357" s="141">
        <v>353</v>
      </c>
      <c r="B357" s="31" t="s">
        <v>384</v>
      </c>
      <c r="C357" s="32">
        <v>0.4</v>
      </c>
      <c r="D357" s="33">
        <v>14.5</v>
      </c>
      <c r="E357" s="34">
        <f t="shared" si="19"/>
        <v>5.800000000000001E-2</v>
      </c>
      <c r="F357" s="13">
        <f t="shared" si="20"/>
        <v>0.45800000000000002</v>
      </c>
      <c r="G357" s="13">
        <f t="shared" si="21"/>
        <v>27.48</v>
      </c>
    </row>
    <row r="358" spans="1:7">
      <c r="A358" s="141">
        <v>354</v>
      </c>
      <c r="B358" s="35" t="s">
        <v>385</v>
      </c>
      <c r="C358" s="36">
        <v>0.64</v>
      </c>
      <c r="D358" s="33">
        <v>14.5</v>
      </c>
      <c r="E358" s="34">
        <f t="shared" si="19"/>
        <v>9.2799999999999994E-2</v>
      </c>
      <c r="F358" s="13">
        <f t="shared" si="20"/>
        <v>0.73280000000000001</v>
      </c>
      <c r="G358" s="13">
        <f t="shared" si="21"/>
        <v>43.968000000000004</v>
      </c>
    </row>
    <row r="359" spans="1:7">
      <c r="A359" s="141">
        <v>355</v>
      </c>
      <c r="B359" s="31" t="s">
        <v>386</v>
      </c>
      <c r="C359" s="32">
        <v>7.0000000000000007E-2</v>
      </c>
      <c r="D359" s="33">
        <v>14.5</v>
      </c>
      <c r="E359" s="34">
        <f t="shared" si="19"/>
        <v>1.0150000000000001E-2</v>
      </c>
      <c r="F359" s="13">
        <f t="shared" si="20"/>
        <v>8.0150000000000013E-2</v>
      </c>
      <c r="G359" s="13">
        <f t="shared" si="21"/>
        <v>4.8090000000000011</v>
      </c>
    </row>
    <row r="360" spans="1:7">
      <c r="A360" s="141">
        <v>356</v>
      </c>
      <c r="B360" s="35" t="s">
        <v>387</v>
      </c>
      <c r="C360" s="36">
        <v>0.25</v>
      </c>
      <c r="D360" s="33">
        <v>14.5</v>
      </c>
      <c r="E360" s="34">
        <f t="shared" si="19"/>
        <v>3.6249999999999998E-2</v>
      </c>
      <c r="F360" s="13">
        <f t="shared" si="20"/>
        <v>0.28625</v>
      </c>
      <c r="G360" s="13">
        <f t="shared" si="21"/>
        <v>17.175000000000001</v>
      </c>
    </row>
    <row r="361" spans="1:7">
      <c r="A361" s="141">
        <v>357</v>
      </c>
      <c r="B361" s="31" t="s">
        <v>388</v>
      </c>
      <c r="C361" s="32">
        <v>7.0000000000000007E-2</v>
      </c>
      <c r="D361" s="33">
        <v>14.5</v>
      </c>
      <c r="E361" s="34">
        <f t="shared" si="19"/>
        <v>1.0150000000000001E-2</v>
      </c>
      <c r="F361" s="13">
        <f t="shared" si="20"/>
        <v>8.0150000000000013E-2</v>
      </c>
      <c r="G361" s="13">
        <f t="shared" si="21"/>
        <v>4.8090000000000011</v>
      </c>
    </row>
    <row r="362" spans="1:7">
      <c r="A362" s="141">
        <v>358</v>
      </c>
      <c r="B362" s="35" t="s">
        <v>389</v>
      </c>
      <c r="C362" s="36">
        <v>0.14000000000000001</v>
      </c>
      <c r="D362" s="33">
        <v>14.5</v>
      </c>
      <c r="E362" s="34">
        <f t="shared" si="19"/>
        <v>2.0300000000000002E-2</v>
      </c>
      <c r="F362" s="13">
        <f t="shared" si="20"/>
        <v>0.16030000000000003</v>
      </c>
      <c r="G362" s="13">
        <f t="shared" si="21"/>
        <v>9.6180000000000021</v>
      </c>
    </row>
    <row r="363" spans="1:7">
      <c r="A363" s="141">
        <v>359</v>
      </c>
      <c r="B363" s="31" t="s">
        <v>390</v>
      </c>
      <c r="C363" s="32">
        <v>0.23</v>
      </c>
      <c r="D363" s="33">
        <v>14.5</v>
      </c>
      <c r="E363" s="34">
        <f t="shared" si="19"/>
        <v>3.3349999999999998E-2</v>
      </c>
      <c r="F363" s="13">
        <f t="shared" si="20"/>
        <v>0.26335000000000003</v>
      </c>
      <c r="G363" s="13">
        <f t="shared" si="21"/>
        <v>15.801000000000002</v>
      </c>
    </row>
    <row r="364" spans="1:7">
      <c r="A364" s="141">
        <v>360</v>
      </c>
      <c r="B364" s="35" t="s">
        <v>391</v>
      </c>
      <c r="C364" s="36">
        <v>0.16</v>
      </c>
      <c r="D364" s="33">
        <v>14.5</v>
      </c>
      <c r="E364" s="34">
        <f t="shared" si="19"/>
        <v>2.3199999999999998E-2</v>
      </c>
      <c r="F364" s="13">
        <f t="shared" si="20"/>
        <v>0.1832</v>
      </c>
      <c r="G364" s="13">
        <f t="shared" si="21"/>
        <v>10.992000000000001</v>
      </c>
    </row>
    <row r="365" spans="1:7">
      <c r="A365" s="141">
        <v>361</v>
      </c>
      <c r="B365" s="31" t="s">
        <v>392</v>
      </c>
      <c r="C365" s="32">
        <v>0.1</v>
      </c>
      <c r="D365" s="33">
        <v>14.5</v>
      </c>
      <c r="E365" s="34">
        <f t="shared" si="19"/>
        <v>1.4500000000000002E-2</v>
      </c>
      <c r="F365" s="13">
        <f t="shared" si="20"/>
        <v>0.1145</v>
      </c>
      <c r="G365" s="13">
        <f t="shared" si="21"/>
        <v>6.87</v>
      </c>
    </row>
    <row r="366" spans="1:7">
      <c r="A366" s="141">
        <v>362</v>
      </c>
      <c r="B366" s="35" t="s">
        <v>393</v>
      </c>
      <c r="C366" s="36">
        <v>0.88</v>
      </c>
      <c r="D366" s="33">
        <v>14.5</v>
      </c>
      <c r="E366" s="34">
        <f t="shared" si="19"/>
        <v>0.12759999999999999</v>
      </c>
      <c r="F366" s="13">
        <f t="shared" si="20"/>
        <v>1.0076000000000001</v>
      </c>
      <c r="G366" s="13">
        <f t="shared" si="21"/>
        <v>60.456000000000003</v>
      </c>
    </row>
    <row r="367" spans="1:7">
      <c r="A367" s="141">
        <v>363</v>
      </c>
      <c r="B367" s="31" t="s">
        <v>394</v>
      </c>
      <c r="C367" s="32">
        <v>0.81</v>
      </c>
      <c r="D367" s="33">
        <v>14.5</v>
      </c>
      <c r="E367" s="34">
        <f t="shared" si="19"/>
        <v>0.11745000000000001</v>
      </c>
      <c r="F367" s="13">
        <f t="shared" si="20"/>
        <v>0.92745000000000011</v>
      </c>
      <c r="G367" s="13">
        <f t="shared" si="21"/>
        <v>55.647000000000006</v>
      </c>
    </row>
    <row r="368" spans="1:7">
      <c r="A368" s="141">
        <v>364</v>
      </c>
      <c r="B368" s="35" t="s">
        <v>395</v>
      </c>
      <c r="C368" s="36">
        <v>0.3</v>
      </c>
      <c r="D368" s="33">
        <v>14.5</v>
      </c>
      <c r="E368" s="34">
        <f t="shared" si="19"/>
        <v>4.3499999999999997E-2</v>
      </c>
      <c r="F368" s="13">
        <f t="shared" si="20"/>
        <v>0.34349999999999997</v>
      </c>
      <c r="G368" s="13">
        <f t="shared" si="21"/>
        <v>20.61</v>
      </c>
    </row>
    <row r="369" spans="1:7">
      <c r="A369" s="141">
        <v>365</v>
      </c>
      <c r="B369" s="38" t="s">
        <v>396</v>
      </c>
      <c r="C369" s="73"/>
      <c r="D369" s="74"/>
      <c r="E369" s="41"/>
      <c r="F369" s="14"/>
      <c r="G369" s="14"/>
    </row>
    <row r="370" spans="1:7">
      <c r="A370" s="141">
        <v>366</v>
      </c>
      <c r="B370" s="31" t="s">
        <v>397</v>
      </c>
      <c r="C370" s="32">
        <v>0.03</v>
      </c>
      <c r="D370" s="33">
        <v>12.8</v>
      </c>
      <c r="E370" s="34">
        <f t="shared" si="19"/>
        <v>3.8400000000000001E-3</v>
      </c>
      <c r="F370" s="13">
        <f t="shared" si="20"/>
        <v>3.3840000000000002E-2</v>
      </c>
      <c r="G370" s="13">
        <f t="shared" si="21"/>
        <v>2.0304000000000002</v>
      </c>
    </row>
    <row r="371" spans="1:7">
      <c r="A371" s="141">
        <v>367</v>
      </c>
      <c r="B371" s="35" t="s">
        <v>398</v>
      </c>
      <c r="C371" s="36">
        <v>2.31</v>
      </c>
      <c r="D371" s="33">
        <v>12.8</v>
      </c>
      <c r="E371" s="34">
        <f t="shared" si="19"/>
        <v>0.29568</v>
      </c>
      <c r="F371" s="13">
        <f t="shared" si="20"/>
        <v>2.60568</v>
      </c>
      <c r="G371" s="13">
        <f t="shared" si="21"/>
        <v>156.3408</v>
      </c>
    </row>
    <row r="372" spans="1:7">
      <c r="A372" s="141">
        <v>368</v>
      </c>
      <c r="B372" s="31" t="s">
        <v>399</v>
      </c>
      <c r="C372" s="32">
        <v>0.4</v>
      </c>
      <c r="D372" s="33">
        <v>12.8</v>
      </c>
      <c r="E372" s="34">
        <f t="shared" si="19"/>
        <v>5.1200000000000009E-2</v>
      </c>
      <c r="F372" s="13">
        <f t="shared" si="20"/>
        <v>0.45120000000000005</v>
      </c>
      <c r="G372" s="13">
        <f t="shared" si="21"/>
        <v>27.072000000000003</v>
      </c>
    </row>
    <row r="373" spans="1:7">
      <c r="A373" s="141">
        <v>369</v>
      </c>
      <c r="B373" s="35" t="s">
        <v>400</v>
      </c>
      <c r="C373" s="36">
        <v>0.37</v>
      </c>
      <c r="D373" s="33">
        <v>12.8</v>
      </c>
      <c r="E373" s="34">
        <f t="shared" si="19"/>
        <v>4.7359999999999999E-2</v>
      </c>
      <c r="F373" s="13">
        <f t="shared" si="20"/>
        <v>0.41736000000000001</v>
      </c>
      <c r="G373" s="13">
        <f t="shared" si="21"/>
        <v>25.041599999999999</v>
      </c>
    </row>
    <row r="374" spans="1:7">
      <c r="A374" s="141">
        <v>370</v>
      </c>
      <c r="B374" s="31" t="s">
        <v>401</v>
      </c>
      <c r="C374" s="32">
        <v>0.16</v>
      </c>
      <c r="D374" s="33">
        <v>12.8</v>
      </c>
      <c r="E374" s="34">
        <f t="shared" si="19"/>
        <v>2.0480000000000002E-2</v>
      </c>
      <c r="F374" s="13">
        <f t="shared" si="20"/>
        <v>0.18048</v>
      </c>
      <c r="G374" s="13">
        <f t="shared" si="21"/>
        <v>10.828799999999999</v>
      </c>
    </row>
    <row r="375" spans="1:7">
      <c r="A375" s="141">
        <v>371</v>
      </c>
      <c r="B375" s="35" t="s">
        <v>402</v>
      </c>
      <c r="C375" s="36">
        <v>0.4</v>
      </c>
      <c r="D375" s="33">
        <v>12.8</v>
      </c>
      <c r="E375" s="34">
        <f t="shared" si="19"/>
        <v>5.1200000000000009E-2</v>
      </c>
      <c r="F375" s="13">
        <f t="shared" si="20"/>
        <v>0.45120000000000005</v>
      </c>
      <c r="G375" s="13">
        <f t="shared" si="21"/>
        <v>27.072000000000003</v>
      </c>
    </row>
    <row r="376" spans="1:7">
      <c r="A376" s="141">
        <v>372</v>
      </c>
      <c r="B376" s="31" t="s">
        <v>403</v>
      </c>
      <c r="C376" s="32">
        <v>0.05</v>
      </c>
      <c r="D376" s="33">
        <v>12.8</v>
      </c>
      <c r="E376" s="34">
        <f t="shared" si="19"/>
        <v>6.4000000000000012E-3</v>
      </c>
      <c r="F376" s="13">
        <f t="shared" si="20"/>
        <v>5.6400000000000006E-2</v>
      </c>
      <c r="G376" s="13">
        <f t="shared" si="21"/>
        <v>3.3840000000000003</v>
      </c>
    </row>
    <row r="377" spans="1:7">
      <c r="A377" s="141">
        <v>373</v>
      </c>
      <c r="B377" s="35" t="s">
        <v>404</v>
      </c>
      <c r="C377" s="36">
        <v>0.18</v>
      </c>
      <c r="D377" s="33">
        <v>12.8</v>
      </c>
      <c r="E377" s="34">
        <f t="shared" ref="E377:E440" si="22">C377*D377/100</f>
        <v>2.3039999999999998E-2</v>
      </c>
      <c r="F377" s="13">
        <f t="shared" ref="F377:F440" si="23">C377+E377</f>
        <v>0.20304</v>
      </c>
      <c r="G377" s="13">
        <f t="shared" si="21"/>
        <v>12.182399999999999</v>
      </c>
    </row>
    <row r="378" spans="1:7">
      <c r="A378" s="141">
        <v>374</v>
      </c>
      <c r="B378" s="31" t="s">
        <v>405</v>
      </c>
      <c r="C378" s="32">
        <v>0.32</v>
      </c>
      <c r="D378" s="33">
        <v>12.8</v>
      </c>
      <c r="E378" s="34">
        <f t="shared" si="22"/>
        <v>4.0960000000000003E-2</v>
      </c>
      <c r="F378" s="13">
        <f t="shared" si="23"/>
        <v>0.36096</v>
      </c>
      <c r="G378" s="13">
        <f t="shared" si="21"/>
        <v>21.657599999999999</v>
      </c>
    </row>
    <row r="379" spans="1:7">
      <c r="A379" s="141">
        <v>375</v>
      </c>
      <c r="B379" s="35" t="s">
        <v>406</v>
      </c>
      <c r="C379" s="36">
        <v>0.1</v>
      </c>
      <c r="D379" s="33">
        <v>12.8</v>
      </c>
      <c r="E379" s="34">
        <f t="shared" si="22"/>
        <v>1.2800000000000002E-2</v>
      </c>
      <c r="F379" s="13">
        <f t="shared" si="23"/>
        <v>0.11280000000000001</v>
      </c>
      <c r="G379" s="13">
        <f t="shared" si="21"/>
        <v>6.7680000000000007</v>
      </c>
    </row>
    <row r="380" spans="1:7">
      <c r="A380" s="141">
        <v>376</v>
      </c>
      <c r="B380" s="31" t="s">
        <v>407</v>
      </c>
      <c r="C380" s="32">
        <v>0.25</v>
      </c>
      <c r="D380" s="33">
        <v>12.8</v>
      </c>
      <c r="E380" s="34">
        <f t="shared" si="22"/>
        <v>3.2000000000000001E-2</v>
      </c>
      <c r="F380" s="13">
        <f t="shared" si="23"/>
        <v>0.28200000000000003</v>
      </c>
      <c r="G380" s="13">
        <f t="shared" si="21"/>
        <v>16.920000000000002</v>
      </c>
    </row>
    <row r="381" spans="1:7">
      <c r="A381" s="141">
        <v>377</v>
      </c>
      <c r="B381" s="35" t="s">
        <v>408</v>
      </c>
      <c r="C381" s="36">
        <v>0.65</v>
      </c>
      <c r="D381" s="33">
        <v>12.8</v>
      </c>
      <c r="E381" s="34">
        <f t="shared" si="22"/>
        <v>8.3199999999999996E-2</v>
      </c>
      <c r="F381" s="13">
        <f t="shared" si="23"/>
        <v>0.73320000000000007</v>
      </c>
      <c r="G381" s="13">
        <f t="shared" si="21"/>
        <v>43.992000000000004</v>
      </c>
    </row>
    <row r="382" spans="1:7">
      <c r="A382" s="141">
        <v>378</v>
      </c>
      <c r="B382" s="31" t="s">
        <v>409</v>
      </c>
      <c r="C382" s="32">
        <v>0.3</v>
      </c>
      <c r="D382" s="33">
        <v>12.8</v>
      </c>
      <c r="E382" s="34">
        <f t="shared" si="22"/>
        <v>3.8399999999999997E-2</v>
      </c>
      <c r="F382" s="13">
        <f t="shared" si="23"/>
        <v>0.33839999999999998</v>
      </c>
      <c r="G382" s="13">
        <f t="shared" si="21"/>
        <v>20.303999999999998</v>
      </c>
    </row>
    <row r="383" spans="1:7" s="80" customFormat="1">
      <c r="A383" s="141">
        <v>379</v>
      </c>
      <c r="B383" s="38" t="s">
        <v>410</v>
      </c>
      <c r="C383" s="78"/>
      <c r="D383" s="79"/>
      <c r="E383" s="41"/>
      <c r="F383" s="14"/>
      <c r="G383" s="14"/>
    </row>
    <row r="384" spans="1:7">
      <c r="A384" s="141">
        <v>380</v>
      </c>
      <c r="B384" s="31" t="s">
        <v>411</v>
      </c>
      <c r="C384" s="32">
        <v>0.68</v>
      </c>
      <c r="D384" s="33">
        <v>12</v>
      </c>
      <c r="E384" s="34">
        <f t="shared" si="22"/>
        <v>8.1600000000000006E-2</v>
      </c>
      <c r="F384" s="13">
        <f t="shared" si="23"/>
        <v>0.76160000000000005</v>
      </c>
      <c r="G384" s="13">
        <f t="shared" si="21"/>
        <v>45.696000000000005</v>
      </c>
    </row>
    <row r="385" spans="1:7">
      <c r="A385" s="141">
        <v>381</v>
      </c>
      <c r="B385" s="35" t="s">
        <v>412</v>
      </c>
      <c r="C385" s="36">
        <v>0.65</v>
      </c>
      <c r="D385" s="33">
        <v>12</v>
      </c>
      <c r="E385" s="34">
        <f t="shared" si="22"/>
        <v>7.8000000000000014E-2</v>
      </c>
      <c r="F385" s="13">
        <f t="shared" si="23"/>
        <v>0.72799999999999998</v>
      </c>
      <c r="G385" s="13">
        <f t="shared" si="21"/>
        <v>43.68</v>
      </c>
    </row>
    <row r="386" spans="1:7">
      <c r="A386" s="141">
        <v>382</v>
      </c>
      <c r="B386" s="31" t="s">
        <v>413</v>
      </c>
      <c r="C386" s="32">
        <v>0.63</v>
      </c>
      <c r="D386" s="33">
        <v>12</v>
      </c>
      <c r="E386" s="34">
        <f t="shared" si="22"/>
        <v>7.5600000000000001E-2</v>
      </c>
      <c r="F386" s="13">
        <f t="shared" si="23"/>
        <v>0.7056</v>
      </c>
      <c r="G386" s="13">
        <f t="shared" si="21"/>
        <v>42.335999999999999</v>
      </c>
    </row>
    <row r="387" spans="1:7">
      <c r="A387" s="141">
        <v>383</v>
      </c>
      <c r="B387" s="35" t="s">
        <v>414</v>
      </c>
      <c r="C387" s="36">
        <v>0.4</v>
      </c>
      <c r="D387" s="33">
        <v>12</v>
      </c>
      <c r="E387" s="34">
        <f t="shared" si="22"/>
        <v>4.8000000000000008E-2</v>
      </c>
      <c r="F387" s="13">
        <f t="shared" si="23"/>
        <v>0.44800000000000001</v>
      </c>
      <c r="G387" s="13">
        <f t="shared" si="21"/>
        <v>26.88</v>
      </c>
    </row>
    <row r="388" spans="1:7">
      <c r="A388" s="141">
        <v>384</v>
      </c>
      <c r="B388" s="31" t="s">
        <v>415</v>
      </c>
      <c r="C388" s="32">
        <v>0.15</v>
      </c>
      <c r="D388" s="33">
        <v>12</v>
      </c>
      <c r="E388" s="34">
        <f t="shared" si="22"/>
        <v>1.7999999999999999E-2</v>
      </c>
      <c r="F388" s="13">
        <f t="shared" si="23"/>
        <v>0.16799999999999998</v>
      </c>
      <c r="G388" s="13">
        <f t="shared" si="21"/>
        <v>10.079999999999998</v>
      </c>
    </row>
    <row r="389" spans="1:7">
      <c r="A389" s="141">
        <v>385</v>
      </c>
      <c r="B389" s="35" t="s">
        <v>416</v>
      </c>
      <c r="C389" s="36">
        <v>0.12</v>
      </c>
      <c r="D389" s="33">
        <v>12</v>
      </c>
      <c r="E389" s="34">
        <f t="shared" si="22"/>
        <v>1.44E-2</v>
      </c>
      <c r="F389" s="13">
        <f t="shared" si="23"/>
        <v>0.13439999999999999</v>
      </c>
      <c r="G389" s="13">
        <f t="shared" si="21"/>
        <v>8.0640000000000001</v>
      </c>
    </row>
    <row r="390" spans="1:7">
      <c r="A390" s="141">
        <v>386</v>
      </c>
      <c r="B390" s="31" t="s">
        <v>417</v>
      </c>
      <c r="C390" s="32">
        <v>0.1</v>
      </c>
      <c r="D390" s="33">
        <v>12</v>
      </c>
      <c r="E390" s="34">
        <f t="shared" si="22"/>
        <v>1.2000000000000002E-2</v>
      </c>
      <c r="F390" s="13">
        <f t="shared" si="23"/>
        <v>0.112</v>
      </c>
      <c r="G390" s="13">
        <f t="shared" si="21"/>
        <v>6.72</v>
      </c>
    </row>
    <row r="391" spans="1:7" s="83" customFormat="1" ht="15.75">
      <c r="A391" s="141">
        <v>387</v>
      </c>
      <c r="B391" s="58" t="s">
        <v>418</v>
      </c>
      <c r="C391" s="81"/>
      <c r="D391" s="82"/>
      <c r="E391" s="41"/>
      <c r="F391" s="14"/>
      <c r="G391" s="14"/>
    </row>
    <row r="392" spans="1:7">
      <c r="A392" s="141">
        <v>388</v>
      </c>
      <c r="B392" s="47" t="s">
        <v>32</v>
      </c>
      <c r="C392" s="73"/>
      <c r="D392" s="74"/>
      <c r="E392" s="41"/>
      <c r="F392" s="14"/>
      <c r="G392" s="14"/>
    </row>
    <row r="393" spans="1:7">
      <c r="A393" s="141">
        <v>389</v>
      </c>
      <c r="B393" s="31" t="s">
        <v>419</v>
      </c>
      <c r="C393" s="32">
        <v>0.02</v>
      </c>
      <c r="D393" s="33">
        <v>12.8</v>
      </c>
      <c r="E393" s="34">
        <f t="shared" si="22"/>
        <v>2.5600000000000002E-3</v>
      </c>
      <c r="F393" s="13">
        <f t="shared" si="23"/>
        <v>2.256E-2</v>
      </c>
      <c r="G393" s="13">
        <f t="shared" ref="G393:G456" si="24">F393*60</f>
        <v>1.3535999999999999</v>
      </c>
    </row>
    <row r="394" spans="1:7">
      <c r="A394" s="141">
        <v>390</v>
      </c>
      <c r="B394" s="35" t="s">
        <v>420</v>
      </c>
      <c r="C394" s="36">
        <v>0.14000000000000001</v>
      </c>
      <c r="D394" s="33">
        <v>12.8</v>
      </c>
      <c r="E394" s="34">
        <f t="shared" si="22"/>
        <v>1.7920000000000002E-2</v>
      </c>
      <c r="F394" s="13">
        <f t="shared" si="23"/>
        <v>0.15792</v>
      </c>
      <c r="G394" s="13">
        <f t="shared" si="24"/>
        <v>9.475200000000001</v>
      </c>
    </row>
    <row r="395" spans="1:7" ht="23.25">
      <c r="A395" s="141">
        <v>391</v>
      </c>
      <c r="B395" s="31" t="s">
        <v>421</v>
      </c>
      <c r="C395" s="32">
        <v>0.17</v>
      </c>
      <c r="D395" s="33">
        <v>12.8</v>
      </c>
      <c r="E395" s="34">
        <f t="shared" si="22"/>
        <v>2.1760000000000002E-2</v>
      </c>
      <c r="F395" s="13">
        <f t="shared" si="23"/>
        <v>0.19176000000000001</v>
      </c>
      <c r="G395" s="13">
        <f t="shared" si="24"/>
        <v>11.505600000000001</v>
      </c>
    </row>
    <row r="396" spans="1:7" ht="23.25">
      <c r="A396" s="141">
        <v>392</v>
      </c>
      <c r="B396" s="35" t="s">
        <v>422</v>
      </c>
      <c r="C396" s="36">
        <v>0.25</v>
      </c>
      <c r="D396" s="33">
        <v>12.8</v>
      </c>
      <c r="E396" s="34">
        <f t="shared" si="22"/>
        <v>3.2000000000000001E-2</v>
      </c>
      <c r="F396" s="13">
        <f t="shared" si="23"/>
        <v>0.28200000000000003</v>
      </c>
      <c r="G396" s="13">
        <f t="shared" si="24"/>
        <v>16.920000000000002</v>
      </c>
    </row>
    <row r="397" spans="1:7" ht="23.25">
      <c r="A397" s="141">
        <v>393</v>
      </c>
      <c r="B397" s="31" t="s">
        <v>423</v>
      </c>
      <c r="C397" s="32">
        <v>0.18</v>
      </c>
      <c r="D397" s="33">
        <v>12.8</v>
      </c>
      <c r="E397" s="34">
        <f t="shared" si="22"/>
        <v>2.3039999999999998E-2</v>
      </c>
      <c r="F397" s="13">
        <f t="shared" si="23"/>
        <v>0.20304</v>
      </c>
      <c r="G397" s="13">
        <f t="shared" si="24"/>
        <v>12.182399999999999</v>
      </c>
    </row>
    <row r="398" spans="1:7" ht="23.25">
      <c r="A398" s="141">
        <v>394</v>
      </c>
      <c r="B398" s="35" t="s">
        <v>424</v>
      </c>
      <c r="C398" s="36">
        <v>2.6</v>
      </c>
      <c r="D398" s="33">
        <v>12.8</v>
      </c>
      <c r="E398" s="34">
        <f t="shared" si="22"/>
        <v>0.33279999999999998</v>
      </c>
      <c r="F398" s="13">
        <f t="shared" si="23"/>
        <v>2.9328000000000003</v>
      </c>
      <c r="G398" s="13">
        <f t="shared" si="24"/>
        <v>175.96800000000002</v>
      </c>
    </row>
    <row r="399" spans="1:7">
      <c r="A399" s="141">
        <v>395</v>
      </c>
      <c r="B399" s="31" t="s">
        <v>425</v>
      </c>
      <c r="C399" s="32">
        <v>0.62</v>
      </c>
      <c r="D399" s="33">
        <v>12.8</v>
      </c>
      <c r="E399" s="34">
        <f t="shared" si="22"/>
        <v>7.936E-2</v>
      </c>
      <c r="F399" s="13">
        <f t="shared" si="23"/>
        <v>0.69935999999999998</v>
      </c>
      <c r="G399" s="13">
        <f t="shared" si="24"/>
        <v>41.961599999999997</v>
      </c>
    </row>
    <row r="400" spans="1:7">
      <c r="A400" s="141">
        <v>396</v>
      </c>
      <c r="B400" s="35" t="s">
        <v>426</v>
      </c>
      <c r="C400" s="36">
        <v>0.46</v>
      </c>
      <c r="D400" s="33">
        <v>12.8</v>
      </c>
      <c r="E400" s="34">
        <f t="shared" si="22"/>
        <v>5.8880000000000009E-2</v>
      </c>
      <c r="F400" s="13">
        <f t="shared" si="23"/>
        <v>0.51888000000000001</v>
      </c>
      <c r="G400" s="13">
        <f t="shared" si="24"/>
        <v>31.1328</v>
      </c>
    </row>
    <row r="401" spans="1:7">
      <c r="A401" s="141">
        <v>397</v>
      </c>
      <c r="B401" s="31" t="s">
        <v>427</v>
      </c>
      <c r="C401" s="32">
        <v>0.3</v>
      </c>
      <c r="D401" s="33">
        <v>12.8</v>
      </c>
      <c r="E401" s="34">
        <f t="shared" si="22"/>
        <v>3.8399999999999997E-2</v>
      </c>
      <c r="F401" s="13">
        <f t="shared" si="23"/>
        <v>0.33839999999999998</v>
      </c>
      <c r="G401" s="13">
        <f t="shared" si="24"/>
        <v>20.303999999999998</v>
      </c>
    </row>
    <row r="402" spans="1:7">
      <c r="A402" s="141">
        <v>398</v>
      </c>
      <c r="B402" s="35" t="s">
        <v>428</v>
      </c>
      <c r="C402" s="36">
        <v>0.02</v>
      </c>
      <c r="D402" s="33">
        <v>12.8</v>
      </c>
      <c r="E402" s="34">
        <f t="shared" si="22"/>
        <v>2.5600000000000002E-3</v>
      </c>
      <c r="F402" s="13">
        <f t="shared" si="23"/>
        <v>2.256E-2</v>
      </c>
      <c r="G402" s="13">
        <f t="shared" si="24"/>
        <v>1.3535999999999999</v>
      </c>
    </row>
    <row r="403" spans="1:7">
      <c r="A403" s="141">
        <v>399</v>
      </c>
      <c r="B403" s="31" t="s">
        <v>429</v>
      </c>
      <c r="C403" s="32">
        <v>0.12</v>
      </c>
      <c r="D403" s="33">
        <v>12.8</v>
      </c>
      <c r="E403" s="34">
        <f t="shared" si="22"/>
        <v>1.536E-2</v>
      </c>
      <c r="F403" s="13">
        <f t="shared" si="23"/>
        <v>0.13536000000000001</v>
      </c>
      <c r="G403" s="13">
        <f t="shared" si="24"/>
        <v>8.1216000000000008</v>
      </c>
    </row>
    <row r="404" spans="1:7">
      <c r="A404" s="141">
        <v>400</v>
      </c>
      <c r="B404" s="35" t="s">
        <v>430</v>
      </c>
      <c r="C404" s="36">
        <v>0.12</v>
      </c>
      <c r="D404" s="33">
        <v>12.8</v>
      </c>
      <c r="E404" s="34">
        <f t="shared" si="22"/>
        <v>1.536E-2</v>
      </c>
      <c r="F404" s="13">
        <f t="shared" si="23"/>
        <v>0.13536000000000001</v>
      </c>
      <c r="G404" s="13">
        <f t="shared" si="24"/>
        <v>8.1216000000000008</v>
      </c>
    </row>
    <row r="405" spans="1:7">
      <c r="A405" s="141">
        <v>401</v>
      </c>
      <c r="B405" s="31" t="s">
        <v>431</v>
      </c>
      <c r="C405" s="32">
        <v>0.18</v>
      </c>
      <c r="D405" s="33">
        <v>12.8</v>
      </c>
      <c r="E405" s="34">
        <f t="shared" si="22"/>
        <v>2.3039999999999998E-2</v>
      </c>
      <c r="F405" s="13">
        <f t="shared" si="23"/>
        <v>0.20304</v>
      </c>
      <c r="G405" s="13">
        <f t="shared" si="24"/>
        <v>12.182399999999999</v>
      </c>
    </row>
    <row r="406" spans="1:7">
      <c r="A406" s="141">
        <v>402</v>
      </c>
      <c r="B406" s="35" t="s">
        <v>432</v>
      </c>
      <c r="C406" s="36">
        <v>0.17</v>
      </c>
      <c r="D406" s="33">
        <v>12.8</v>
      </c>
      <c r="E406" s="34">
        <f t="shared" si="22"/>
        <v>2.1760000000000002E-2</v>
      </c>
      <c r="F406" s="13">
        <f t="shared" si="23"/>
        <v>0.19176000000000001</v>
      </c>
      <c r="G406" s="13">
        <f t="shared" si="24"/>
        <v>11.505600000000001</v>
      </c>
    </row>
    <row r="407" spans="1:7">
      <c r="A407" s="141">
        <v>403</v>
      </c>
      <c r="B407" s="31" t="s">
        <v>433</v>
      </c>
      <c r="C407" s="32">
        <v>0.36</v>
      </c>
      <c r="D407" s="33">
        <v>12.8</v>
      </c>
      <c r="E407" s="34">
        <f t="shared" si="22"/>
        <v>4.6079999999999996E-2</v>
      </c>
      <c r="F407" s="13">
        <f t="shared" si="23"/>
        <v>0.40608</v>
      </c>
      <c r="G407" s="13">
        <f t="shared" si="24"/>
        <v>24.364799999999999</v>
      </c>
    </row>
    <row r="408" spans="1:7">
      <c r="A408" s="141">
        <v>404</v>
      </c>
      <c r="B408" s="35" t="s">
        <v>434</v>
      </c>
      <c r="C408" s="36">
        <v>0.06</v>
      </c>
      <c r="D408" s="33">
        <v>12.8</v>
      </c>
      <c r="E408" s="34">
        <f t="shared" si="22"/>
        <v>7.6800000000000002E-3</v>
      </c>
      <c r="F408" s="13">
        <f t="shared" si="23"/>
        <v>6.7680000000000004E-2</v>
      </c>
      <c r="G408" s="13">
        <f t="shared" si="24"/>
        <v>4.0608000000000004</v>
      </c>
    </row>
    <row r="409" spans="1:7">
      <c r="A409" s="141">
        <v>405</v>
      </c>
      <c r="B409" s="31" t="s">
        <v>435</v>
      </c>
      <c r="C409" s="32">
        <v>1.9</v>
      </c>
      <c r="D409" s="33">
        <v>12.8</v>
      </c>
      <c r="E409" s="34">
        <f t="shared" si="22"/>
        <v>0.2432</v>
      </c>
      <c r="F409" s="13">
        <f t="shared" si="23"/>
        <v>2.1431999999999998</v>
      </c>
      <c r="G409" s="13">
        <f t="shared" si="24"/>
        <v>128.59199999999998</v>
      </c>
    </row>
    <row r="410" spans="1:7">
      <c r="A410" s="141">
        <v>406</v>
      </c>
      <c r="B410" s="35" t="s">
        <v>436</v>
      </c>
      <c r="C410" s="36">
        <v>0.17</v>
      </c>
      <c r="D410" s="33">
        <v>12.8</v>
      </c>
      <c r="E410" s="34">
        <f t="shared" si="22"/>
        <v>2.1760000000000002E-2</v>
      </c>
      <c r="F410" s="13">
        <f t="shared" si="23"/>
        <v>0.19176000000000001</v>
      </c>
      <c r="G410" s="13">
        <f t="shared" si="24"/>
        <v>11.505600000000001</v>
      </c>
    </row>
    <row r="411" spans="1:7">
      <c r="A411" s="141">
        <v>407</v>
      </c>
      <c r="B411" s="31" t="s">
        <v>437</v>
      </c>
      <c r="C411" s="32">
        <v>0.84</v>
      </c>
      <c r="D411" s="33">
        <v>12.8</v>
      </c>
      <c r="E411" s="34">
        <f t="shared" si="22"/>
        <v>0.10752</v>
      </c>
      <c r="F411" s="13">
        <f t="shared" si="23"/>
        <v>0.94751999999999992</v>
      </c>
      <c r="G411" s="13">
        <f t="shared" si="24"/>
        <v>56.851199999999992</v>
      </c>
    </row>
    <row r="412" spans="1:7">
      <c r="A412" s="141">
        <v>408</v>
      </c>
      <c r="B412" s="35" t="s">
        <v>438</v>
      </c>
      <c r="C412" s="36">
        <v>36.85</v>
      </c>
      <c r="D412" s="33">
        <v>12.8</v>
      </c>
      <c r="E412" s="34">
        <f t="shared" si="22"/>
        <v>4.716800000000001</v>
      </c>
      <c r="F412" s="13">
        <f t="shared" si="23"/>
        <v>41.566800000000001</v>
      </c>
      <c r="G412" s="13">
        <f t="shared" si="24"/>
        <v>2494.0079999999998</v>
      </c>
    </row>
    <row r="413" spans="1:7">
      <c r="A413" s="141">
        <v>409</v>
      </c>
      <c r="B413" s="31" t="s">
        <v>439</v>
      </c>
      <c r="C413" s="32">
        <v>1.32</v>
      </c>
      <c r="D413" s="33">
        <v>12.8</v>
      </c>
      <c r="E413" s="34">
        <f t="shared" si="22"/>
        <v>0.16896</v>
      </c>
      <c r="F413" s="13">
        <f t="shared" si="23"/>
        <v>1.4889600000000001</v>
      </c>
      <c r="G413" s="13">
        <f t="shared" si="24"/>
        <v>89.337600000000009</v>
      </c>
    </row>
    <row r="414" spans="1:7">
      <c r="A414" s="141">
        <v>410</v>
      </c>
      <c r="B414" s="35" t="s">
        <v>440</v>
      </c>
      <c r="C414" s="36">
        <v>1.05</v>
      </c>
      <c r="D414" s="33">
        <v>12.8</v>
      </c>
      <c r="E414" s="34">
        <f t="shared" si="22"/>
        <v>0.13440000000000002</v>
      </c>
      <c r="F414" s="13">
        <f t="shared" si="23"/>
        <v>1.1844000000000001</v>
      </c>
      <c r="G414" s="13">
        <f t="shared" si="24"/>
        <v>71.064000000000007</v>
      </c>
    </row>
    <row r="415" spans="1:7" ht="23.25">
      <c r="A415" s="141">
        <v>411</v>
      </c>
      <c r="B415" s="31" t="s">
        <v>441</v>
      </c>
      <c r="C415" s="32">
        <v>0.56000000000000005</v>
      </c>
      <c r="D415" s="33">
        <v>12.8</v>
      </c>
      <c r="E415" s="34">
        <f t="shared" si="22"/>
        <v>7.1680000000000008E-2</v>
      </c>
      <c r="F415" s="13">
        <f t="shared" si="23"/>
        <v>0.63168000000000002</v>
      </c>
      <c r="G415" s="13">
        <f t="shared" si="24"/>
        <v>37.900800000000004</v>
      </c>
    </row>
    <row r="416" spans="1:7">
      <c r="A416" s="141">
        <v>412</v>
      </c>
      <c r="B416" s="35" t="s">
        <v>442</v>
      </c>
      <c r="C416" s="36">
        <v>0.52</v>
      </c>
      <c r="D416" s="33">
        <v>12.8</v>
      </c>
      <c r="E416" s="34">
        <f t="shared" si="22"/>
        <v>6.6560000000000008E-2</v>
      </c>
      <c r="F416" s="13">
        <f t="shared" si="23"/>
        <v>0.58655999999999997</v>
      </c>
      <c r="G416" s="13">
        <f t="shared" si="24"/>
        <v>35.193599999999996</v>
      </c>
    </row>
    <row r="417" spans="1:7">
      <c r="A417" s="141">
        <v>413</v>
      </c>
      <c r="B417" s="31" t="s">
        <v>443</v>
      </c>
      <c r="C417" s="32">
        <v>1.06</v>
      </c>
      <c r="D417" s="33">
        <v>12.8</v>
      </c>
      <c r="E417" s="34">
        <f t="shared" si="22"/>
        <v>0.13568000000000002</v>
      </c>
      <c r="F417" s="13">
        <f t="shared" si="23"/>
        <v>1.1956800000000001</v>
      </c>
      <c r="G417" s="13">
        <f t="shared" si="24"/>
        <v>71.740800000000007</v>
      </c>
    </row>
    <row r="418" spans="1:7">
      <c r="A418" s="141">
        <v>414</v>
      </c>
      <c r="B418" s="35" t="s">
        <v>444</v>
      </c>
      <c r="C418" s="36">
        <v>0.4</v>
      </c>
      <c r="D418" s="33">
        <v>12.8</v>
      </c>
      <c r="E418" s="34">
        <f t="shared" si="22"/>
        <v>5.1200000000000009E-2</v>
      </c>
      <c r="F418" s="13">
        <f t="shared" si="23"/>
        <v>0.45120000000000005</v>
      </c>
      <c r="G418" s="13">
        <f t="shared" si="24"/>
        <v>27.072000000000003</v>
      </c>
    </row>
    <row r="419" spans="1:7">
      <c r="A419" s="141">
        <v>415</v>
      </c>
      <c r="B419" s="31" t="s">
        <v>445</v>
      </c>
      <c r="C419" s="32">
        <v>2.34</v>
      </c>
      <c r="D419" s="33">
        <v>12.8</v>
      </c>
      <c r="E419" s="34">
        <f t="shared" si="22"/>
        <v>0.29952000000000001</v>
      </c>
      <c r="F419" s="13">
        <f t="shared" si="23"/>
        <v>2.6395200000000001</v>
      </c>
      <c r="G419" s="13">
        <f t="shared" si="24"/>
        <v>158.37120000000002</v>
      </c>
    </row>
    <row r="420" spans="1:7">
      <c r="A420" s="141">
        <v>416</v>
      </c>
      <c r="B420" s="35" t="s">
        <v>446</v>
      </c>
      <c r="C420" s="36">
        <v>1.92</v>
      </c>
      <c r="D420" s="33">
        <v>12.8</v>
      </c>
      <c r="E420" s="34">
        <f t="shared" si="22"/>
        <v>0.24576000000000001</v>
      </c>
      <c r="F420" s="13">
        <f t="shared" si="23"/>
        <v>2.1657600000000001</v>
      </c>
      <c r="G420" s="13">
        <f t="shared" si="24"/>
        <v>129.94560000000001</v>
      </c>
    </row>
    <row r="421" spans="1:7" ht="23.25">
      <c r="A421" s="141">
        <v>417</v>
      </c>
      <c r="B421" s="31" t="s">
        <v>447</v>
      </c>
      <c r="C421" s="32">
        <v>2.35</v>
      </c>
      <c r="D421" s="33">
        <v>12.8</v>
      </c>
      <c r="E421" s="34">
        <f t="shared" si="22"/>
        <v>0.30080000000000001</v>
      </c>
      <c r="F421" s="13">
        <f t="shared" si="23"/>
        <v>2.6508000000000003</v>
      </c>
      <c r="G421" s="13">
        <f t="shared" si="24"/>
        <v>159.048</v>
      </c>
    </row>
    <row r="422" spans="1:7">
      <c r="A422" s="141">
        <v>418</v>
      </c>
      <c r="B422" s="35" t="s">
        <v>448</v>
      </c>
      <c r="C422" s="36">
        <v>0.05</v>
      </c>
      <c r="D422" s="33">
        <v>12.8</v>
      </c>
      <c r="E422" s="34">
        <f t="shared" si="22"/>
        <v>6.4000000000000012E-3</v>
      </c>
      <c r="F422" s="13">
        <f t="shared" si="23"/>
        <v>5.6400000000000006E-2</v>
      </c>
      <c r="G422" s="13">
        <f t="shared" si="24"/>
        <v>3.3840000000000003</v>
      </c>
    </row>
    <row r="423" spans="1:7">
      <c r="A423" s="141">
        <v>419</v>
      </c>
      <c r="B423" s="31" t="s">
        <v>449</v>
      </c>
      <c r="C423" s="32">
        <v>5.03</v>
      </c>
      <c r="D423" s="33">
        <v>12.8</v>
      </c>
      <c r="E423" s="34">
        <f t="shared" si="22"/>
        <v>0.64383999999999997</v>
      </c>
      <c r="F423" s="13">
        <f t="shared" si="23"/>
        <v>5.6738400000000002</v>
      </c>
      <c r="G423" s="13">
        <f t="shared" si="24"/>
        <v>340.43040000000002</v>
      </c>
    </row>
    <row r="424" spans="1:7">
      <c r="A424" s="141">
        <v>420</v>
      </c>
      <c r="B424" s="35" t="s">
        <v>450</v>
      </c>
      <c r="C424" s="36">
        <v>6.35</v>
      </c>
      <c r="D424" s="33">
        <v>12.8</v>
      </c>
      <c r="E424" s="34">
        <f t="shared" si="22"/>
        <v>0.81279999999999997</v>
      </c>
      <c r="F424" s="13">
        <f t="shared" si="23"/>
        <v>7.1627999999999998</v>
      </c>
      <c r="G424" s="13">
        <f t="shared" si="24"/>
        <v>429.76799999999997</v>
      </c>
    </row>
    <row r="425" spans="1:7">
      <c r="A425" s="141">
        <v>421</v>
      </c>
      <c r="B425" s="31" t="s">
        <v>451</v>
      </c>
      <c r="C425" s="32">
        <v>2.35</v>
      </c>
      <c r="D425" s="33">
        <v>12.8</v>
      </c>
      <c r="E425" s="34">
        <f t="shared" si="22"/>
        <v>0.30080000000000001</v>
      </c>
      <c r="F425" s="13">
        <f t="shared" si="23"/>
        <v>2.6508000000000003</v>
      </c>
      <c r="G425" s="13">
        <f t="shared" si="24"/>
        <v>159.048</v>
      </c>
    </row>
    <row r="426" spans="1:7" ht="23.25">
      <c r="A426" s="141">
        <v>422</v>
      </c>
      <c r="B426" s="35" t="s">
        <v>452</v>
      </c>
      <c r="C426" s="36">
        <v>2.65</v>
      </c>
      <c r="D426" s="33">
        <v>12.8</v>
      </c>
      <c r="E426" s="34">
        <f t="shared" si="22"/>
        <v>0.3392</v>
      </c>
      <c r="F426" s="13">
        <f t="shared" si="23"/>
        <v>2.9891999999999999</v>
      </c>
      <c r="G426" s="13">
        <f t="shared" si="24"/>
        <v>179.352</v>
      </c>
    </row>
    <row r="427" spans="1:7" ht="34.5">
      <c r="A427" s="141">
        <v>423</v>
      </c>
      <c r="B427" s="31" t="s">
        <v>453</v>
      </c>
      <c r="C427" s="32">
        <v>2.7</v>
      </c>
      <c r="D427" s="33">
        <v>12.8</v>
      </c>
      <c r="E427" s="34">
        <f t="shared" si="22"/>
        <v>0.34560000000000002</v>
      </c>
      <c r="F427" s="13">
        <f t="shared" si="23"/>
        <v>3.0456000000000003</v>
      </c>
      <c r="G427" s="13">
        <f t="shared" si="24"/>
        <v>182.73600000000002</v>
      </c>
    </row>
    <row r="428" spans="1:7" s="43" customFormat="1">
      <c r="A428" s="141">
        <v>424</v>
      </c>
      <c r="B428" s="38" t="s">
        <v>127</v>
      </c>
      <c r="C428" s="39"/>
      <c r="D428" s="40"/>
      <c r="E428" s="41"/>
      <c r="F428" s="14"/>
      <c r="G428" s="14"/>
    </row>
    <row r="429" spans="1:7">
      <c r="A429" s="141">
        <v>425</v>
      </c>
      <c r="B429" s="31" t="s">
        <v>454</v>
      </c>
      <c r="C429" s="32">
        <v>0.12</v>
      </c>
      <c r="D429" s="33">
        <v>12.8</v>
      </c>
      <c r="E429" s="34">
        <f t="shared" si="22"/>
        <v>1.536E-2</v>
      </c>
      <c r="F429" s="13">
        <f t="shared" si="23"/>
        <v>0.13536000000000001</v>
      </c>
      <c r="G429" s="13">
        <f t="shared" si="24"/>
        <v>8.1216000000000008</v>
      </c>
    </row>
    <row r="430" spans="1:7">
      <c r="A430" s="141">
        <v>426</v>
      </c>
      <c r="B430" s="35" t="s">
        <v>455</v>
      </c>
      <c r="C430" s="36">
        <v>0.25</v>
      </c>
      <c r="D430" s="33">
        <v>12.8</v>
      </c>
      <c r="E430" s="34">
        <f t="shared" si="22"/>
        <v>3.2000000000000001E-2</v>
      </c>
      <c r="F430" s="13">
        <f t="shared" si="23"/>
        <v>0.28200000000000003</v>
      </c>
      <c r="G430" s="13">
        <f t="shared" si="24"/>
        <v>16.920000000000002</v>
      </c>
    </row>
    <row r="431" spans="1:7">
      <c r="A431" s="141">
        <v>427</v>
      </c>
      <c r="B431" s="31" t="s">
        <v>456</v>
      </c>
      <c r="C431" s="32">
        <v>0.47</v>
      </c>
      <c r="D431" s="33">
        <v>12.8</v>
      </c>
      <c r="E431" s="34">
        <f t="shared" si="22"/>
        <v>6.0159999999999998E-2</v>
      </c>
      <c r="F431" s="13">
        <f t="shared" si="23"/>
        <v>0.53015999999999996</v>
      </c>
      <c r="G431" s="13">
        <f t="shared" si="24"/>
        <v>31.809599999999996</v>
      </c>
    </row>
    <row r="432" spans="1:7">
      <c r="A432" s="141">
        <v>428</v>
      </c>
      <c r="B432" s="35" t="s">
        <v>457</v>
      </c>
      <c r="C432" s="36">
        <v>0.35</v>
      </c>
      <c r="D432" s="33">
        <v>12.8</v>
      </c>
      <c r="E432" s="34">
        <f t="shared" si="22"/>
        <v>4.4799999999999993E-2</v>
      </c>
      <c r="F432" s="13">
        <f t="shared" si="23"/>
        <v>0.39479999999999998</v>
      </c>
      <c r="G432" s="13">
        <f t="shared" si="24"/>
        <v>23.687999999999999</v>
      </c>
    </row>
    <row r="433" spans="1:7">
      <c r="A433" s="141">
        <v>429</v>
      </c>
      <c r="B433" s="31" t="s">
        <v>458</v>
      </c>
      <c r="C433" s="32">
        <v>3</v>
      </c>
      <c r="D433" s="33">
        <v>12.8</v>
      </c>
      <c r="E433" s="34">
        <f t="shared" si="22"/>
        <v>0.38400000000000006</v>
      </c>
      <c r="F433" s="13">
        <f t="shared" si="23"/>
        <v>3.3839999999999999</v>
      </c>
      <c r="G433" s="13">
        <f t="shared" si="24"/>
        <v>203.04</v>
      </c>
    </row>
    <row r="434" spans="1:7">
      <c r="A434" s="141">
        <v>430</v>
      </c>
      <c r="B434" s="35" t="s">
        <v>459</v>
      </c>
      <c r="C434" s="36">
        <v>0.38</v>
      </c>
      <c r="D434" s="33">
        <v>12.8</v>
      </c>
      <c r="E434" s="34">
        <f t="shared" si="22"/>
        <v>4.864000000000001E-2</v>
      </c>
      <c r="F434" s="13">
        <f t="shared" si="23"/>
        <v>0.42864000000000002</v>
      </c>
      <c r="G434" s="13">
        <f t="shared" si="24"/>
        <v>25.718400000000003</v>
      </c>
    </row>
    <row r="435" spans="1:7">
      <c r="A435" s="141">
        <v>431</v>
      </c>
      <c r="B435" s="31" t="s">
        <v>460</v>
      </c>
      <c r="C435" s="32">
        <v>0.2</v>
      </c>
      <c r="D435" s="33">
        <v>12.8</v>
      </c>
      <c r="E435" s="34">
        <f t="shared" si="22"/>
        <v>2.5600000000000005E-2</v>
      </c>
      <c r="F435" s="13">
        <f t="shared" si="23"/>
        <v>0.22560000000000002</v>
      </c>
      <c r="G435" s="13">
        <f t="shared" si="24"/>
        <v>13.536000000000001</v>
      </c>
    </row>
    <row r="436" spans="1:7">
      <c r="A436" s="141">
        <v>432</v>
      </c>
      <c r="B436" s="35" t="s">
        <v>461</v>
      </c>
      <c r="C436" s="36">
        <v>0.8</v>
      </c>
      <c r="D436" s="33">
        <v>12.8</v>
      </c>
      <c r="E436" s="34">
        <f t="shared" si="22"/>
        <v>0.10240000000000002</v>
      </c>
      <c r="F436" s="13">
        <f t="shared" si="23"/>
        <v>0.90240000000000009</v>
      </c>
      <c r="G436" s="13">
        <f t="shared" si="24"/>
        <v>54.144000000000005</v>
      </c>
    </row>
    <row r="437" spans="1:7">
      <c r="A437" s="141">
        <v>433</v>
      </c>
      <c r="B437" s="31" t="s">
        <v>462</v>
      </c>
      <c r="C437" s="32">
        <v>0.3</v>
      </c>
      <c r="D437" s="33">
        <v>12.8</v>
      </c>
      <c r="E437" s="34">
        <f t="shared" si="22"/>
        <v>3.8399999999999997E-2</v>
      </c>
      <c r="F437" s="13">
        <f t="shared" si="23"/>
        <v>0.33839999999999998</v>
      </c>
      <c r="G437" s="13">
        <f t="shared" si="24"/>
        <v>20.303999999999998</v>
      </c>
    </row>
    <row r="438" spans="1:7">
      <c r="A438" s="141">
        <v>434</v>
      </c>
      <c r="B438" s="35" t="s">
        <v>463</v>
      </c>
      <c r="C438" s="36">
        <v>0.26</v>
      </c>
      <c r="D438" s="33">
        <v>12.8</v>
      </c>
      <c r="E438" s="34">
        <f t="shared" si="22"/>
        <v>3.3280000000000004E-2</v>
      </c>
      <c r="F438" s="13">
        <f t="shared" si="23"/>
        <v>0.29327999999999999</v>
      </c>
      <c r="G438" s="13">
        <f t="shared" si="24"/>
        <v>17.596799999999998</v>
      </c>
    </row>
    <row r="439" spans="1:7">
      <c r="A439" s="141">
        <v>435</v>
      </c>
      <c r="B439" s="31" t="s">
        <v>464</v>
      </c>
      <c r="C439" s="32">
        <v>0.81</v>
      </c>
      <c r="D439" s="33">
        <v>12.8</v>
      </c>
      <c r="E439" s="34">
        <f t="shared" si="22"/>
        <v>0.10368000000000002</v>
      </c>
      <c r="F439" s="13">
        <f t="shared" si="23"/>
        <v>0.91368000000000005</v>
      </c>
      <c r="G439" s="13">
        <f t="shared" si="24"/>
        <v>54.820800000000006</v>
      </c>
    </row>
    <row r="440" spans="1:7" ht="23.25">
      <c r="A440" s="141">
        <v>436</v>
      </c>
      <c r="B440" s="35" t="s">
        <v>465</v>
      </c>
      <c r="C440" s="36">
        <v>0.75</v>
      </c>
      <c r="D440" s="33">
        <v>12.8</v>
      </c>
      <c r="E440" s="34">
        <f t="shared" si="22"/>
        <v>9.6000000000000016E-2</v>
      </c>
      <c r="F440" s="13">
        <f t="shared" si="23"/>
        <v>0.84599999999999997</v>
      </c>
      <c r="G440" s="13">
        <f t="shared" si="24"/>
        <v>50.76</v>
      </c>
    </row>
    <row r="441" spans="1:7">
      <c r="A441" s="141">
        <v>437</v>
      </c>
      <c r="B441" s="31" t="s">
        <v>466</v>
      </c>
      <c r="C441" s="32">
        <v>1.5</v>
      </c>
      <c r="D441" s="33">
        <v>12.8</v>
      </c>
      <c r="E441" s="34">
        <f t="shared" ref="E441:E504" si="25">C441*D441/100</f>
        <v>0.19200000000000003</v>
      </c>
      <c r="F441" s="13">
        <f t="shared" ref="F441:F504" si="26">C441+E441</f>
        <v>1.6919999999999999</v>
      </c>
      <c r="G441" s="13">
        <f t="shared" si="24"/>
        <v>101.52</v>
      </c>
    </row>
    <row r="442" spans="1:7">
      <c r="A442" s="141">
        <v>438</v>
      </c>
      <c r="B442" s="35" t="s">
        <v>467</v>
      </c>
      <c r="C442" s="36">
        <v>0.37</v>
      </c>
      <c r="D442" s="33">
        <v>12.8</v>
      </c>
      <c r="E442" s="34">
        <f t="shared" si="25"/>
        <v>4.7359999999999999E-2</v>
      </c>
      <c r="F442" s="13">
        <f t="shared" si="26"/>
        <v>0.41736000000000001</v>
      </c>
      <c r="G442" s="13">
        <f t="shared" si="24"/>
        <v>25.041599999999999</v>
      </c>
    </row>
    <row r="443" spans="1:7">
      <c r="A443" s="141">
        <v>439</v>
      </c>
      <c r="B443" s="31" t="s">
        <v>468</v>
      </c>
      <c r="C443" s="32">
        <v>0.32</v>
      </c>
      <c r="D443" s="33">
        <v>12.8</v>
      </c>
      <c r="E443" s="34">
        <f t="shared" si="25"/>
        <v>4.0960000000000003E-2</v>
      </c>
      <c r="F443" s="13">
        <f t="shared" si="26"/>
        <v>0.36096</v>
      </c>
      <c r="G443" s="13">
        <f t="shared" si="24"/>
        <v>21.657599999999999</v>
      </c>
    </row>
    <row r="444" spans="1:7">
      <c r="A444" s="141">
        <v>440</v>
      </c>
      <c r="B444" s="35" t="s">
        <v>469</v>
      </c>
      <c r="C444" s="36">
        <v>0.54</v>
      </c>
      <c r="D444" s="33">
        <v>12.8</v>
      </c>
      <c r="E444" s="34">
        <f t="shared" si="25"/>
        <v>6.9120000000000015E-2</v>
      </c>
      <c r="F444" s="13">
        <f t="shared" si="26"/>
        <v>0.60912000000000011</v>
      </c>
      <c r="G444" s="13">
        <f t="shared" si="24"/>
        <v>36.547200000000004</v>
      </c>
    </row>
    <row r="445" spans="1:7" s="55" customFormat="1">
      <c r="A445" s="141">
        <v>441</v>
      </c>
      <c r="B445" s="38" t="s">
        <v>196</v>
      </c>
      <c r="C445" s="53"/>
      <c r="D445" s="54"/>
      <c r="E445" s="41"/>
      <c r="F445" s="14"/>
      <c r="G445" s="14"/>
    </row>
    <row r="446" spans="1:7" ht="23.25">
      <c r="A446" s="141">
        <v>442</v>
      </c>
      <c r="B446" s="31" t="s">
        <v>470</v>
      </c>
      <c r="C446" s="32">
        <v>0.45</v>
      </c>
      <c r="D446" s="33">
        <v>12.8</v>
      </c>
      <c r="E446" s="34">
        <f t="shared" si="25"/>
        <v>5.7600000000000005E-2</v>
      </c>
      <c r="F446" s="13">
        <f t="shared" si="26"/>
        <v>0.50760000000000005</v>
      </c>
      <c r="G446" s="13">
        <f t="shared" si="24"/>
        <v>30.456000000000003</v>
      </c>
    </row>
    <row r="447" spans="1:7">
      <c r="A447" s="141">
        <v>443</v>
      </c>
      <c r="B447" s="35" t="s">
        <v>471</v>
      </c>
      <c r="C447" s="36">
        <v>1.29</v>
      </c>
      <c r="D447" s="33">
        <v>12.8</v>
      </c>
      <c r="E447" s="34">
        <f t="shared" si="25"/>
        <v>0.16512000000000002</v>
      </c>
      <c r="F447" s="13">
        <f t="shared" si="26"/>
        <v>1.45512</v>
      </c>
      <c r="G447" s="13">
        <f t="shared" si="24"/>
        <v>87.307199999999995</v>
      </c>
    </row>
    <row r="448" spans="1:7" s="49" customFormat="1">
      <c r="A448" s="141">
        <v>444</v>
      </c>
      <c r="B448" s="47" t="s">
        <v>202</v>
      </c>
      <c r="C448" s="48"/>
      <c r="D448" s="47"/>
      <c r="E448" s="41"/>
      <c r="F448" s="14"/>
      <c r="G448" s="14"/>
    </row>
    <row r="449" spans="1:7">
      <c r="A449" s="141">
        <v>445</v>
      </c>
      <c r="B449" s="31" t="s">
        <v>472</v>
      </c>
      <c r="C449" s="32">
        <v>0.68</v>
      </c>
      <c r="D449" s="33">
        <v>12.8</v>
      </c>
      <c r="E449" s="34">
        <f t="shared" si="25"/>
        <v>8.7040000000000006E-2</v>
      </c>
      <c r="F449" s="13">
        <f t="shared" si="26"/>
        <v>0.76704000000000006</v>
      </c>
      <c r="G449" s="13">
        <f t="shared" si="24"/>
        <v>46.022400000000005</v>
      </c>
    </row>
    <row r="450" spans="1:7">
      <c r="A450" s="141">
        <v>446</v>
      </c>
      <c r="B450" s="35" t="s">
        <v>473</v>
      </c>
      <c r="C450" s="36">
        <v>0.56999999999999995</v>
      </c>
      <c r="D450" s="33">
        <v>12.8</v>
      </c>
      <c r="E450" s="34">
        <f t="shared" si="25"/>
        <v>7.2959999999999997E-2</v>
      </c>
      <c r="F450" s="13">
        <f t="shared" si="26"/>
        <v>0.64295999999999998</v>
      </c>
      <c r="G450" s="13">
        <f t="shared" si="24"/>
        <v>38.577599999999997</v>
      </c>
    </row>
    <row r="451" spans="1:7">
      <c r="A451" s="141">
        <v>447</v>
      </c>
      <c r="B451" s="31" t="s">
        <v>474</v>
      </c>
      <c r="C451" s="32">
        <v>2.0099999999999998</v>
      </c>
      <c r="D451" s="33">
        <v>12.8</v>
      </c>
      <c r="E451" s="34">
        <f t="shared" si="25"/>
        <v>0.25727999999999995</v>
      </c>
      <c r="F451" s="13">
        <f t="shared" si="26"/>
        <v>2.2672799999999995</v>
      </c>
      <c r="G451" s="13">
        <f t="shared" si="24"/>
        <v>136.03679999999997</v>
      </c>
    </row>
    <row r="452" spans="1:7">
      <c r="A452" s="141">
        <v>448</v>
      </c>
      <c r="B452" s="35" t="s">
        <v>475</v>
      </c>
      <c r="C452" s="36">
        <v>5.12</v>
      </c>
      <c r="D452" s="33">
        <v>12.8</v>
      </c>
      <c r="E452" s="34">
        <f t="shared" si="25"/>
        <v>0.65536000000000005</v>
      </c>
      <c r="F452" s="13">
        <f t="shared" si="26"/>
        <v>5.77536</v>
      </c>
      <c r="G452" s="13">
        <f t="shared" si="24"/>
        <v>346.52159999999998</v>
      </c>
    </row>
    <row r="453" spans="1:7">
      <c r="A453" s="141">
        <v>449</v>
      </c>
      <c r="B453" s="31" t="s">
        <v>476</v>
      </c>
      <c r="C453" s="32">
        <v>0.18</v>
      </c>
      <c r="D453" s="33">
        <v>12.8</v>
      </c>
      <c r="E453" s="34">
        <f t="shared" si="25"/>
        <v>2.3039999999999998E-2</v>
      </c>
      <c r="F453" s="13">
        <f t="shared" si="26"/>
        <v>0.20304</v>
      </c>
      <c r="G453" s="13">
        <f t="shared" si="24"/>
        <v>12.182399999999999</v>
      </c>
    </row>
    <row r="454" spans="1:7">
      <c r="A454" s="141">
        <v>450</v>
      </c>
      <c r="B454" s="35" t="s">
        <v>477</v>
      </c>
      <c r="C454" s="36">
        <v>0.43</v>
      </c>
      <c r="D454" s="33">
        <v>12.8</v>
      </c>
      <c r="E454" s="34">
        <f t="shared" si="25"/>
        <v>5.5040000000000006E-2</v>
      </c>
      <c r="F454" s="13">
        <f t="shared" si="26"/>
        <v>0.48504000000000003</v>
      </c>
      <c r="G454" s="13">
        <f t="shared" si="24"/>
        <v>29.102400000000003</v>
      </c>
    </row>
    <row r="455" spans="1:7">
      <c r="A455" s="141">
        <v>451</v>
      </c>
      <c r="B455" s="31" t="s">
        <v>478</v>
      </c>
      <c r="C455" s="32">
        <v>0.28000000000000003</v>
      </c>
      <c r="D455" s="33">
        <v>12.8</v>
      </c>
      <c r="E455" s="34">
        <f t="shared" si="25"/>
        <v>3.5840000000000004E-2</v>
      </c>
      <c r="F455" s="13">
        <f t="shared" si="26"/>
        <v>0.31584000000000001</v>
      </c>
      <c r="G455" s="13">
        <f t="shared" si="24"/>
        <v>18.950400000000002</v>
      </c>
    </row>
    <row r="456" spans="1:7" ht="23.25">
      <c r="A456" s="141">
        <v>452</v>
      </c>
      <c r="B456" s="35" t="s">
        <v>479</v>
      </c>
      <c r="C456" s="36">
        <v>0.45</v>
      </c>
      <c r="D456" s="33">
        <v>12.8</v>
      </c>
      <c r="E456" s="34">
        <f t="shared" si="25"/>
        <v>5.7600000000000005E-2</v>
      </c>
      <c r="F456" s="13">
        <f t="shared" si="26"/>
        <v>0.50760000000000005</v>
      </c>
      <c r="G456" s="13">
        <f t="shared" si="24"/>
        <v>30.456000000000003</v>
      </c>
    </row>
    <row r="457" spans="1:7">
      <c r="A457" s="141">
        <v>453</v>
      </c>
      <c r="B457" s="31" t="s">
        <v>480</v>
      </c>
      <c r="C457" s="32">
        <v>1.28</v>
      </c>
      <c r="D457" s="33">
        <v>12.8</v>
      </c>
      <c r="E457" s="34">
        <f t="shared" si="25"/>
        <v>0.16384000000000001</v>
      </c>
      <c r="F457" s="13">
        <f t="shared" si="26"/>
        <v>1.44384</v>
      </c>
      <c r="G457" s="13">
        <f t="shared" ref="G457:G520" si="27">F457*60</f>
        <v>86.630399999999995</v>
      </c>
    </row>
    <row r="458" spans="1:7">
      <c r="A458" s="141">
        <v>454</v>
      </c>
      <c r="B458" s="35" t="s">
        <v>481</v>
      </c>
      <c r="C458" s="36">
        <v>0.12</v>
      </c>
      <c r="D458" s="33">
        <v>12.8</v>
      </c>
      <c r="E458" s="34">
        <f t="shared" si="25"/>
        <v>1.536E-2</v>
      </c>
      <c r="F458" s="13">
        <f t="shared" si="26"/>
        <v>0.13536000000000001</v>
      </c>
      <c r="G458" s="13">
        <f t="shared" si="27"/>
        <v>8.1216000000000008</v>
      </c>
    </row>
    <row r="459" spans="1:7">
      <c r="A459" s="141">
        <v>455</v>
      </c>
      <c r="B459" s="31" t="s">
        <v>482</v>
      </c>
      <c r="C459" s="32">
        <v>1</v>
      </c>
      <c r="D459" s="33">
        <v>12.8</v>
      </c>
      <c r="E459" s="34">
        <f t="shared" si="25"/>
        <v>0.128</v>
      </c>
      <c r="F459" s="13">
        <f t="shared" si="26"/>
        <v>1.1280000000000001</v>
      </c>
      <c r="G459" s="13">
        <f t="shared" si="27"/>
        <v>67.680000000000007</v>
      </c>
    </row>
    <row r="460" spans="1:7">
      <c r="A460" s="141">
        <v>456</v>
      </c>
      <c r="B460" s="38" t="s">
        <v>207</v>
      </c>
      <c r="C460" s="73"/>
      <c r="D460" s="74"/>
      <c r="E460" s="41"/>
      <c r="F460" s="14"/>
      <c r="G460" s="14"/>
    </row>
    <row r="461" spans="1:7">
      <c r="A461" s="141">
        <v>457</v>
      </c>
      <c r="B461" s="31" t="s">
        <v>483</v>
      </c>
      <c r="C461" s="32">
        <v>0.68</v>
      </c>
      <c r="D461" s="33">
        <v>12.8</v>
      </c>
      <c r="E461" s="34">
        <f t="shared" si="25"/>
        <v>8.7040000000000006E-2</v>
      </c>
      <c r="F461" s="13">
        <f t="shared" si="26"/>
        <v>0.76704000000000006</v>
      </c>
      <c r="G461" s="13">
        <f t="shared" si="27"/>
        <v>46.022400000000005</v>
      </c>
    </row>
    <row r="462" spans="1:7">
      <c r="A462" s="141">
        <v>458</v>
      </c>
      <c r="B462" s="35" t="s">
        <v>484</v>
      </c>
      <c r="C462" s="36">
        <v>0.62</v>
      </c>
      <c r="D462" s="33">
        <v>12.8</v>
      </c>
      <c r="E462" s="34">
        <f t="shared" si="25"/>
        <v>7.936E-2</v>
      </c>
      <c r="F462" s="13">
        <f t="shared" si="26"/>
        <v>0.69935999999999998</v>
      </c>
      <c r="G462" s="13">
        <f t="shared" si="27"/>
        <v>41.961599999999997</v>
      </c>
    </row>
    <row r="463" spans="1:7">
      <c r="A463" s="141">
        <v>459</v>
      </c>
      <c r="B463" s="31" t="s">
        <v>485</v>
      </c>
      <c r="C463" s="32">
        <v>3.58</v>
      </c>
      <c r="D463" s="33">
        <v>12.8</v>
      </c>
      <c r="E463" s="34">
        <f t="shared" si="25"/>
        <v>0.45824000000000004</v>
      </c>
      <c r="F463" s="13">
        <f t="shared" si="26"/>
        <v>4.0382400000000001</v>
      </c>
      <c r="G463" s="13">
        <f t="shared" si="27"/>
        <v>242.2944</v>
      </c>
    </row>
    <row r="464" spans="1:7">
      <c r="A464" s="141">
        <v>460</v>
      </c>
      <c r="B464" s="38" t="s">
        <v>211</v>
      </c>
      <c r="C464" s="73"/>
      <c r="D464" s="74"/>
      <c r="E464" s="41"/>
      <c r="F464" s="14"/>
      <c r="G464" s="14"/>
    </row>
    <row r="465" spans="1:7">
      <c r="A465" s="141">
        <v>461</v>
      </c>
      <c r="B465" s="31" t="s">
        <v>486</v>
      </c>
      <c r="C465" s="32">
        <v>1.08</v>
      </c>
      <c r="D465" s="33">
        <v>12.8</v>
      </c>
      <c r="E465" s="34">
        <f t="shared" si="25"/>
        <v>0.13824000000000003</v>
      </c>
      <c r="F465" s="13">
        <f t="shared" si="26"/>
        <v>1.2182400000000002</v>
      </c>
      <c r="G465" s="13">
        <f t="shared" si="27"/>
        <v>73.094400000000007</v>
      </c>
    </row>
    <row r="466" spans="1:7">
      <c r="A466" s="141">
        <v>462</v>
      </c>
      <c r="B466" s="35" t="s">
        <v>487</v>
      </c>
      <c r="C466" s="36">
        <v>0.8</v>
      </c>
      <c r="D466" s="33">
        <v>12.8</v>
      </c>
      <c r="E466" s="34">
        <f t="shared" si="25"/>
        <v>0.10240000000000002</v>
      </c>
      <c r="F466" s="13">
        <f t="shared" si="26"/>
        <v>0.90240000000000009</v>
      </c>
      <c r="G466" s="13">
        <f t="shared" si="27"/>
        <v>54.144000000000005</v>
      </c>
    </row>
    <row r="467" spans="1:7">
      <c r="A467" s="141">
        <v>463</v>
      </c>
      <c r="B467" s="31" t="s">
        <v>488</v>
      </c>
      <c r="C467" s="32">
        <v>0.2</v>
      </c>
      <c r="D467" s="33">
        <v>12.8</v>
      </c>
      <c r="E467" s="34">
        <f t="shared" si="25"/>
        <v>2.5600000000000005E-2</v>
      </c>
      <c r="F467" s="13">
        <f t="shared" si="26"/>
        <v>0.22560000000000002</v>
      </c>
      <c r="G467" s="13">
        <f t="shared" si="27"/>
        <v>13.536000000000001</v>
      </c>
    </row>
    <row r="468" spans="1:7">
      <c r="A468" s="141">
        <v>464</v>
      </c>
      <c r="B468" s="38" t="s">
        <v>489</v>
      </c>
      <c r="C468" s="73"/>
      <c r="D468" s="74"/>
      <c r="E468" s="41"/>
      <c r="F468" s="14"/>
      <c r="G468" s="14"/>
    </row>
    <row r="469" spans="1:7">
      <c r="A469" s="141">
        <v>465</v>
      </c>
      <c r="B469" s="31" t="s">
        <v>490</v>
      </c>
      <c r="C469" s="32">
        <v>0.12</v>
      </c>
      <c r="D469" s="33">
        <v>12.8</v>
      </c>
      <c r="E469" s="34">
        <f t="shared" si="25"/>
        <v>1.536E-2</v>
      </c>
      <c r="F469" s="13">
        <f t="shared" si="26"/>
        <v>0.13536000000000001</v>
      </c>
      <c r="G469" s="13">
        <f t="shared" si="27"/>
        <v>8.1216000000000008</v>
      </c>
    </row>
    <row r="470" spans="1:7">
      <c r="A470" s="141">
        <v>466</v>
      </c>
      <c r="B470" s="35" t="s">
        <v>491</v>
      </c>
      <c r="C470" s="36">
        <v>0.72</v>
      </c>
      <c r="D470" s="33">
        <v>12.8</v>
      </c>
      <c r="E470" s="34">
        <f t="shared" si="25"/>
        <v>9.2159999999999992E-2</v>
      </c>
      <c r="F470" s="13">
        <f t="shared" si="26"/>
        <v>0.81215999999999999</v>
      </c>
      <c r="G470" s="13">
        <f t="shared" si="27"/>
        <v>48.729599999999998</v>
      </c>
    </row>
    <row r="471" spans="1:7">
      <c r="A471" s="141">
        <v>467</v>
      </c>
      <c r="B471" s="31" t="s">
        <v>492</v>
      </c>
      <c r="C471" s="32">
        <v>0.5</v>
      </c>
      <c r="D471" s="33">
        <v>12.8</v>
      </c>
      <c r="E471" s="34">
        <f t="shared" si="25"/>
        <v>6.4000000000000001E-2</v>
      </c>
      <c r="F471" s="13">
        <f t="shared" si="26"/>
        <v>0.56400000000000006</v>
      </c>
      <c r="G471" s="13">
        <f t="shared" si="27"/>
        <v>33.840000000000003</v>
      </c>
    </row>
    <row r="472" spans="1:7">
      <c r="A472" s="141">
        <v>468</v>
      </c>
      <c r="B472" s="35" t="s">
        <v>493</v>
      </c>
      <c r="C472" s="36">
        <v>1.21</v>
      </c>
      <c r="D472" s="33">
        <v>12.8</v>
      </c>
      <c r="E472" s="34">
        <f t="shared" si="25"/>
        <v>0.15487999999999999</v>
      </c>
      <c r="F472" s="13">
        <f t="shared" si="26"/>
        <v>1.3648799999999999</v>
      </c>
      <c r="G472" s="13">
        <f t="shared" si="27"/>
        <v>81.892799999999994</v>
      </c>
    </row>
    <row r="473" spans="1:7">
      <c r="A473" s="141">
        <v>469</v>
      </c>
      <c r="B473" s="47" t="s">
        <v>494</v>
      </c>
      <c r="C473" s="73"/>
      <c r="D473" s="74"/>
      <c r="E473" s="41"/>
      <c r="F473" s="14"/>
      <c r="G473" s="14"/>
    </row>
    <row r="474" spans="1:7">
      <c r="A474" s="141">
        <v>470</v>
      </c>
      <c r="B474" s="31" t="s">
        <v>495</v>
      </c>
      <c r="C474" s="32">
        <v>0.5</v>
      </c>
      <c r="D474" s="33">
        <v>12.8</v>
      </c>
      <c r="E474" s="34">
        <f t="shared" si="25"/>
        <v>6.4000000000000001E-2</v>
      </c>
      <c r="F474" s="13">
        <f t="shared" si="26"/>
        <v>0.56400000000000006</v>
      </c>
      <c r="G474" s="13">
        <f t="shared" si="27"/>
        <v>33.840000000000003</v>
      </c>
    </row>
    <row r="475" spans="1:7">
      <c r="A475" s="141">
        <v>471</v>
      </c>
      <c r="B475" s="35" t="s">
        <v>496</v>
      </c>
      <c r="C475" s="36">
        <v>0.5</v>
      </c>
      <c r="D475" s="33">
        <v>12.8</v>
      </c>
      <c r="E475" s="34">
        <f t="shared" si="25"/>
        <v>6.4000000000000001E-2</v>
      </c>
      <c r="F475" s="13">
        <f t="shared" si="26"/>
        <v>0.56400000000000006</v>
      </c>
      <c r="G475" s="13">
        <f t="shared" si="27"/>
        <v>33.840000000000003</v>
      </c>
    </row>
    <row r="476" spans="1:7">
      <c r="A476" s="141">
        <v>472</v>
      </c>
      <c r="B476" s="31" t="s">
        <v>497</v>
      </c>
      <c r="C476" s="32">
        <v>0.81</v>
      </c>
      <c r="D476" s="33">
        <v>12.8</v>
      </c>
      <c r="E476" s="34">
        <f t="shared" si="25"/>
        <v>0.10368000000000002</v>
      </c>
      <c r="F476" s="13">
        <f t="shared" si="26"/>
        <v>0.91368000000000005</v>
      </c>
      <c r="G476" s="13">
        <f t="shared" si="27"/>
        <v>54.820800000000006</v>
      </c>
    </row>
    <row r="477" spans="1:7">
      <c r="A477" s="141">
        <v>473</v>
      </c>
      <c r="B477" s="35" t="s">
        <v>498</v>
      </c>
      <c r="C477" s="36">
        <v>0.87</v>
      </c>
      <c r="D477" s="33">
        <v>12.8</v>
      </c>
      <c r="E477" s="34">
        <f t="shared" si="25"/>
        <v>0.11136000000000001</v>
      </c>
      <c r="F477" s="13">
        <f t="shared" si="26"/>
        <v>0.98136000000000001</v>
      </c>
      <c r="G477" s="13">
        <f t="shared" si="27"/>
        <v>58.881599999999999</v>
      </c>
    </row>
    <row r="478" spans="1:7">
      <c r="A478" s="141">
        <v>474</v>
      </c>
      <c r="B478" s="31" t="s">
        <v>499</v>
      </c>
      <c r="C478" s="32">
        <v>14.59</v>
      </c>
      <c r="D478" s="33">
        <v>12.8</v>
      </c>
      <c r="E478" s="34">
        <f t="shared" si="25"/>
        <v>1.8675200000000001</v>
      </c>
      <c r="F478" s="13">
        <f t="shared" si="26"/>
        <v>16.457519999999999</v>
      </c>
      <c r="G478" s="13">
        <f t="shared" si="27"/>
        <v>987.45119999999997</v>
      </c>
    </row>
    <row r="479" spans="1:7">
      <c r="A479" s="141">
        <v>475</v>
      </c>
      <c r="B479" s="35" t="s">
        <v>500</v>
      </c>
      <c r="C479" s="36">
        <v>0.39</v>
      </c>
      <c r="D479" s="33">
        <v>12.8</v>
      </c>
      <c r="E479" s="34">
        <f t="shared" si="25"/>
        <v>4.9920000000000006E-2</v>
      </c>
      <c r="F479" s="13">
        <f t="shared" si="26"/>
        <v>0.43992000000000003</v>
      </c>
      <c r="G479" s="13">
        <f t="shared" si="27"/>
        <v>26.395200000000003</v>
      </c>
    </row>
    <row r="480" spans="1:7">
      <c r="A480" s="141">
        <v>476</v>
      </c>
      <c r="B480" s="31" t="s">
        <v>501</v>
      </c>
      <c r="C480" s="32">
        <v>0.7</v>
      </c>
      <c r="D480" s="33">
        <v>12.8</v>
      </c>
      <c r="E480" s="34">
        <f t="shared" si="25"/>
        <v>8.9599999999999985E-2</v>
      </c>
      <c r="F480" s="13">
        <f t="shared" si="26"/>
        <v>0.78959999999999997</v>
      </c>
      <c r="G480" s="13">
        <f t="shared" si="27"/>
        <v>47.375999999999998</v>
      </c>
    </row>
    <row r="481" spans="1:7">
      <c r="A481" s="141">
        <v>477</v>
      </c>
      <c r="B481" s="35" t="s">
        <v>502</v>
      </c>
      <c r="C481" s="36">
        <v>7.46</v>
      </c>
      <c r="D481" s="33">
        <v>12.8</v>
      </c>
      <c r="E481" s="34">
        <f t="shared" si="25"/>
        <v>0.95487999999999995</v>
      </c>
      <c r="F481" s="13">
        <f t="shared" si="26"/>
        <v>8.4148800000000001</v>
      </c>
      <c r="G481" s="13">
        <f t="shared" si="27"/>
        <v>504.89280000000002</v>
      </c>
    </row>
    <row r="482" spans="1:7">
      <c r="A482" s="141">
        <v>478</v>
      </c>
      <c r="B482" s="31" t="s">
        <v>503</v>
      </c>
      <c r="C482" s="32">
        <v>19.600000000000001</v>
      </c>
      <c r="D482" s="33">
        <v>12.8</v>
      </c>
      <c r="E482" s="34">
        <f t="shared" si="25"/>
        <v>2.5088000000000004</v>
      </c>
      <c r="F482" s="13">
        <f t="shared" si="26"/>
        <v>22.108800000000002</v>
      </c>
      <c r="G482" s="13">
        <f t="shared" si="27"/>
        <v>1326.5280000000002</v>
      </c>
    </row>
    <row r="483" spans="1:7">
      <c r="A483" s="141">
        <v>479</v>
      </c>
      <c r="B483" s="35" t="s">
        <v>504</v>
      </c>
      <c r="C483" s="36">
        <v>2.4500000000000002</v>
      </c>
      <c r="D483" s="33">
        <v>12.8</v>
      </c>
      <c r="E483" s="34">
        <f t="shared" si="25"/>
        <v>0.31360000000000005</v>
      </c>
      <c r="F483" s="13">
        <f t="shared" si="26"/>
        <v>2.7636000000000003</v>
      </c>
      <c r="G483" s="13">
        <f t="shared" si="27"/>
        <v>165.81600000000003</v>
      </c>
    </row>
    <row r="484" spans="1:7">
      <c r="A484" s="141">
        <v>480</v>
      </c>
      <c r="B484" s="38" t="s">
        <v>71</v>
      </c>
      <c r="C484" s="73"/>
      <c r="D484" s="74"/>
      <c r="E484" s="41"/>
      <c r="F484" s="14"/>
      <c r="G484" s="14"/>
    </row>
    <row r="485" spans="1:7">
      <c r="A485" s="141">
        <v>481</v>
      </c>
      <c r="B485" s="31" t="s">
        <v>505</v>
      </c>
      <c r="C485" s="32">
        <v>0.35</v>
      </c>
      <c r="D485" s="33">
        <v>12.8</v>
      </c>
      <c r="E485" s="34">
        <f t="shared" si="25"/>
        <v>4.4799999999999993E-2</v>
      </c>
      <c r="F485" s="13">
        <f t="shared" si="26"/>
        <v>0.39479999999999998</v>
      </c>
      <c r="G485" s="13">
        <f t="shared" si="27"/>
        <v>23.687999999999999</v>
      </c>
    </row>
    <row r="486" spans="1:7">
      <c r="A486" s="141">
        <v>482</v>
      </c>
      <c r="B486" s="35" t="s">
        <v>506</v>
      </c>
      <c r="C486" s="36">
        <v>0.25</v>
      </c>
      <c r="D486" s="33">
        <v>12.8</v>
      </c>
      <c r="E486" s="34">
        <f t="shared" si="25"/>
        <v>3.2000000000000001E-2</v>
      </c>
      <c r="F486" s="13">
        <f t="shared" si="26"/>
        <v>0.28200000000000003</v>
      </c>
      <c r="G486" s="13">
        <f t="shared" si="27"/>
        <v>16.920000000000002</v>
      </c>
    </row>
    <row r="487" spans="1:7">
      <c r="A487" s="141">
        <v>483</v>
      </c>
      <c r="B487" s="31" t="s">
        <v>507</v>
      </c>
      <c r="C487" s="32">
        <v>8.3699999999999992</v>
      </c>
      <c r="D487" s="33">
        <v>12.8</v>
      </c>
      <c r="E487" s="34">
        <f t="shared" si="25"/>
        <v>1.0713599999999999</v>
      </c>
      <c r="F487" s="13">
        <f t="shared" si="26"/>
        <v>9.4413599999999995</v>
      </c>
      <c r="G487" s="13">
        <f t="shared" si="27"/>
        <v>566.48159999999996</v>
      </c>
    </row>
    <row r="488" spans="1:7">
      <c r="A488" s="141">
        <v>484</v>
      </c>
      <c r="B488" s="35" t="s">
        <v>508</v>
      </c>
      <c r="C488" s="36">
        <v>0.54</v>
      </c>
      <c r="D488" s="33">
        <v>12.8</v>
      </c>
      <c r="E488" s="34">
        <f t="shared" si="25"/>
        <v>6.9120000000000015E-2</v>
      </c>
      <c r="F488" s="13">
        <f t="shared" si="26"/>
        <v>0.60912000000000011</v>
      </c>
      <c r="G488" s="13">
        <f t="shared" si="27"/>
        <v>36.547200000000004</v>
      </c>
    </row>
    <row r="489" spans="1:7">
      <c r="A489" s="141">
        <v>485</v>
      </c>
      <c r="B489" s="31" t="s">
        <v>509</v>
      </c>
      <c r="C489" s="32">
        <v>0.35</v>
      </c>
      <c r="D489" s="33">
        <v>12.8</v>
      </c>
      <c r="E489" s="34">
        <f t="shared" si="25"/>
        <v>4.4799999999999993E-2</v>
      </c>
      <c r="F489" s="13">
        <f t="shared" si="26"/>
        <v>0.39479999999999998</v>
      </c>
      <c r="G489" s="13">
        <f t="shared" si="27"/>
        <v>23.687999999999999</v>
      </c>
    </row>
    <row r="490" spans="1:7">
      <c r="A490" s="141">
        <v>486</v>
      </c>
      <c r="B490" s="38" t="s">
        <v>159</v>
      </c>
      <c r="C490" s="73"/>
      <c r="D490" s="74"/>
      <c r="E490" s="41"/>
      <c r="F490" s="14"/>
      <c r="G490" s="14"/>
    </row>
    <row r="491" spans="1:7" ht="23.25">
      <c r="A491" s="141">
        <v>487</v>
      </c>
      <c r="B491" s="31" t="s">
        <v>510</v>
      </c>
      <c r="C491" s="32">
        <v>0.22</v>
      </c>
      <c r="D491" s="33">
        <v>12.8</v>
      </c>
      <c r="E491" s="34">
        <f t="shared" si="25"/>
        <v>2.8160000000000004E-2</v>
      </c>
      <c r="F491" s="13">
        <f t="shared" si="26"/>
        <v>0.24815999999999999</v>
      </c>
      <c r="G491" s="13">
        <f t="shared" si="27"/>
        <v>14.8896</v>
      </c>
    </row>
    <row r="492" spans="1:7" ht="23.25">
      <c r="A492" s="141">
        <v>488</v>
      </c>
      <c r="B492" s="35" t="s">
        <v>511</v>
      </c>
      <c r="C492" s="36">
        <v>0.18</v>
      </c>
      <c r="D492" s="33">
        <v>12.8</v>
      </c>
      <c r="E492" s="34">
        <f t="shared" si="25"/>
        <v>2.3039999999999998E-2</v>
      </c>
      <c r="F492" s="13">
        <f t="shared" si="26"/>
        <v>0.20304</v>
      </c>
      <c r="G492" s="13">
        <f t="shared" si="27"/>
        <v>12.182399999999999</v>
      </c>
    </row>
    <row r="493" spans="1:7">
      <c r="A493" s="141">
        <v>489</v>
      </c>
      <c r="B493" s="31" t="s">
        <v>512</v>
      </c>
      <c r="C493" s="32">
        <v>0.37</v>
      </c>
      <c r="D493" s="33">
        <v>12.8</v>
      </c>
      <c r="E493" s="34">
        <f t="shared" si="25"/>
        <v>4.7359999999999999E-2</v>
      </c>
      <c r="F493" s="13">
        <f t="shared" si="26"/>
        <v>0.41736000000000001</v>
      </c>
      <c r="G493" s="13">
        <f t="shared" si="27"/>
        <v>25.041599999999999</v>
      </c>
    </row>
    <row r="494" spans="1:7">
      <c r="A494" s="141">
        <v>490</v>
      </c>
      <c r="B494" s="35" t="s">
        <v>513</v>
      </c>
      <c r="C494" s="36">
        <v>0.27</v>
      </c>
      <c r="D494" s="33">
        <v>12.8</v>
      </c>
      <c r="E494" s="34">
        <f t="shared" si="25"/>
        <v>3.4560000000000007E-2</v>
      </c>
      <c r="F494" s="13">
        <f t="shared" si="26"/>
        <v>0.30456000000000005</v>
      </c>
      <c r="G494" s="13">
        <f t="shared" si="27"/>
        <v>18.273600000000002</v>
      </c>
    </row>
    <row r="495" spans="1:7">
      <c r="A495" s="141">
        <v>491</v>
      </c>
      <c r="B495" s="47" t="s">
        <v>99</v>
      </c>
      <c r="C495" s="73"/>
      <c r="D495" s="74"/>
      <c r="E495" s="41"/>
      <c r="F495" s="14"/>
      <c r="G495" s="14"/>
    </row>
    <row r="496" spans="1:7">
      <c r="A496" s="141">
        <v>492</v>
      </c>
      <c r="B496" s="31" t="s">
        <v>514</v>
      </c>
      <c r="C496" s="32">
        <v>0.25</v>
      </c>
      <c r="D496" s="33">
        <v>12.8</v>
      </c>
      <c r="E496" s="34">
        <f t="shared" si="25"/>
        <v>3.2000000000000001E-2</v>
      </c>
      <c r="F496" s="13">
        <f t="shared" si="26"/>
        <v>0.28200000000000003</v>
      </c>
      <c r="G496" s="13">
        <f t="shared" si="27"/>
        <v>16.920000000000002</v>
      </c>
    </row>
    <row r="497" spans="1:7">
      <c r="A497" s="141">
        <v>493</v>
      </c>
      <c r="B497" s="35" t="s">
        <v>514</v>
      </c>
      <c r="C497" s="36">
        <v>0.1</v>
      </c>
      <c r="D497" s="33">
        <v>12.8</v>
      </c>
      <c r="E497" s="34">
        <f t="shared" si="25"/>
        <v>1.2800000000000002E-2</v>
      </c>
      <c r="F497" s="13">
        <f t="shared" si="26"/>
        <v>0.11280000000000001</v>
      </c>
      <c r="G497" s="13">
        <f t="shared" si="27"/>
        <v>6.7680000000000007</v>
      </c>
    </row>
    <row r="498" spans="1:7">
      <c r="A498" s="141">
        <v>494</v>
      </c>
      <c r="B498" s="31" t="s">
        <v>515</v>
      </c>
      <c r="C498" s="32">
        <v>0.7</v>
      </c>
      <c r="D498" s="33">
        <v>12.8</v>
      </c>
      <c r="E498" s="34">
        <f t="shared" si="25"/>
        <v>8.9599999999999985E-2</v>
      </c>
      <c r="F498" s="13">
        <f t="shared" si="26"/>
        <v>0.78959999999999997</v>
      </c>
      <c r="G498" s="13">
        <f t="shared" si="27"/>
        <v>47.375999999999998</v>
      </c>
    </row>
    <row r="499" spans="1:7">
      <c r="A499" s="141">
        <v>495</v>
      </c>
      <c r="B499" s="35" t="s">
        <v>516</v>
      </c>
      <c r="C499" s="36">
        <v>0.22</v>
      </c>
      <c r="D499" s="33">
        <v>12.8</v>
      </c>
      <c r="E499" s="34">
        <f t="shared" si="25"/>
        <v>2.8160000000000004E-2</v>
      </c>
      <c r="F499" s="13">
        <f t="shared" si="26"/>
        <v>0.24815999999999999</v>
      </c>
      <c r="G499" s="13">
        <f t="shared" si="27"/>
        <v>14.8896</v>
      </c>
    </row>
    <row r="500" spans="1:7">
      <c r="A500" s="141">
        <v>496</v>
      </c>
      <c r="B500" s="31" t="s">
        <v>517</v>
      </c>
      <c r="C500" s="32">
        <v>0.7</v>
      </c>
      <c r="D500" s="33">
        <v>12.8</v>
      </c>
      <c r="E500" s="34">
        <f t="shared" si="25"/>
        <v>8.9599999999999985E-2</v>
      </c>
      <c r="F500" s="13">
        <f t="shared" si="26"/>
        <v>0.78959999999999997</v>
      </c>
      <c r="G500" s="13">
        <f t="shared" si="27"/>
        <v>47.375999999999998</v>
      </c>
    </row>
    <row r="501" spans="1:7">
      <c r="A501" s="141">
        <v>497</v>
      </c>
      <c r="B501" s="35" t="s">
        <v>518</v>
      </c>
      <c r="C501" s="36">
        <v>2.2799999999999998</v>
      </c>
      <c r="D501" s="33">
        <v>12.8</v>
      </c>
      <c r="E501" s="34">
        <f t="shared" si="25"/>
        <v>0.29183999999999999</v>
      </c>
      <c r="F501" s="13">
        <f t="shared" si="26"/>
        <v>2.5718399999999999</v>
      </c>
      <c r="G501" s="13">
        <f t="shared" si="27"/>
        <v>154.31039999999999</v>
      </c>
    </row>
    <row r="502" spans="1:7">
      <c r="A502" s="141">
        <v>498</v>
      </c>
      <c r="B502" s="31" t="s">
        <v>519</v>
      </c>
      <c r="C502" s="32">
        <v>0.42</v>
      </c>
      <c r="D502" s="33">
        <v>12.8</v>
      </c>
      <c r="E502" s="34">
        <f t="shared" si="25"/>
        <v>5.3760000000000002E-2</v>
      </c>
      <c r="F502" s="13">
        <f t="shared" si="26"/>
        <v>0.47375999999999996</v>
      </c>
      <c r="G502" s="13">
        <f t="shared" si="27"/>
        <v>28.425599999999996</v>
      </c>
    </row>
    <row r="503" spans="1:7" s="80" customFormat="1">
      <c r="A503" s="141">
        <v>499</v>
      </c>
      <c r="B503" s="38" t="s">
        <v>520</v>
      </c>
      <c r="C503" s="84"/>
      <c r="D503" s="85"/>
      <c r="E503" s="41"/>
      <c r="F503" s="14"/>
      <c r="G503" s="14"/>
    </row>
    <row r="504" spans="1:7" ht="23.25">
      <c r="A504" s="141">
        <v>500</v>
      </c>
      <c r="B504" s="31" t="s">
        <v>521</v>
      </c>
      <c r="C504" s="32">
        <v>0.18</v>
      </c>
      <c r="D504" s="33">
        <v>12</v>
      </c>
      <c r="E504" s="34">
        <f t="shared" si="25"/>
        <v>2.1600000000000001E-2</v>
      </c>
      <c r="F504" s="13">
        <f t="shared" si="26"/>
        <v>0.2016</v>
      </c>
      <c r="G504" s="13">
        <f t="shared" si="27"/>
        <v>12.096</v>
      </c>
    </row>
    <row r="505" spans="1:7">
      <c r="A505" s="141">
        <v>501</v>
      </c>
      <c r="B505" s="35" t="s">
        <v>522</v>
      </c>
      <c r="C505" s="36">
        <v>7.0000000000000007E-2</v>
      </c>
      <c r="D505" s="33">
        <v>12</v>
      </c>
      <c r="E505" s="34">
        <f t="shared" ref="E505:E568" si="28">C505*D505/100</f>
        <v>8.4000000000000012E-3</v>
      </c>
      <c r="F505" s="13">
        <f t="shared" ref="F505:F568" si="29">C505+E505</f>
        <v>7.8400000000000011E-2</v>
      </c>
      <c r="G505" s="13">
        <f t="shared" si="27"/>
        <v>4.7040000000000006</v>
      </c>
    </row>
    <row r="506" spans="1:7">
      <c r="A506" s="141">
        <v>502</v>
      </c>
      <c r="B506" s="31" t="s">
        <v>523</v>
      </c>
      <c r="C506" s="32">
        <v>0.15</v>
      </c>
      <c r="D506" s="33">
        <v>12</v>
      </c>
      <c r="E506" s="34">
        <f t="shared" si="28"/>
        <v>1.7999999999999999E-2</v>
      </c>
      <c r="F506" s="13">
        <f t="shared" si="29"/>
        <v>0.16799999999999998</v>
      </c>
      <c r="G506" s="13">
        <f t="shared" si="27"/>
        <v>10.079999999999998</v>
      </c>
    </row>
    <row r="507" spans="1:7">
      <c r="A507" s="141">
        <v>503</v>
      </c>
      <c r="B507" s="35" t="s">
        <v>524</v>
      </c>
      <c r="C507" s="36">
        <v>0.12</v>
      </c>
      <c r="D507" s="33">
        <v>12</v>
      </c>
      <c r="E507" s="34">
        <f t="shared" si="28"/>
        <v>1.44E-2</v>
      </c>
      <c r="F507" s="13">
        <f t="shared" si="29"/>
        <v>0.13439999999999999</v>
      </c>
      <c r="G507" s="13">
        <f t="shared" si="27"/>
        <v>8.0640000000000001</v>
      </c>
    </row>
    <row r="508" spans="1:7" ht="23.25">
      <c r="A508" s="141">
        <v>504</v>
      </c>
      <c r="B508" s="31" t="s">
        <v>525</v>
      </c>
      <c r="C508" s="32">
        <v>0.17</v>
      </c>
      <c r="D508" s="33">
        <v>12</v>
      </c>
      <c r="E508" s="34">
        <f t="shared" si="28"/>
        <v>2.0400000000000001E-2</v>
      </c>
      <c r="F508" s="13">
        <f t="shared" si="29"/>
        <v>0.19040000000000001</v>
      </c>
      <c r="G508" s="13">
        <f t="shared" si="27"/>
        <v>11.424000000000001</v>
      </c>
    </row>
    <row r="509" spans="1:7">
      <c r="A509" s="141">
        <v>505</v>
      </c>
      <c r="B509" s="35" t="s">
        <v>526</v>
      </c>
      <c r="C509" s="36">
        <v>7.0000000000000007E-2</v>
      </c>
      <c r="D509" s="33">
        <v>12</v>
      </c>
      <c r="E509" s="34">
        <f t="shared" si="28"/>
        <v>8.4000000000000012E-3</v>
      </c>
      <c r="F509" s="13">
        <f t="shared" si="29"/>
        <v>7.8400000000000011E-2</v>
      </c>
      <c r="G509" s="13">
        <f t="shared" si="27"/>
        <v>4.7040000000000006</v>
      </c>
    </row>
    <row r="510" spans="1:7">
      <c r="A510" s="141">
        <v>506</v>
      </c>
      <c r="B510" s="31" t="s">
        <v>527</v>
      </c>
      <c r="C510" s="32">
        <v>0.05</v>
      </c>
      <c r="D510" s="33">
        <v>12</v>
      </c>
      <c r="E510" s="34">
        <f t="shared" si="28"/>
        <v>6.000000000000001E-3</v>
      </c>
      <c r="F510" s="13">
        <f t="shared" si="29"/>
        <v>5.6000000000000001E-2</v>
      </c>
      <c r="G510" s="13">
        <f t="shared" si="27"/>
        <v>3.36</v>
      </c>
    </row>
    <row r="511" spans="1:7">
      <c r="A511" s="141">
        <v>507</v>
      </c>
      <c r="B511" s="35" t="s">
        <v>528</v>
      </c>
      <c r="C511" s="36">
        <v>0.09</v>
      </c>
      <c r="D511" s="33">
        <v>12</v>
      </c>
      <c r="E511" s="34">
        <f t="shared" si="28"/>
        <v>1.0800000000000001E-2</v>
      </c>
      <c r="F511" s="13">
        <f t="shared" si="29"/>
        <v>0.1008</v>
      </c>
      <c r="G511" s="13">
        <f t="shared" si="27"/>
        <v>6.048</v>
      </c>
    </row>
    <row r="512" spans="1:7">
      <c r="A512" s="141">
        <v>508</v>
      </c>
      <c r="B512" s="31" t="s">
        <v>529</v>
      </c>
      <c r="C512" s="32">
        <v>0.18</v>
      </c>
      <c r="D512" s="33">
        <v>12</v>
      </c>
      <c r="E512" s="34">
        <f t="shared" si="28"/>
        <v>2.1600000000000001E-2</v>
      </c>
      <c r="F512" s="13">
        <f t="shared" si="29"/>
        <v>0.2016</v>
      </c>
      <c r="G512" s="13">
        <f t="shared" si="27"/>
        <v>12.096</v>
      </c>
    </row>
    <row r="513" spans="1:7">
      <c r="A513" s="141">
        <v>509</v>
      </c>
      <c r="B513" s="35" t="s">
        <v>530</v>
      </c>
      <c r="C513" s="36">
        <v>0.3</v>
      </c>
      <c r="D513" s="33">
        <v>12</v>
      </c>
      <c r="E513" s="34">
        <f t="shared" si="28"/>
        <v>3.5999999999999997E-2</v>
      </c>
      <c r="F513" s="13">
        <f t="shared" si="29"/>
        <v>0.33599999999999997</v>
      </c>
      <c r="G513" s="13">
        <f t="shared" si="27"/>
        <v>20.159999999999997</v>
      </c>
    </row>
    <row r="514" spans="1:7">
      <c r="A514" s="141">
        <v>510</v>
      </c>
      <c r="B514" s="31" t="s">
        <v>531</v>
      </c>
      <c r="C514" s="32">
        <v>0.06</v>
      </c>
      <c r="D514" s="33">
        <v>12</v>
      </c>
      <c r="E514" s="34">
        <f t="shared" si="28"/>
        <v>7.1999999999999998E-3</v>
      </c>
      <c r="F514" s="13">
        <f t="shared" si="29"/>
        <v>6.7199999999999996E-2</v>
      </c>
      <c r="G514" s="13">
        <f t="shared" si="27"/>
        <v>4.032</v>
      </c>
    </row>
    <row r="515" spans="1:7">
      <c r="A515" s="141">
        <v>511</v>
      </c>
      <c r="B515" s="35" t="s">
        <v>532</v>
      </c>
      <c r="C515" s="36">
        <v>0.05</v>
      </c>
      <c r="D515" s="33">
        <v>12</v>
      </c>
      <c r="E515" s="34">
        <f t="shared" si="28"/>
        <v>6.000000000000001E-3</v>
      </c>
      <c r="F515" s="13">
        <f t="shared" si="29"/>
        <v>5.6000000000000001E-2</v>
      </c>
      <c r="G515" s="13">
        <f t="shared" si="27"/>
        <v>3.36</v>
      </c>
    </row>
    <row r="516" spans="1:7">
      <c r="A516" s="141">
        <v>512</v>
      </c>
      <c r="B516" s="31" t="s">
        <v>533</v>
      </c>
      <c r="C516" s="32">
        <v>0.2</v>
      </c>
      <c r="D516" s="33">
        <v>12</v>
      </c>
      <c r="E516" s="34">
        <f t="shared" si="28"/>
        <v>2.4000000000000004E-2</v>
      </c>
      <c r="F516" s="13">
        <f t="shared" si="29"/>
        <v>0.224</v>
      </c>
      <c r="G516" s="13">
        <f t="shared" si="27"/>
        <v>13.44</v>
      </c>
    </row>
    <row r="517" spans="1:7">
      <c r="A517" s="141">
        <v>513</v>
      </c>
      <c r="B517" s="35" t="s">
        <v>534</v>
      </c>
      <c r="C517" s="36">
        <v>0.15</v>
      </c>
      <c r="D517" s="33">
        <v>12</v>
      </c>
      <c r="E517" s="34">
        <f t="shared" si="28"/>
        <v>1.7999999999999999E-2</v>
      </c>
      <c r="F517" s="13">
        <f t="shared" si="29"/>
        <v>0.16799999999999998</v>
      </c>
      <c r="G517" s="13">
        <f t="shared" si="27"/>
        <v>10.079999999999998</v>
      </c>
    </row>
    <row r="518" spans="1:7">
      <c r="A518" s="141">
        <v>514</v>
      </c>
      <c r="B518" s="31" t="s">
        <v>535</v>
      </c>
      <c r="C518" s="32">
        <v>0.05</v>
      </c>
      <c r="D518" s="33">
        <v>12</v>
      </c>
      <c r="E518" s="34">
        <f t="shared" si="28"/>
        <v>6.000000000000001E-3</v>
      </c>
      <c r="F518" s="13">
        <f t="shared" si="29"/>
        <v>5.6000000000000001E-2</v>
      </c>
      <c r="G518" s="13">
        <f t="shared" si="27"/>
        <v>3.36</v>
      </c>
    </row>
    <row r="519" spans="1:7">
      <c r="A519" s="141">
        <v>515</v>
      </c>
      <c r="B519" s="35" t="s">
        <v>536</v>
      </c>
      <c r="C519" s="36">
        <v>7.0000000000000007E-2</v>
      </c>
      <c r="D519" s="33">
        <v>12</v>
      </c>
      <c r="E519" s="34">
        <f t="shared" si="28"/>
        <v>8.4000000000000012E-3</v>
      </c>
      <c r="F519" s="13">
        <f t="shared" si="29"/>
        <v>7.8400000000000011E-2</v>
      </c>
      <c r="G519" s="13">
        <f t="shared" si="27"/>
        <v>4.7040000000000006</v>
      </c>
    </row>
    <row r="520" spans="1:7" ht="17.25" customHeight="1">
      <c r="A520" s="141">
        <v>516</v>
      </c>
      <c r="B520" s="31" t="s">
        <v>537</v>
      </c>
      <c r="C520" s="32">
        <v>0.09</v>
      </c>
      <c r="D520" s="33">
        <v>12</v>
      </c>
      <c r="E520" s="34">
        <f t="shared" si="28"/>
        <v>1.0800000000000001E-2</v>
      </c>
      <c r="F520" s="13">
        <f t="shared" si="29"/>
        <v>0.1008</v>
      </c>
      <c r="G520" s="13">
        <f t="shared" si="27"/>
        <v>6.048</v>
      </c>
    </row>
    <row r="521" spans="1:7">
      <c r="A521" s="141">
        <v>517</v>
      </c>
      <c r="B521" s="35" t="s">
        <v>538</v>
      </c>
      <c r="C521" s="36">
        <v>0.08</v>
      </c>
      <c r="D521" s="33">
        <v>12</v>
      </c>
      <c r="E521" s="34">
        <f t="shared" si="28"/>
        <v>9.5999999999999992E-3</v>
      </c>
      <c r="F521" s="13">
        <f t="shared" si="29"/>
        <v>8.9599999999999999E-2</v>
      </c>
      <c r="G521" s="13">
        <f t="shared" ref="G521:G584" si="30">F521*60</f>
        <v>5.3760000000000003</v>
      </c>
    </row>
    <row r="522" spans="1:7">
      <c r="A522" s="141">
        <v>518</v>
      </c>
      <c r="B522" s="31" t="s">
        <v>539</v>
      </c>
      <c r="C522" s="32">
        <v>0.08</v>
      </c>
      <c r="D522" s="33">
        <v>12</v>
      </c>
      <c r="E522" s="34">
        <f t="shared" si="28"/>
        <v>9.5999999999999992E-3</v>
      </c>
      <c r="F522" s="13">
        <f t="shared" si="29"/>
        <v>8.9599999999999999E-2</v>
      </c>
      <c r="G522" s="13">
        <f t="shared" si="30"/>
        <v>5.3760000000000003</v>
      </c>
    </row>
    <row r="523" spans="1:7">
      <c r="A523" s="141">
        <v>519</v>
      </c>
      <c r="B523" s="35" t="s">
        <v>540</v>
      </c>
      <c r="C523" s="36">
        <v>0.1</v>
      </c>
      <c r="D523" s="33">
        <v>12</v>
      </c>
      <c r="E523" s="34">
        <f t="shared" si="28"/>
        <v>1.2000000000000002E-2</v>
      </c>
      <c r="F523" s="13">
        <f t="shared" si="29"/>
        <v>0.112</v>
      </c>
      <c r="G523" s="13">
        <f t="shared" si="30"/>
        <v>6.72</v>
      </c>
    </row>
    <row r="524" spans="1:7">
      <c r="A524" s="141">
        <v>520</v>
      </c>
      <c r="B524" s="31" t="s">
        <v>541</v>
      </c>
      <c r="C524" s="32">
        <v>1.67</v>
      </c>
      <c r="D524" s="33">
        <v>12</v>
      </c>
      <c r="E524" s="34">
        <f t="shared" si="28"/>
        <v>0.20039999999999999</v>
      </c>
      <c r="F524" s="13">
        <f t="shared" si="29"/>
        <v>1.8703999999999998</v>
      </c>
      <c r="G524" s="13">
        <f t="shared" si="30"/>
        <v>112.22399999999999</v>
      </c>
    </row>
    <row r="525" spans="1:7">
      <c r="A525" s="141">
        <v>521</v>
      </c>
      <c r="B525" s="35" t="s">
        <v>542</v>
      </c>
      <c r="C525" s="36">
        <v>0.21</v>
      </c>
      <c r="D525" s="33">
        <v>12</v>
      </c>
      <c r="E525" s="34">
        <f t="shared" si="28"/>
        <v>2.52E-2</v>
      </c>
      <c r="F525" s="13">
        <f t="shared" si="29"/>
        <v>0.23519999999999999</v>
      </c>
      <c r="G525" s="13">
        <f t="shared" si="30"/>
        <v>14.112</v>
      </c>
    </row>
    <row r="526" spans="1:7">
      <c r="A526" s="141">
        <v>522</v>
      </c>
      <c r="B526" s="31" t="s">
        <v>543</v>
      </c>
      <c r="C526" s="32">
        <v>0.25</v>
      </c>
      <c r="D526" s="33">
        <v>12</v>
      </c>
      <c r="E526" s="34">
        <f t="shared" si="28"/>
        <v>0.03</v>
      </c>
      <c r="F526" s="13">
        <f t="shared" si="29"/>
        <v>0.28000000000000003</v>
      </c>
      <c r="G526" s="13">
        <f t="shared" si="30"/>
        <v>16.8</v>
      </c>
    </row>
    <row r="527" spans="1:7">
      <c r="A527" s="141">
        <v>523</v>
      </c>
      <c r="B527" s="35" t="s">
        <v>544</v>
      </c>
      <c r="C527" s="36">
        <v>0.16</v>
      </c>
      <c r="D527" s="33">
        <v>12</v>
      </c>
      <c r="E527" s="34">
        <f t="shared" si="28"/>
        <v>1.9199999999999998E-2</v>
      </c>
      <c r="F527" s="13">
        <f t="shared" si="29"/>
        <v>0.1792</v>
      </c>
      <c r="G527" s="13">
        <f t="shared" si="30"/>
        <v>10.752000000000001</v>
      </c>
    </row>
    <row r="528" spans="1:7">
      <c r="A528" s="141">
        <v>524</v>
      </c>
      <c r="B528" s="31" t="s">
        <v>545</v>
      </c>
      <c r="C528" s="32">
        <v>2.73</v>
      </c>
      <c r="D528" s="33">
        <v>12</v>
      </c>
      <c r="E528" s="34">
        <f t="shared" si="28"/>
        <v>0.3276</v>
      </c>
      <c r="F528" s="13">
        <f t="shared" si="29"/>
        <v>3.0575999999999999</v>
      </c>
      <c r="G528" s="13">
        <f t="shared" si="30"/>
        <v>183.45599999999999</v>
      </c>
    </row>
    <row r="529" spans="1:7">
      <c r="A529" s="141">
        <v>525</v>
      </c>
      <c r="B529" s="35" t="s">
        <v>546</v>
      </c>
      <c r="C529" s="36">
        <v>0.61</v>
      </c>
      <c r="D529" s="33">
        <v>12</v>
      </c>
      <c r="E529" s="34">
        <f t="shared" si="28"/>
        <v>7.3200000000000001E-2</v>
      </c>
      <c r="F529" s="13">
        <f t="shared" si="29"/>
        <v>0.68320000000000003</v>
      </c>
      <c r="G529" s="13">
        <f t="shared" si="30"/>
        <v>40.992000000000004</v>
      </c>
    </row>
    <row r="530" spans="1:7">
      <c r="A530" s="141">
        <v>526</v>
      </c>
      <c r="B530" s="31" t="s">
        <v>547</v>
      </c>
      <c r="C530" s="32">
        <v>0.32</v>
      </c>
      <c r="D530" s="33">
        <v>12</v>
      </c>
      <c r="E530" s="34">
        <f t="shared" si="28"/>
        <v>3.8399999999999997E-2</v>
      </c>
      <c r="F530" s="13">
        <f t="shared" si="29"/>
        <v>0.3584</v>
      </c>
      <c r="G530" s="13">
        <f t="shared" si="30"/>
        <v>21.504000000000001</v>
      </c>
    </row>
    <row r="531" spans="1:7">
      <c r="A531" s="141">
        <v>527</v>
      </c>
      <c r="B531" s="35" t="s">
        <v>548</v>
      </c>
      <c r="C531" s="36">
        <v>0.22</v>
      </c>
      <c r="D531" s="33">
        <v>12</v>
      </c>
      <c r="E531" s="34">
        <f t="shared" si="28"/>
        <v>2.64E-2</v>
      </c>
      <c r="F531" s="13">
        <f t="shared" si="29"/>
        <v>0.24640000000000001</v>
      </c>
      <c r="G531" s="13">
        <f t="shared" si="30"/>
        <v>14.784000000000001</v>
      </c>
    </row>
    <row r="532" spans="1:7">
      <c r="A532" s="141">
        <v>528</v>
      </c>
      <c r="B532" s="31" t="s">
        <v>549</v>
      </c>
      <c r="C532" s="32">
        <v>0.5</v>
      </c>
      <c r="D532" s="33">
        <v>12</v>
      </c>
      <c r="E532" s="34">
        <f t="shared" si="28"/>
        <v>0.06</v>
      </c>
      <c r="F532" s="13">
        <f t="shared" si="29"/>
        <v>0.56000000000000005</v>
      </c>
      <c r="G532" s="13">
        <f t="shared" si="30"/>
        <v>33.6</v>
      </c>
    </row>
    <row r="533" spans="1:7">
      <c r="A533" s="141">
        <v>529</v>
      </c>
      <c r="B533" s="35" t="s">
        <v>550</v>
      </c>
      <c r="C533" s="36">
        <v>0.4</v>
      </c>
      <c r="D533" s="33">
        <v>12</v>
      </c>
      <c r="E533" s="34">
        <f t="shared" si="28"/>
        <v>4.8000000000000008E-2</v>
      </c>
      <c r="F533" s="13">
        <f t="shared" si="29"/>
        <v>0.44800000000000001</v>
      </c>
      <c r="G533" s="13">
        <f t="shared" si="30"/>
        <v>26.88</v>
      </c>
    </row>
    <row r="534" spans="1:7">
      <c r="A534" s="141">
        <v>530</v>
      </c>
      <c r="B534" s="31" t="s">
        <v>551</v>
      </c>
      <c r="C534" s="32">
        <v>1.7</v>
      </c>
      <c r="D534" s="33">
        <v>12</v>
      </c>
      <c r="E534" s="34">
        <f t="shared" si="28"/>
        <v>0.20399999999999999</v>
      </c>
      <c r="F534" s="13">
        <f t="shared" si="29"/>
        <v>1.9039999999999999</v>
      </c>
      <c r="G534" s="13">
        <f t="shared" si="30"/>
        <v>114.24</v>
      </c>
    </row>
    <row r="535" spans="1:7">
      <c r="A535" s="141">
        <v>531</v>
      </c>
      <c r="B535" s="35" t="s">
        <v>552</v>
      </c>
      <c r="C535" s="36">
        <v>0.15</v>
      </c>
      <c r="D535" s="33">
        <v>12</v>
      </c>
      <c r="E535" s="34">
        <f t="shared" si="28"/>
        <v>1.7999999999999999E-2</v>
      </c>
      <c r="F535" s="13">
        <f t="shared" si="29"/>
        <v>0.16799999999999998</v>
      </c>
      <c r="G535" s="13">
        <f t="shared" si="30"/>
        <v>10.079999999999998</v>
      </c>
    </row>
    <row r="536" spans="1:7">
      <c r="A536" s="141">
        <v>532</v>
      </c>
      <c r="B536" s="31" t="s">
        <v>553</v>
      </c>
      <c r="C536" s="32">
        <v>0.48</v>
      </c>
      <c r="D536" s="33">
        <v>12</v>
      </c>
      <c r="E536" s="34">
        <f t="shared" si="28"/>
        <v>5.7599999999999998E-2</v>
      </c>
      <c r="F536" s="13">
        <f t="shared" si="29"/>
        <v>0.53759999999999997</v>
      </c>
      <c r="G536" s="13">
        <f t="shared" si="30"/>
        <v>32.256</v>
      </c>
    </row>
    <row r="537" spans="1:7">
      <c r="A537" s="141">
        <v>533</v>
      </c>
      <c r="B537" s="35" t="s">
        <v>554</v>
      </c>
      <c r="C537" s="36">
        <v>0.22</v>
      </c>
      <c r="D537" s="33">
        <v>12</v>
      </c>
      <c r="E537" s="34">
        <f t="shared" si="28"/>
        <v>2.64E-2</v>
      </c>
      <c r="F537" s="13">
        <f t="shared" si="29"/>
        <v>0.24640000000000001</v>
      </c>
      <c r="G537" s="13">
        <f t="shared" si="30"/>
        <v>14.784000000000001</v>
      </c>
    </row>
    <row r="538" spans="1:7">
      <c r="A538" s="141">
        <v>534</v>
      </c>
      <c r="B538" s="31" t="s">
        <v>555</v>
      </c>
      <c r="C538" s="32">
        <v>0.21</v>
      </c>
      <c r="D538" s="33">
        <v>12</v>
      </c>
      <c r="E538" s="34">
        <f t="shared" si="28"/>
        <v>2.52E-2</v>
      </c>
      <c r="F538" s="13">
        <f t="shared" si="29"/>
        <v>0.23519999999999999</v>
      </c>
      <c r="G538" s="13">
        <f t="shared" si="30"/>
        <v>14.112</v>
      </c>
    </row>
    <row r="539" spans="1:7">
      <c r="A539" s="141">
        <v>535</v>
      </c>
      <c r="B539" s="35" t="s">
        <v>556</v>
      </c>
      <c r="C539" s="36">
        <v>0.55000000000000004</v>
      </c>
      <c r="D539" s="33">
        <v>12</v>
      </c>
      <c r="E539" s="34">
        <f t="shared" si="28"/>
        <v>6.6000000000000003E-2</v>
      </c>
      <c r="F539" s="13">
        <f t="shared" si="29"/>
        <v>0.6160000000000001</v>
      </c>
      <c r="G539" s="13">
        <f t="shared" si="30"/>
        <v>36.960000000000008</v>
      </c>
    </row>
    <row r="540" spans="1:7">
      <c r="A540" s="141">
        <v>536</v>
      </c>
      <c r="B540" s="31" t="s">
        <v>557</v>
      </c>
      <c r="C540" s="32">
        <v>0.23</v>
      </c>
      <c r="D540" s="33">
        <v>12</v>
      </c>
      <c r="E540" s="34">
        <f t="shared" si="28"/>
        <v>2.7600000000000003E-2</v>
      </c>
      <c r="F540" s="13">
        <f t="shared" si="29"/>
        <v>0.2576</v>
      </c>
      <c r="G540" s="13">
        <f t="shared" si="30"/>
        <v>15.456</v>
      </c>
    </row>
    <row r="541" spans="1:7" s="80" customFormat="1">
      <c r="A541" s="141">
        <v>537</v>
      </c>
      <c r="B541" s="38" t="s">
        <v>558</v>
      </c>
      <c r="C541" s="84"/>
      <c r="D541" s="85"/>
      <c r="E541" s="41"/>
      <c r="F541" s="14"/>
      <c r="G541" s="14"/>
    </row>
    <row r="542" spans="1:7">
      <c r="A542" s="141">
        <v>538</v>
      </c>
      <c r="B542" s="31" t="s">
        <v>559</v>
      </c>
      <c r="C542" s="32">
        <v>1.75</v>
      </c>
      <c r="D542" s="33">
        <v>12</v>
      </c>
      <c r="E542" s="34">
        <f t="shared" si="28"/>
        <v>0.21</v>
      </c>
      <c r="F542" s="13">
        <f t="shared" si="29"/>
        <v>1.96</v>
      </c>
      <c r="G542" s="13">
        <f t="shared" si="30"/>
        <v>117.6</v>
      </c>
    </row>
    <row r="543" spans="1:7">
      <c r="A543" s="141">
        <v>539</v>
      </c>
      <c r="B543" s="35" t="s">
        <v>560</v>
      </c>
      <c r="C543" s="36">
        <v>0.15</v>
      </c>
      <c r="D543" s="33">
        <v>12</v>
      </c>
      <c r="E543" s="34">
        <f t="shared" si="28"/>
        <v>1.7999999999999999E-2</v>
      </c>
      <c r="F543" s="13">
        <f t="shared" si="29"/>
        <v>0.16799999999999998</v>
      </c>
      <c r="G543" s="13">
        <f t="shared" si="30"/>
        <v>10.079999999999998</v>
      </c>
    </row>
    <row r="544" spans="1:7">
      <c r="A544" s="141">
        <v>540</v>
      </c>
      <c r="B544" s="31" t="s">
        <v>561</v>
      </c>
      <c r="C544" s="32">
        <v>3.52</v>
      </c>
      <c r="D544" s="33">
        <v>12</v>
      </c>
      <c r="E544" s="34">
        <f t="shared" si="28"/>
        <v>0.4224</v>
      </c>
      <c r="F544" s="13">
        <f t="shared" si="29"/>
        <v>3.9424000000000001</v>
      </c>
      <c r="G544" s="13">
        <f t="shared" si="30"/>
        <v>236.54400000000001</v>
      </c>
    </row>
    <row r="545" spans="1:7">
      <c r="A545" s="141">
        <v>541</v>
      </c>
      <c r="B545" s="35" t="s">
        <v>562</v>
      </c>
      <c r="C545" s="36">
        <v>4.3899999999999997</v>
      </c>
      <c r="D545" s="33">
        <v>12</v>
      </c>
      <c r="E545" s="34">
        <f t="shared" si="28"/>
        <v>0.52679999999999993</v>
      </c>
      <c r="F545" s="13">
        <f t="shared" si="29"/>
        <v>4.9167999999999994</v>
      </c>
      <c r="G545" s="13">
        <f t="shared" si="30"/>
        <v>295.00799999999998</v>
      </c>
    </row>
    <row r="546" spans="1:7">
      <c r="A546" s="141">
        <v>542</v>
      </c>
      <c r="B546" s="31" t="s">
        <v>563</v>
      </c>
      <c r="C546" s="32">
        <v>0.83</v>
      </c>
      <c r="D546" s="33">
        <v>12</v>
      </c>
      <c r="E546" s="34">
        <f t="shared" si="28"/>
        <v>9.9599999999999994E-2</v>
      </c>
      <c r="F546" s="13">
        <f t="shared" si="29"/>
        <v>0.92959999999999998</v>
      </c>
      <c r="G546" s="13">
        <f t="shared" si="30"/>
        <v>55.775999999999996</v>
      </c>
    </row>
    <row r="547" spans="1:7">
      <c r="A547" s="141">
        <v>543</v>
      </c>
      <c r="B547" s="35" t="s">
        <v>564</v>
      </c>
      <c r="C547" s="36">
        <v>0.54</v>
      </c>
      <c r="D547" s="33">
        <v>12</v>
      </c>
      <c r="E547" s="34">
        <f t="shared" si="28"/>
        <v>6.480000000000001E-2</v>
      </c>
      <c r="F547" s="13">
        <f t="shared" si="29"/>
        <v>0.6048</v>
      </c>
      <c r="G547" s="13">
        <f t="shared" si="30"/>
        <v>36.287999999999997</v>
      </c>
    </row>
    <row r="548" spans="1:7">
      <c r="A548" s="141">
        <v>544</v>
      </c>
      <c r="B548" s="31" t="s">
        <v>565</v>
      </c>
      <c r="C548" s="32">
        <v>0.4</v>
      </c>
      <c r="D548" s="33">
        <v>12</v>
      </c>
      <c r="E548" s="34">
        <f t="shared" si="28"/>
        <v>4.8000000000000008E-2</v>
      </c>
      <c r="F548" s="13">
        <f t="shared" si="29"/>
        <v>0.44800000000000001</v>
      </c>
      <c r="G548" s="13">
        <f t="shared" si="30"/>
        <v>26.88</v>
      </c>
    </row>
    <row r="549" spans="1:7">
      <c r="A549" s="141">
        <v>545</v>
      </c>
      <c r="B549" s="35" t="s">
        <v>566</v>
      </c>
      <c r="C549" s="36">
        <v>0.2</v>
      </c>
      <c r="D549" s="33">
        <v>12</v>
      </c>
      <c r="E549" s="34">
        <f t="shared" si="28"/>
        <v>2.4000000000000004E-2</v>
      </c>
      <c r="F549" s="13">
        <f t="shared" si="29"/>
        <v>0.224</v>
      </c>
      <c r="G549" s="13">
        <f t="shared" si="30"/>
        <v>13.44</v>
      </c>
    </row>
    <row r="550" spans="1:7">
      <c r="A550" s="141">
        <v>546</v>
      </c>
      <c r="B550" s="31" t="s">
        <v>567</v>
      </c>
      <c r="C550" s="32">
        <v>0.25</v>
      </c>
      <c r="D550" s="33">
        <v>12</v>
      </c>
      <c r="E550" s="34">
        <f t="shared" si="28"/>
        <v>0.03</v>
      </c>
      <c r="F550" s="13">
        <f t="shared" si="29"/>
        <v>0.28000000000000003</v>
      </c>
      <c r="G550" s="13">
        <f t="shared" si="30"/>
        <v>16.8</v>
      </c>
    </row>
    <row r="551" spans="1:7" s="63" customFormat="1" ht="15.75">
      <c r="A551" s="141">
        <v>547</v>
      </c>
      <c r="B551" s="58" t="s">
        <v>568</v>
      </c>
      <c r="C551" s="61"/>
      <c r="D551" s="62"/>
      <c r="E551" s="41"/>
      <c r="F551" s="14"/>
      <c r="G551" s="14"/>
    </row>
    <row r="552" spans="1:7">
      <c r="A552" s="141">
        <v>548</v>
      </c>
      <c r="B552" s="50" t="s">
        <v>569</v>
      </c>
      <c r="C552" s="73"/>
      <c r="D552" s="74"/>
      <c r="E552" s="41"/>
      <c r="F552" s="14"/>
      <c r="G552" s="14"/>
    </row>
    <row r="553" spans="1:7">
      <c r="A553" s="141">
        <v>549</v>
      </c>
      <c r="B553" s="31" t="s">
        <v>570</v>
      </c>
      <c r="C553" s="32">
        <v>0.12</v>
      </c>
      <c r="D553" s="33">
        <v>12.8</v>
      </c>
      <c r="E553" s="34">
        <f t="shared" si="28"/>
        <v>1.536E-2</v>
      </c>
      <c r="F553" s="13">
        <f t="shared" si="29"/>
        <v>0.13536000000000001</v>
      </c>
      <c r="G553" s="13">
        <f t="shared" si="30"/>
        <v>8.1216000000000008</v>
      </c>
    </row>
    <row r="554" spans="1:7">
      <c r="A554" s="141">
        <v>550</v>
      </c>
      <c r="B554" s="35" t="s">
        <v>571</v>
      </c>
      <c r="C554" s="36">
        <v>0.15</v>
      </c>
      <c r="D554" s="33">
        <v>12.8</v>
      </c>
      <c r="E554" s="34">
        <f t="shared" si="28"/>
        <v>1.9199999999999998E-2</v>
      </c>
      <c r="F554" s="13">
        <f t="shared" si="29"/>
        <v>0.16919999999999999</v>
      </c>
      <c r="G554" s="13">
        <f t="shared" si="30"/>
        <v>10.151999999999999</v>
      </c>
    </row>
    <row r="555" spans="1:7">
      <c r="A555" s="141">
        <v>551</v>
      </c>
      <c r="B555" s="31" t="s">
        <v>572</v>
      </c>
      <c r="C555" s="32">
        <v>0.45</v>
      </c>
      <c r="D555" s="33">
        <v>12.8</v>
      </c>
      <c r="E555" s="34">
        <f t="shared" si="28"/>
        <v>5.7600000000000005E-2</v>
      </c>
      <c r="F555" s="13">
        <f t="shared" si="29"/>
        <v>0.50760000000000005</v>
      </c>
      <c r="G555" s="13">
        <f t="shared" si="30"/>
        <v>30.456000000000003</v>
      </c>
    </row>
    <row r="556" spans="1:7">
      <c r="A556" s="141">
        <v>552</v>
      </c>
      <c r="B556" s="35" t="s">
        <v>573</v>
      </c>
      <c r="C556" s="36">
        <v>0.15</v>
      </c>
      <c r="D556" s="33">
        <v>12.8</v>
      </c>
      <c r="E556" s="34">
        <f t="shared" si="28"/>
        <v>1.9199999999999998E-2</v>
      </c>
      <c r="F556" s="13">
        <f t="shared" si="29"/>
        <v>0.16919999999999999</v>
      </c>
      <c r="G556" s="13">
        <f t="shared" si="30"/>
        <v>10.151999999999999</v>
      </c>
    </row>
    <row r="557" spans="1:7">
      <c r="A557" s="141">
        <v>553</v>
      </c>
      <c r="B557" s="31" t="s">
        <v>574</v>
      </c>
      <c r="C557" s="32">
        <v>0.17</v>
      </c>
      <c r="D557" s="33">
        <v>12.8</v>
      </c>
      <c r="E557" s="34">
        <f t="shared" si="28"/>
        <v>2.1760000000000002E-2</v>
      </c>
      <c r="F557" s="13">
        <f t="shared" si="29"/>
        <v>0.19176000000000001</v>
      </c>
      <c r="G557" s="13">
        <f t="shared" si="30"/>
        <v>11.505600000000001</v>
      </c>
    </row>
    <row r="558" spans="1:7">
      <c r="A558" s="141">
        <v>554</v>
      </c>
      <c r="B558" s="35" t="s">
        <v>575</v>
      </c>
      <c r="C558" s="36">
        <v>0.23</v>
      </c>
      <c r="D558" s="33">
        <v>12.8</v>
      </c>
      <c r="E558" s="34">
        <f t="shared" si="28"/>
        <v>2.9440000000000004E-2</v>
      </c>
      <c r="F558" s="13">
        <f t="shared" si="29"/>
        <v>0.25944</v>
      </c>
      <c r="G558" s="13">
        <f t="shared" si="30"/>
        <v>15.5664</v>
      </c>
    </row>
    <row r="559" spans="1:7">
      <c r="A559" s="141">
        <v>555</v>
      </c>
      <c r="B559" s="31" t="s">
        <v>576</v>
      </c>
      <c r="C559" s="32">
        <v>0.3</v>
      </c>
      <c r="D559" s="33">
        <v>12.8</v>
      </c>
      <c r="E559" s="34">
        <f t="shared" si="28"/>
        <v>3.8399999999999997E-2</v>
      </c>
      <c r="F559" s="13">
        <f t="shared" si="29"/>
        <v>0.33839999999999998</v>
      </c>
      <c r="G559" s="13">
        <f t="shared" si="30"/>
        <v>20.303999999999998</v>
      </c>
    </row>
    <row r="560" spans="1:7">
      <c r="A560" s="141">
        <v>556</v>
      </c>
      <c r="B560" s="35" t="s">
        <v>577</v>
      </c>
      <c r="C560" s="36">
        <v>0.48</v>
      </c>
      <c r="D560" s="33">
        <v>12.8</v>
      </c>
      <c r="E560" s="34">
        <f t="shared" si="28"/>
        <v>6.1440000000000002E-2</v>
      </c>
      <c r="F560" s="13">
        <f t="shared" si="29"/>
        <v>0.54144000000000003</v>
      </c>
      <c r="G560" s="13">
        <f t="shared" si="30"/>
        <v>32.486400000000003</v>
      </c>
    </row>
    <row r="561" spans="1:7">
      <c r="A561" s="141">
        <v>557</v>
      </c>
      <c r="B561" s="31" t="s">
        <v>578</v>
      </c>
      <c r="C561" s="32">
        <v>0.92</v>
      </c>
      <c r="D561" s="33">
        <v>12.8</v>
      </c>
      <c r="E561" s="34">
        <f t="shared" si="28"/>
        <v>0.11776000000000002</v>
      </c>
      <c r="F561" s="13">
        <f t="shared" si="29"/>
        <v>1.03776</v>
      </c>
      <c r="G561" s="13">
        <f t="shared" si="30"/>
        <v>62.265599999999999</v>
      </c>
    </row>
    <row r="562" spans="1:7">
      <c r="A562" s="141">
        <v>558</v>
      </c>
      <c r="B562" s="35" t="s">
        <v>579</v>
      </c>
      <c r="C562" s="36">
        <v>0.8</v>
      </c>
      <c r="D562" s="33">
        <v>12.8</v>
      </c>
      <c r="E562" s="34">
        <f t="shared" si="28"/>
        <v>0.10240000000000002</v>
      </c>
      <c r="F562" s="13">
        <f t="shared" si="29"/>
        <v>0.90240000000000009</v>
      </c>
      <c r="G562" s="13">
        <f t="shared" si="30"/>
        <v>54.144000000000005</v>
      </c>
    </row>
    <row r="563" spans="1:7">
      <c r="A563" s="141">
        <v>559</v>
      </c>
      <c r="B563" s="31" t="s">
        <v>580</v>
      </c>
      <c r="C563" s="32">
        <v>0.45</v>
      </c>
      <c r="D563" s="33">
        <v>12.8</v>
      </c>
      <c r="E563" s="34">
        <f t="shared" si="28"/>
        <v>5.7600000000000005E-2</v>
      </c>
      <c r="F563" s="13">
        <f t="shared" si="29"/>
        <v>0.50760000000000005</v>
      </c>
      <c r="G563" s="13">
        <f t="shared" si="30"/>
        <v>30.456000000000003</v>
      </c>
    </row>
    <row r="564" spans="1:7" ht="23.25">
      <c r="A564" s="141">
        <v>560</v>
      </c>
      <c r="B564" s="35" t="s">
        <v>581</v>
      </c>
      <c r="C564" s="36">
        <v>0.61</v>
      </c>
      <c r="D564" s="33">
        <v>12.8</v>
      </c>
      <c r="E564" s="34">
        <f t="shared" si="28"/>
        <v>7.8079999999999997E-2</v>
      </c>
      <c r="F564" s="13">
        <f t="shared" si="29"/>
        <v>0.68808000000000002</v>
      </c>
      <c r="G564" s="13">
        <f t="shared" si="30"/>
        <v>41.284800000000004</v>
      </c>
    </row>
    <row r="565" spans="1:7" ht="23.25">
      <c r="A565" s="141">
        <v>561</v>
      </c>
      <c r="B565" s="31" t="s">
        <v>582</v>
      </c>
      <c r="C565" s="32">
        <v>0.57999999999999996</v>
      </c>
      <c r="D565" s="33">
        <v>12.8</v>
      </c>
      <c r="E565" s="34">
        <f t="shared" si="28"/>
        <v>7.424E-2</v>
      </c>
      <c r="F565" s="13">
        <f t="shared" si="29"/>
        <v>0.65423999999999993</v>
      </c>
      <c r="G565" s="13">
        <f t="shared" si="30"/>
        <v>39.254399999999997</v>
      </c>
    </row>
    <row r="566" spans="1:7" ht="23.25">
      <c r="A566" s="141">
        <v>562</v>
      </c>
      <c r="B566" s="35" t="s">
        <v>583</v>
      </c>
      <c r="C566" s="36">
        <v>0.33</v>
      </c>
      <c r="D566" s="33">
        <v>12.8</v>
      </c>
      <c r="E566" s="34">
        <f t="shared" si="28"/>
        <v>4.224E-2</v>
      </c>
      <c r="F566" s="13">
        <f t="shared" si="29"/>
        <v>0.37224000000000002</v>
      </c>
      <c r="G566" s="13">
        <f t="shared" si="30"/>
        <v>22.334400000000002</v>
      </c>
    </row>
    <row r="567" spans="1:7">
      <c r="A567" s="141">
        <v>563</v>
      </c>
      <c r="B567" s="31" t="s">
        <v>584</v>
      </c>
      <c r="C567" s="32">
        <v>0.03</v>
      </c>
      <c r="D567" s="33">
        <v>12.8</v>
      </c>
      <c r="E567" s="34">
        <f t="shared" si="28"/>
        <v>3.8400000000000001E-3</v>
      </c>
      <c r="F567" s="13">
        <f t="shared" si="29"/>
        <v>3.3840000000000002E-2</v>
      </c>
      <c r="G567" s="13">
        <f t="shared" si="30"/>
        <v>2.0304000000000002</v>
      </c>
    </row>
    <row r="568" spans="1:7">
      <c r="A568" s="141">
        <v>564</v>
      </c>
      <c r="B568" s="35" t="s">
        <v>585</v>
      </c>
      <c r="C568" s="36">
        <v>0.21</v>
      </c>
      <c r="D568" s="33">
        <v>12.8</v>
      </c>
      <c r="E568" s="34">
        <f t="shared" si="28"/>
        <v>2.6880000000000001E-2</v>
      </c>
      <c r="F568" s="13">
        <f t="shared" si="29"/>
        <v>0.23687999999999998</v>
      </c>
      <c r="G568" s="13">
        <f t="shared" si="30"/>
        <v>14.212799999999998</v>
      </c>
    </row>
    <row r="569" spans="1:7">
      <c r="A569" s="141">
        <v>565</v>
      </c>
      <c r="B569" s="31" t="s">
        <v>586</v>
      </c>
      <c r="C569" s="32">
        <v>0.45</v>
      </c>
      <c r="D569" s="33">
        <v>12.8</v>
      </c>
      <c r="E569" s="34">
        <f t="shared" ref="E569:E622" si="31">C569*D569/100</f>
        <v>5.7600000000000005E-2</v>
      </c>
      <c r="F569" s="13">
        <f t="shared" ref="F569:F622" si="32">C569+E569</f>
        <v>0.50760000000000005</v>
      </c>
      <c r="G569" s="13">
        <f t="shared" si="30"/>
        <v>30.456000000000003</v>
      </c>
    </row>
    <row r="570" spans="1:7" ht="16.5" customHeight="1">
      <c r="A570" s="141">
        <v>566</v>
      </c>
      <c r="B570" s="35" t="s">
        <v>587</v>
      </c>
      <c r="C570" s="36">
        <v>3.1</v>
      </c>
      <c r="D570" s="33">
        <v>12.8</v>
      </c>
      <c r="E570" s="34">
        <f t="shared" si="31"/>
        <v>0.39680000000000004</v>
      </c>
      <c r="F570" s="13">
        <f t="shared" si="32"/>
        <v>3.4968000000000004</v>
      </c>
      <c r="G570" s="13">
        <f t="shared" si="30"/>
        <v>209.80800000000002</v>
      </c>
    </row>
    <row r="571" spans="1:7">
      <c r="A571" s="141">
        <v>567</v>
      </c>
      <c r="B571" s="31" t="s">
        <v>588</v>
      </c>
      <c r="C571" s="32">
        <v>0.5</v>
      </c>
      <c r="D571" s="33">
        <v>12.8</v>
      </c>
      <c r="E571" s="34">
        <f t="shared" si="31"/>
        <v>6.4000000000000001E-2</v>
      </c>
      <c r="F571" s="13">
        <f t="shared" si="32"/>
        <v>0.56400000000000006</v>
      </c>
      <c r="G571" s="13">
        <f t="shared" si="30"/>
        <v>33.840000000000003</v>
      </c>
    </row>
    <row r="572" spans="1:7">
      <c r="A572" s="141">
        <v>568</v>
      </c>
      <c r="B572" s="35" t="s">
        <v>589</v>
      </c>
      <c r="C572" s="36">
        <v>0.09</v>
      </c>
      <c r="D572" s="33">
        <v>12.8</v>
      </c>
      <c r="E572" s="34">
        <f t="shared" si="31"/>
        <v>1.1519999999999999E-2</v>
      </c>
      <c r="F572" s="13">
        <f t="shared" si="32"/>
        <v>0.10152</v>
      </c>
      <c r="G572" s="13">
        <f t="shared" si="30"/>
        <v>6.0911999999999997</v>
      </c>
    </row>
    <row r="573" spans="1:7">
      <c r="A573" s="141">
        <v>569</v>
      </c>
      <c r="B573" s="31" t="s">
        <v>590</v>
      </c>
      <c r="C573" s="32">
        <v>0.47</v>
      </c>
      <c r="D573" s="33">
        <v>12.8</v>
      </c>
      <c r="E573" s="34">
        <f t="shared" si="31"/>
        <v>6.0159999999999998E-2</v>
      </c>
      <c r="F573" s="13">
        <f t="shared" si="32"/>
        <v>0.53015999999999996</v>
      </c>
      <c r="G573" s="13">
        <f t="shared" si="30"/>
        <v>31.809599999999996</v>
      </c>
    </row>
    <row r="574" spans="1:7" s="80" customFormat="1">
      <c r="A574" s="141">
        <v>570</v>
      </c>
      <c r="B574" s="72" t="s">
        <v>591</v>
      </c>
      <c r="C574" s="84"/>
      <c r="D574" s="85"/>
      <c r="E574" s="41"/>
      <c r="F574" s="14"/>
      <c r="G574" s="14"/>
    </row>
    <row r="575" spans="1:7">
      <c r="A575" s="141">
        <v>571</v>
      </c>
      <c r="B575" s="50" t="s">
        <v>592</v>
      </c>
      <c r="C575" s="73"/>
      <c r="D575" s="74"/>
      <c r="E575" s="41"/>
      <c r="F575" s="14"/>
      <c r="G575" s="14"/>
    </row>
    <row r="576" spans="1:7">
      <c r="A576" s="141">
        <v>572</v>
      </c>
      <c r="B576" s="31" t="s">
        <v>593</v>
      </c>
      <c r="C576" s="32">
        <v>0.1</v>
      </c>
      <c r="D576" s="33">
        <v>12</v>
      </c>
      <c r="E576" s="34">
        <f t="shared" si="31"/>
        <v>1.2000000000000002E-2</v>
      </c>
      <c r="F576" s="13">
        <f t="shared" si="32"/>
        <v>0.112</v>
      </c>
      <c r="G576" s="13">
        <f t="shared" si="30"/>
        <v>6.72</v>
      </c>
    </row>
    <row r="577" spans="1:7">
      <c r="A577" s="141">
        <v>573</v>
      </c>
      <c r="B577" s="35" t="s">
        <v>594</v>
      </c>
      <c r="C577" s="36">
        <v>0.1</v>
      </c>
      <c r="D577" s="33">
        <v>12</v>
      </c>
      <c r="E577" s="34">
        <f t="shared" si="31"/>
        <v>1.2000000000000002E-2</v>
      </c>
      <c r="F577" s="13">
        <f t="shared" si="32"/>
        <v>0.112</v>
      </c>
      <c r="G577" s="13">
        <f t="shared" si="30"/>
        <v>6.72</v>
      </c>
    </row>
    <row r="578" spans="1:7">
      <c r="A578" s="141">
        <v>574</v>
      </c>
      <c r="B578" s="31" t="s">
        <v>595</v>
      </c>
      <c r="C578" s="32">
        <v>0.13</v>
      </c>
      <c r="D578" s="33">
        <v>12</v>
      </c>
      <c r="E578" s="34">
        <f t="shared" si="31"/>
        <v>1.5600000000000001E-2</v>
      </c>
      <c r="F578" s="13">
        <f t="shared" si="32"/>
        <v>0.14560000000000001</v>
      </c>
      <c r="G578" s="13">
        <f t="shared" si="30"/>
        <v>8.7360000000000007</v>
      </c>
    </row>
    <row r="579" spans="1:7">
      <c r="A579" s="141">
        <v>575</v>
      </c>
      <c r="B579" s="35" t="s">
        <v>596</v>
      </c>
      <c r="C579" s="36">
        <v>0.08</v>
      </c>
      <c r="D579" s="33">
        <v>12</v>
      </c>
      <c r="E579" s="34">
        <f t="shared" si="31"/>
        <v>9.5999999999999992E-3</v>
      </c>
      <c r="F579" s="13">
        <f t="shared" si="32"/>
        <v>8.9599999999999999E-2</v>
      </c>
      <c r="G579" s="13">
        <f t="shared" si="30"/>
        <v>5.3760000000000003</v>
      </c>
    </row>
    <row r="580" spans="1:7">
      <c r="A580" s="141">
        <v>576</v>
      </c>
      <c r="B580" s="31" t="s">
        <v>597</v>
      </c>
      <c r="C580" s="32">
        <v>7.0000000000000007E-2</v>
      </c>
      <c r="D580" s="33">
        <v>12</v>
      </c>
      <c r="E580" s="34">
        <f t="shared" si="31"/>
        <v>8.4000000000000012E-3</v>
      </c>
      <c r="F580" s="13">
        <f t="shared" si="32"/>
        <v>7.8400000000000011E-2</v>
      </c>
      <c r="G580" s="13">
        <f t="shared" si="30"/>
        <v>4.7040000000000006</v>
      </c>
    </row>
    <row r="581" spans="1:7">
      <c r="A581" s="141">
        <v>577</v>
      </c>
      <c r="B581" s="35" t="s">
        <v>598</v>
      </c>
      <c r="C581" s="36">
        <v>0.11</v>
      </c>
      <c r="D581" s="33">
        <v>12</v>
      </c>
      <c r="E581" s="34">
        <f t="shared" si="31"/>
        <v>1.32E-2</v>
      </c>
      <c r="F581" s="13">
        <f t="shared" si="32"/>
        <v>0.1232</v>
      </c>
      <c r="G581" s="13">
        <f t="shared" si="30"/>
        <v>7.3920000000000003</v>
      </c>
    </row>
    <row r="582" spans="1:7">
      <c r="A582" s="141">
        <v>578</v>
      </c>
      <c r="B582" s="31" t="s">
        <v>599</v>
      </c>
      <c r="C582" s="32">
        <v>0.1</v>
      </c>
      <c r="D582" s="33">
        <v>12</v>
      </c>
      <c r="E582" s="34">
        <f t="shared" si="31"/>
        <v>1.2000000000000002E-2</v>
      </c>
      <c r="F582" s="13">
        <f t="shared" si="32"/>
        <v>0.112</v>
      </c>
      <c r="G582" s="13">
        <f t="shared" si="30"/>
        <v>6.72</v>
      </c>
    </row>
    <row r="583" spans="1:7">
      <c r="A583" s="141">
        <v>579</v>
      </c>
      <c r="B583" s="35" t="s">
        <v>600</v>
      </c>
      <c r="C583" s="36">
        <v>0.15</v>
      </c>
      <c r="D583" s="33">
        <v>12</v>
      </c>
      <c r="E583" s="34">
        <f t="shared" si="31"/>
        <v>1.7999999999999999E-2</v>
      </c>
      <c r="F583" s="13">
        <f t="shared" si="32"/>
        <v>0.16799999999999998</v>
      </c>
      <c r="G583" s="13">
        <f t="shared" si="30"/>
        <v>10.079999999999998</v>
      </c>
    </row>
    <row r="584" spans="1:7">
      <c r="A584" s="141">
        <v>580</v>
      </c>
      <c r="B584" s="31" t="s">
        <v>601</v>
      </c>
      <c r="C584" s="32">
        <v>0.39</v>
      </c>
      <c r="D584" s="33">
        <v>12</v>
      </c>
      <c r="E584" s="34">
        <f t="shared" si="31"/>
        <v>4.6799999999999994E-2</v>
      </c>
      <c r="F584" s="13">
        <f t="shared" si="32"/>
        <v>0.43680000000000002</v>
      </c>
      <c r="G584" s="13">
        <f t="shared" si="30"/>
        <v>26.208000000000002</v>
      </c>
    </row>
    <row r="585" spans="1:7">
      <c r="A585" s="141">
        <v>581</v>
      </c>
      <c r="B585" s="35" t="s">
        <v>602</v>
      </c>
      <c r="C585" s="36">
        <v>7.0000000000000007E-2</v>
      </c>
      <c r="D585" s="33">
        <v>12</v>
      </c>
      <c r="E585" s="34">
        <f t="shared" si="31"/>
        <v>8.4000000000000012E-3</v>
      </c>
      <c r="F585" s="13">
        <f t="shared" si="32"/>
        <v>7.8400000000000011E-2</v>
      </c>
      <c r="G585" s="13">
        <f t="shared" ref="G585:G622" si="33">F585*60</f>
        <v>4.7040000000000006</v>
      </c>
    </row>
    <row r="586" spans="1:7" ht="15" customHeight="1">
      <c r="A586" s="141">
        <v>582</v>
      </c>
      <c r="B586" s="31" t="s">
        <v>603</v>
      </c>
      <c r="C586" s="32">
        <v>0.5</v>
      </c>
      <c r="D586" s="33">
        <v>12</v>
      </c>
      <c r="E586" s="34">
        <f t="shared" si="31"/>
        <v>0.06</v>
      </c>
      <c r="F586" s="13">
        <f t="shared" si="32"/>
        <v>0.56000000000000005</v>
      </c>
      <c r="G586" s="13">
        <f t="shared" si="33"/>
        <v>33.6</v>
      </c>
    </row>
    <row r="587" spans="1:7">
      <c r="A587" s="141">
        <v>583</v>
      </c>
      <c r="B587" s="35" t="s">
        <v>604</v>
      </c>
      <c r="C587" s="36">
        <v>3.3</v>
      </c>
      <c r="D587" s="33">
        <v>12</v>
      </c>
      <c r="E587" s="34">
        <f t="shared" si="31"/>
        <v>0.39599999999999996</v>
      </c>
      <c r="F587" s="13">
        <f t="shared" si="32"/>
        <v>3.6959999999999997</v>
      </c>
      <c r="G587" s="13">
        <f t="shared" si="33"/>
        <v>221.76</v>
      </c>
    </row>
    <row r="588" spans="1:7" s="80" customFormat="1">
      <c r="A588" s="141">
        <v>584</v>
      </c>
      <c r="B588" s="38" t="s">
        <v>605</v>
      </c>
      <c r="C588" s="84"/>
      <c r="D588" s="85"/>
      <c r="E588" s="41"/>
      <c r="F588" s="14"/>
      <c r="G588" s="14"/>
    </row>
    <row r="589" spans="1:7">
      <c r="A589" s="141">
        <v>585</v>
      </c>
      <c r="B589" s="31" t="s">
        <v>599</v>
      </c>
      <c r="C589" s="32">
        <v>0.1</v>
      </c>
      <c r="D589" s="33">
        <v>12</v>
      </c>
      <c r="E589" s="34">
        <f t="shared" si="31"/>
        <v>1.2000000000000002E-2</v>
      </c>
      <c r="F589" s="13">
        <f t="shared" si="32"/>
        <v>0.112</v>
      </c>
      <c r="G589" s="13">
        <f t="shared" si="33"/>
        <v>6.72</v>
      </c>
    </row>
    <row r="590" spans="1:7">
      <c r="A590" s="141">
        <v>586</v>
      </c>
      <c r="B590" s="35" t="s">
        <v>606</v>
      </c>
      <c r="C590" s="36">
        <v>0.2</v>
      </c>
      <c r="D590" s="33">
        <v>12</v>
      </c>
      <c r="E590" s="34">
        <f t="shared" si="31"/>
        <v>2.4000000000000004E-2</v>
      </c>
      <c r="F590" s="13">
        <f t="shared" si="32"/>
        <v>0.224</v>
      </c>
      <c r="G590" s="13">
        <f t="shared" si="33"/>
        <v>13.44</v>
      </c>
    </row>
    <row r="591" spans="1:7">
      <c r="A591" s="141">
        <v>587</v>
      </c>
      <c r="B591" s="31" t="s">
        <v>607</v>
      </c>
      <c r="C591" s="32">
        <v>0.65</v>
      </c>
      <c r="D591" s="33">
        <v>12</v>
      </c>
      <c r="E591" s="34">
        <f t="shared" si="31"/>
        <v>7.8000000000000014E-2</v>
      </c>
      <c r="F591" s="13">
        <f t="shared" si="32"/>
        <v>0.72799999999999998</v>
      </c>
      <c r="G591" s="13">
        <f t="shared" si="33"/>
        <v>43.68</v>
      </c>
    </row>
    <row r="592" spans="1:7">
      <c r="A592" s="141">
        <v>588</v>
      </c>
      <c r="B592" s="47" t="s">
        <v>608</v>
      </c>
      <c r="C592" s="73"/>
      <c r="D592" s="74"/>
      <c r="E592" s="41"/>
      <c r="F592" s="14"/>
      <c r="G592" s="14"/>
    </row>
    <row r="593" spans="1:7">
      <c r="A593" s="141">
        <v>589</v>
      </c>
      <c r="B593" s="31" t="s">
        <v>599</v>
      </c>
      <c r="C593" s="32">
        <v>0.1</v>
      </c>
      <c r="D593" s="33">
        <v>12</v>
      </c>
      <c r="E593" s="34">
        <f t="shared" si="31"/>
        <v>1.2000000000000002E-2</v>
      </c>
      <c r="F593" s="13">
        <f t="shared" si="32"/>
        <v>0.112</v>
      </c>
      <c r="G593" s="13">
        <f t="shared" si="33"/>
        <v>6.72</v>
      </c>
    </row>
    <row r="594" spans="1:7">
      <c r="A594" s="141">
        <v>590</v>
      </c>
      <c r="B594" s="35" t="s">
        <v>609</v>
      </c>
      <c r="C594" s="36">
        <v>0.37</v>
      </c>
      <c r="D594" s="33">
        <v>12</v>
      </c>
      <c r="E594" s="34">
        <f t="shared" si="31"/>
        <v>4.4399999999999995E-2</v>
      </c>
      <c r="F594" s="13">
        <f t="shared" si="32"/>
        <v>0.41439999999999999</v>
      </c>
      <c r="G594" s="13">
        <f t="shared" si="33"/>
        <v>24.864000000000001</v>
      </c>
    </row>
    <row r="595" spans="1:7">
      <c r="A595" s="141">
        <v>591</v>
      </c>
      <c r="B595" s="31" t="s">
        <v>610</v>
      </c>
      <c r="C595" s="32">
        <v>0.17</v>
      </c>
      <c r="D595" s="33">
        <v>12</v>
      </c>
      <c r="E595" s="34">
        <f t="shared" si="31"/>
        <v>2.0400000000000001E-2</v>
      </c>
      <c r="F595" s="13">
        <f t="shared" si="32"/>
        <v>0.19040000000000001</v>
      </c>
      <c r="G595" s="13">
        <f t="shared" si="33"/>
        <v>11.424000000000001</v>
      </c>
    </row>
    <row r="596" spans="1:7" s="30" customFormat="1">
      <c r="A596" s="141">
        <v>592</v>
      </c>
      <c r="B596" s="38" t="s">
        <v>611</v>
      </c>
      <c r="C596" s="28"/>
      <c r="D596" s="27"/>
      <c r="E596" s="41"/>
      <c r="F596" s="14"/>
      <c r="G596" s="14"/>
    </row>
    <row r="597" spans="1:7">
      <c r="A597" s="141">
        <v>593</v>
      </c>
      <c r="B597" s="31" t="s">
        <v>612</v>
      </c>
      <c r="C597" s="32">
        <v>0.2</v>
      </c>
      <c r="D597" s="33">
        <v>12</v>
      </c>
      <c r="E597" s="34">
        <f t="shared" si="31"/>
        <v>2.4000000000000004E-2</v>
      </c>
      <c r="F597" s="13">
        <f t="shared" si="32"/>
        <v>0.224</v>
      </c>
      <c r="G597" s="13">
        <f t="shared" si="33"/>
        <v>13.44</v>
      </c>
    </row>
    <row r="598" spans="1:7">
      <c r="A598" s="141">
        <v>594</v>
      </c>
      <c r="B598" s="35" t="s">
        <v>613</v>
      </c>
      <c r="C598" s="36">
        <v>0.15</v>
      </c>
      <c r="D598" s="37">
        <v>12</v>
      </c>
      <c r="E598" s="34">
        <f t="shared" si="31"/>
        <v>1.7999999999999999E-2</v>
      </c>
      <c r="F598" s="13">
        <f t="shared" si="32"/>
        <v>0.16799999999999998</v>
      </c>
      <c r="G598" s="13">
        <f t="shared" si="33"/>
        <v>10.079999999999998</v>
      </c>
    </row>
    <row r="599" spans="1:7">
      <c r="A599" s="141">
        <v>595</v>
      </c>
      <c r="B599" s="31" t="s">
        <v>614</v>
      </c>
      <c r="C599" s="32">
        <v>0.32</v>
      </c>
      <c r="D599" s="37">
        <v>12</v>
      </c>
      <c r="E599" s="34">
        <f t="shared" si="31"/>
        <v>3.8399999999999997E-2</v>
      </c>
      <c r="F599" s="13">
        <f t="shared" si="32"/>
        <v>0.3584</v>
      </c>
      <c r="G599" s="13">
        <f t="shared" si="33"/>
        <v>21.504000000000001</v>
      </c>
    </row>
    <row r="600" spans="1:7">
      <c r="A600" s="141">
        <v>596</v>
      </c>
      <c r="B600" s="35" t="s">
        <v>615</v>
      </c>
      <c r="C600" s="36">
        <v>0.1</v>
      </c>
      <c r="D600" s="37">
        <v>12</v>
      </c>
      <c r="E600" s="34">
        <f t="shared" si="31"/>
        <v>1.2000000000000002E-2</v>
      </c>
      <c r="F600" s="13">
        <f t="shared" si="32"/>
        <v>0.112</v>
      </c>
      <c r="G600" s="13">
        <f t="shared" si="33"/>
        <v>6.72</v>
      </c>
    </row>
    <row r="601" spans="1:7">
      <c r="A601" s="141">
        <v>597</v>
      </c>
      <c r="B601" s="31" t="s">
        <v>616</v>
      </c>
      <c r="C601" s="32">
        <v>0.25</v>
      </c>
      <c r="D601" s="37">
        <v>12</v>
      </c>
      <c r="E601" s="34">
        <f t="shared" si="31"/>
        <v>0.03</v>
      </c>
      <c r="F601" s="13">
        <f t="shared" si="32"/>
        <v>0.28000000000000003</v>
      </c>
      <c r="G601" s="13">
        <f t="shared" si="33"/>
        <v>16.8</v>
      </c>
    </row>
    <row r="602" spans="1:7" s="80" customFormat="1">
      <c r="A602" s="141">
        <v>598</v>
      </c>
      <c r="B602" s="38" t="s">
        <v>617</v>
      </c>
      <c r="C602" s="84"/>
      <c r="D602" s="85"/>
      <c r="E602" s="41"/>
      <c r="F602" s="14"/>
      <c r="G602" s="14"/>
    </row>
    <row r="603" spans="1:7">
      <c r="A603" s="141">
        <v>599</v>
      </c>
      <c r="B603" s="31" t="s">
        <v>618</v>
      </c>
      <c r="C603" s="32">
        <v>0.12</v>
      </c>
      <c r="D603" s="33">
        <v>12</v>
      </c>
      <c r="E603" s="34">
        <f t="shared" si="31"/>
        <v>1.44E-2</v>
      </c>
      <c r="F603" s="13">
        <f t="shared" si="32"/>
        <v>0.13439999999999999</v>
      </c>
      <c r="G603" s="13">
        <f t="shared" si="33"/>
        <v>8.0640000000000001</v>
      </c>
    </row>
    <row r="604" spans="1:7">
      <c r="A604" s="141">
        <v>600</v>
      </c>
      <c r="B604" s="35" t="s">
        <v>619</v>
      </c>
      <c r="C604" s="36">
        <v>0.12</v>
      </c>
      <c r="D604" s="37">
        <v>12</v>
      </c>
      <c r="E604" s="34">
        <f t="shared" si="31"/>
        <v>1.44E-2</v>
      </c>
      <c r="F604" s="13">
        <f t="shared" si="32"/>
        <v>0.13439999999999999</v>
      </c>
      <c r="G604" s="13">
        <f t="shared" si="33"/>
        <v>8.0640000000000001</v>
      </c>
    </row>
    <row r="605" spans="1:7" ht="15.75">
      <c r="A605" s="141">
        <v>601</v>
      </c>
      <c r="B605" s="75" t="s">
        <v>620</v>
      </c>
      <c r="C605" s="73"/>
      <c r="D605" s="74"/>
      <c r="E605" s="41"/>
      <c r="F605" s="14"/>
      <c r="G605" s="14"/>
    </row>
    <row r="606" spans="1:7">
      <c r="A606" s="141">
        <v>602</v>
      </c>
      <c r="B606" s="47" t="s">
        <v>621</v>
      </c>
      <c r="C606" s="73"/>
      <c r="D606" s="74"/>
      <c r="E606" s="41"/>
      <c r="F606" s="14"/>
      <c r="G606" s="14"/>
    </row>
    <row r="607" spans="1:7">
      <c r="A607" s="141">
        <v>603</v>
      </c>
      <c r="B607" s="31" t="s">
        <v>622</v>
      </c>
      <c r="C607" s="32">
        <v>0.08</v>
      </c>
      <c r="D607" s="33">
        <v>12</v>
      </c>
      <c r="E607" s="34">
        <f t="shared" si="31"/>
        <v>9.5999999999999992E-3</v>
      </c>
      <c r="F607" s="13">
        <f t="shared" si="32"/>
        <v>8.9599999999999999E-2</v>
      </c>
      <c r="G607" s="13">
        <f t="shared" si="33"/>
        <v>5.3760000000000003</v>
      </c>
    </row>
    <row r="608" spans="1:7">
      <c r="A608" s="141">
        <v>604</v>
      </c>
      <c r="B608" s="35" t="s">
        <v>623</v>
      </c>
      <c r="C608" s="36">
        <v>0.32</v>
      </c>
      <c r="D608" s="33">
        <v>12</v>
      </c>
      <c r="E608" s="34">
        <f t="shared" si="31"/>
        <v>3.8399999999999997E-2</v>
      </c>
      <c r="F608" s="13">
        <f t="shared" si="32"/>
        <v>0.3584</v>
      </c>
      <c r="G608" s="13">
        <f t="shared" si="33"/>
        <v>21.504000000000001</v>
      </c>
    </row>
    <row r="609" spans="1:7">
      <c r="A609" s="141">
        <v>605</v>
      </c>
      <c r="B609" s="31" t="s">
        <v>624</v>
      </c>
      <c r="C609" s="32">
        <v>0.8</v>
      </c>
      <c r="D609" s="33">
        <v>12</v>
      </c>
      <c r="E609" s="34">
        <f t="shared" si="31"/>
        <v>9.6000000000000016E-2</v>
      </c>
      <c r="F609" s="13">
        <f t="shared" si="32"/>
        <v>0.89600000000000002</v>
      </c>
      <c r="G609" s="13">
        <f t="shared" si="33"/>
        <v>53.76</v>
      </c>
    </row>
    <row r="610" spans="1:7">
      <c r="A610" s="141">
        <v>606</v>
      </c>
      <c r="B610" s="35" t="s">
        <v>625</v>
      </c>
      <c r="C610" s="36">
        <v>0.32</v>
      </c>
      <c r="D610" s="33">
        <v>12</v>
      </c>
      <c r="E610" s="34">
        <f t="shared" si="31"/>
        <v>3.8399999999999997E-2</v>
      </c>
      <c r="F610" s="13">
        <f t="shared" si="32"/>
        <v>0.3584</v>
      </c>
      <c r="G610" s="13">
        <f t="shared" si="33"/>
        <v>21.504000000000001</v>
      </c>
    </row>
    <row r="611" spans="1:7">
      <c r="A611" s="141">
        <v>607</v>
      </c>
      <c r="B611" s="31" t="s">
        <v>626</v>
      </c>
      <c r="C611" s="32">
        <v>0.08</v>
      </c>
      <c r="D611" s="33">
        <v>12</v>
      </c>
      <c r="E611" s="34">
        <f t="shared" si="31"/>
        <v>9.5999999999999992E-3</v>
      </c>
      <c r="F611" s="13">
        <f t="shared" si="32"/>
        <v>8.9599999999999999E-2</v>
      </c>
      <c r="G611" s="13">
        <f t="shared" si="33"/>
        <v>5.3760000000000003</v>
      </c>
    </row>
    <row r="612" spans="1:7" s="80" customFormat="1">
      <c r="A612" s="141">
        <v>608</v>
      </c>
      <c r="B612" s="38" t="s">
        <v>627</v>
      </c>
      <c r="C612" s="84"/>
      <c r="D612" s="86"/>
      <c r="E612" s="41"/>
      <c r="F612" s="14"/>
      <c r="G612" s="14"/>
    </row>
    <row r="613" spans="1:7">
      <c r="A613" s="141">
        <v>609</v>
      </c>
      <c r="B613" s="31" t="s">
        <v>622</v>
      </c>
      <c r="C613" s="32">
        <v>0.08</v>
      </c>
      <c r="D613" s="33">
        <v>12</v>
      </c>
      <c r="E613" s="34">
        <f t="shared" si="31"/>
        <v>9.5999999999999992E-3</v>
      </c>
      <c r="F613" s="13">
        <f t="shared" si="32"/>
        <v>8.9599999999999999E-2</v>
      </c>
      <c r="G613" s="13">
        <f t="shared" si="33"/>
        <v>5.3760000000000003</v>
      </c>
    </row>
    <row r="614" spans="1:7">
      <c r="A614" s="141">
        <v>610</v>
      </c>
      <c r="B614" s="35" t="s">
        <v>628</v>
      </c>
      <c r="C614" s="36">
        <v>0.32</v>
      </c>
      <c r="D614" s="33">
        <v>12</v>
      </c>
      <c r="E614" s="34">
        <f t="shared" si="31"/>
        <v>3.8399999999999997E-2</v>
      </c>
      <c r="F614" s="13">
        <f t="shared" si="32"/>
        <v>0.3584</v>
      </c>
      <c r="G614" s="13">
        <f t="shared" si="33"/>
        <v>21.504000000000001</v>
      </c>
    </row>
    <row r="615" spans="1:7">
      <c r="A615" s="141">
        <v>611</v>
      </c>
      <c r="B615" s="31" t="s">
        <v>629</v>
      </c>
      <c r="C615" s="32">
        <v>0.8</v>
      </c>
      <c r="D615" s="33">
        <v>12</v>
      </c>
      <c r="E615" s="34">
        <f t="shared" si="31"/>
        <v>9.6000000000000016E-2</v>
      </c>
      <c r="F615" s="13">
        <f t="shared" si="32"/>
        <v>0.89600000000000002</v>
      </c>
      <c r="G615" s="13">
        <f t="shared" si="33"/>
        <v>53.76</v>
      </c>
    </row>
    <row r="616" spans="1:7">
      <c r="A616" s="141">
        <v>612</v>
      </c>
      <c r="B616" s="35" t="s">
        <v>625</v>
      </c>
      <c r="C616" s="36">
        <v>0.32</v>
      </c>
      <c r="D616" s="33">
        <v>12</v>
      </c>
      <c r="E616" s="34">
        <f t="shared" si="31"/>
        <v>3.8399999999999997E-2</v>
      </c>
      <c r="F616" s="13">
        <f t="shared" si="32"/>
        <v>0.3584</v>
      </c>
      <c r="G616" s="13">
        <f t="shared" si="33"/>
        <v>21.504000000000001</v>
      </c>
    </row>
    <row r="617" spans="1:7">
      <c r="A617" s="141">
        <v>613</v>
      </c>
      <c r="B617" s="31" t="s">
        <v>630</v>
      </c>
      <c r="C617" s="32">
        <v>0.08</v>
      </c>
      <c r="D617" s="33">
        <v>12</v>
      </c>
      <c r="E617" s="34">
        <f t="shared" si="31"/>
        <v>9.5999999999999992E-3</v>
      </c>
      <c r="F617" s="13">
        <f t="shared" si="32"/>
        <v>8.9599999999999999E-2</v>
      </c>
      <c r="G617" s="13">
        <f t="shared" si="33"/>
        <v>5.3760000000000003</v>
      </c>
    </row>
    <row r="618" spans="1:7" s="80" customFormat="1">
      <c r="A618" s="141">
        <v>614</v>
      </c>
      <c r="B618" s="38" t="s">
        <v>631</v>
      </c>
      <c r="C618" s="84"/>
      <c r="D618" s="86"/>
      <c r="E618" s="41"/>
      <c r="F618" s="14"/>
      <c r="G618" s="14"/>
    </row>
    <row r="619" spans="1:7">
      <c r="A619" s="141">
        <v>615</v>
      </c>
      <c r="B619" s="31" t="s">
        <v>632</v>
      </c>
      <c r="C619" s="32">
        <v>0.17</v>
      </c>
      <c r="D619" s="33">
        <v>12</v>
      </c>
      <c r="E619" s="34">
        <f t="shared" si="31"/>
        <v>2.0400000000000001E-2</v>
      </c>
      <c r="F619" s="13">
        <f t="shared" si="32"/>
        <v>0.19040000000000001</v>
      </c>
      <c r="G619" s="13">
        <f t="shared" si="33"/>
        <v>11.424000000000001</v>
      </c>
    </row>
    <row r="620" spans="1:7" ht="16.5" customHeight="1">
      <c r="A620" s="141">
        <v>616</v>
      </c>
      <c r="B620" s="35" t="s">
        <v>633</v>
      </c>
      <c r="C620" s="36">
        <v>0.27</v>
      </c>
      <c r="D620" s="33">
        <v>12</v>
      </c>
      <c r="E620" s="34">
        <f t="shared" si="31"/>
        <v>3.2400000000000005E-2</v>
      </c>
      <c r="F620" s="13">
        <f t="shared" si="32"/>
        <v>0.3024</v>
      </c>
      <c r="G620" s="13">
        <f t="shared" si="33"/>
        <v>18.143999999999998</v>
      </c>
    </row>
    <row r="621" spans="1:7">
      <c r="A621" s="141">
        <v>617</v>
      </c>
      <c r="B621" s="31" t="s">
        <v>634</v>
      </c>
      <c r="C621" s="32">
        <v>0.93</v>
      </c>
      <c r="D621" s="33">
        <v>12</v>
      </c>
      <c r="E621" s="34">
        <f t="shared" si="31"/>
        <v>0.1116</v>
      </c>
      <c r="F621" s="13">
        <f t="shared" si="32"/>
        <v>1.0416000000000001</v>
      </c>
      <c r="G621" s="13">
        <f t="shared" si="33"/>
        <v>62.496000000000002</v>
      </c>
    </row>
    <row r="622" spans="1:7">
      <c r="A622" s="141">
        <v>618</v>
      </c>
      <c r="B622" s="35" t="s">
        <v>635</v>
      </c>
      <c r="C622" s="36">
        <v>1.8</v>
      </c>
      <c r="D622" s="33">
        <v>12</v>
      </c>
      <c r="E622" s="34">
        <f t="shared" si="31"/>
        <v>0.21600000000000003</v>
      </c>
      <c r="F622" s="13">
        <f t="shared" si="32"/>
        <v>2.016</v>
      </c>
      <c r="G622" s="13">
        <f t="shared" si="33"/>
        <v>120.96000000000001</v>
      </c>
    </row>
  </sheetData>
  <mergeCells count="5">
    <mergeCell ref="B1:G1"/>
    <mergeCell ref="B2:B3"/>
    <mergeCell ref="D2:E2"/>
    <mergeCell ref="F2:G2"/>
    <mergeCell ref="A2:A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4" workbookViewId="0">
      <selection activeCell="B18" sqref="B18"/>
    </sheetView>
  </sheetViews>
  <sheetFormatPr defaultRowHeight="15"/>
  <cols>
    <col min="1" max="1" width="10.5703125" customWidth="1"/>
    <col min="2" max="2" width="50.28515625" style="89" customWidth="1"/>
    <col min="3" max="3" width="11.42578125" style="89" customWidth="1"/>
    <col min="4" max="4" width="8.140625" customWidth="1"/>
    <col min="5" max="5" width="11.5703125" style="91" customWidth="1"/>
    <col min="6" max="6" width="8.140625" customWidth="1"/>
    <col min="7" max="7" width="9.7109375" customWidth="1"/>
    <col min="8" max="8" width="11" customWidth="1"/>
    <col min="9" max="9" width="7.140625" customWidth="1"/>
    <col min="10" max="10" width="8.140625" customWidth="1"/>
    <col min="11" max="11" width="14.28515625" customWidth="1"/>
    <col min="12" max="12" width="7.28515625" customWidth="1"/>
    <col min="14" max="14" width="18.42578125" customWidth="1"/>
  </cols>
  <sheetData>
    <row r="1" spans="1:14" ht="2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5.75">
      <c r="A2" t="s">
        <v>651</v>
      </c>
      <c r="H2" s="3"/>
      <c r="I2" s="3"/>
      <c r="J2" s="3"/>
      <c r="K2" s="110" t="s">
        <v>10</v>
      </c>
      <c r="L2" s="110"/>
      <c r="M2" s="110"/>
      <c r="N2" s="110"/>
    </row>
    <row r="3" spans="1:14" ht="15.75">
      <c r="A3" t="s">
        <v>652</v>
      </c>
      <c r="H3" s="3"/>
      <c r="I3" s="3"/>
      <c r="J3" s="3"/>
      <c r="K3" s="110"/>
      <c r="L3" s="110"/>
      <c r="M3" s="110"/>
      <c r="N3" s="110"/>
    </row>
    <row r="4" spans="1:14" ht="15.75">
      <c r="H4" s="3"/>
      <c r="I4" s="3"/>
      <c r="J4" s="3"/>
      <c r="K4" s="110" t="s">
        <v>23</v>
      </c>
      <c r="L4" s="110"/>
      <c r="M4" s="110"/>
      <c r="N4" s="110"/>
    </row>
    <row r="5" spans="1:14" ht="15.75">
      <c r="A5" s="3"/>
      <c r="B5" s="90"/>
      <c r="C5" s="90"/>
      <c r="D5" s="3"/>
      <c r="E5" s="92"/>
      <c r="F5" s="3"/>
      <c r="G5" s="3"/>
      <c r="H5" s="3"/>
      <c r="I5" s="3"/>
      <c r="J5" s="3"/>
      <c r="K5" s="3"/>
      <c r="L5" s="3"/>
      <c r="M5" s="3"/>
      <c r="N5" s="3"/>
    </row>
    <row r="6" spans="1:14" ht="21">
      <c r="A6" s="111" t="s">
        <v>640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4" ht="18.75">
      <c r="A7" s="4" t="s">
        <v>650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.75">
      <c r="A8" s="107" t="s">
        <v>639</v>
      </c>
      <c r="B8" s="107"/>
      <c r="C8" s="9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10" spans="1:14" s="9" customFormat="1" ht="26.25" customHeight="1">
      <c r="A10" s="108" t="s">
        <v>0</v>
      </c>
      <c r="B10" s="108" t="s">
        <v>1</v>
      </c>
      <c r="C10" s="108"/>
      <c r="D10" s="108" t="s">
        <v>20</v>
      </c>
      <c r="E10" s="114" t="s">
        <v>638</v>
      </c>
      <c r="F10" s="114"/>
      <c r="G10" s="114"/>
      <c r="H10" s="108" t="s">
        <v>2</v>
      </c>
      <c r="I10" s="112" t="s">
        <v>4</v>
      </c>
      <c r="J10" s="113"/>
      <c r="K10" s="108" t="s">
        <v>6</v>
      </c>
      <c r="L10" s="112" t="s">
        <v>7</v>
      </c>
      <c r="M10" s="113"/>
      <c r="N10" s="108" t="s">
        <v>9</v>
      </c>
    </row>
    <row r="11" spans="1:14" s="9" customFormat="1" ht="26.25" customHeight="1">
      <c r="A11" s="109"/>
      <c r="B11" s="109"/>
      <c r="C11" s="109"/>
      <c r="D11" s="109"/>
      <c r="E11" s="93" t="s">
        <v>21</v>
      </c>
      <c r="F11" s="10" t="s">
        <v>637</v>
      </c>
      <c r="G11" s="10" t="s">
        <v>22</v>
      </c>
      <c r="H11" s="109"/>
      <c r="I11" s="11" t="s">
        <v>3</v>
      </c>
      <c r="J11" s="11" t="s">
        <v>5</v>
      </c>
      <c r="K11" s="109"/>
      <c r="L11" s="11" t="s">
        <v>8</v>
      </c>
      <c r="M11" s="12" t="s">
        <v>6</v>
      </c>
      <c r="N11" s="109"/>
    </row>
    <row r="12" spans="1:14" s="9" customFormat="1" ht="20.100000000000001" customHeight="1">
      <c r="A12" s="99"/>
      <c r="B12" s="99"/>
      <c r="C12" s="99"/>
      <c r="D12" s="99"/>
      <c r="E12" s="140"/>
      <c r="F12" s="99"/>
      <c r="G12" s="99"/>
      <c r="H12" s="99"/>
      <c r="I12" s="11"/>
      <c r="J12" s="11"/>
      <c r="K12" s="99"/>
      <c r="L12" s="11"/>
      <c r="M12" s="99"/>
      <c r="N12" s="99"/>
    </row>
    <row r="13" spans="1:14" s="9" customFormat="1" ht="20.100000000000001" customHeight="1">
      <c r="A13" s="99"/>
      <c r="B13" s="99"/>
      <c r="C13" s="99"/>
      <c r="D13" s="99"/>
      <c r="E13" s="140"/>
      <c r="F13" s="99"/>
      <c r="G13" s="99"/>
      <c r="H13" s="99"/>
      <c r="I13" s="11"/>
      <c r="J13" s="11"/>
      <c r="K13" s="99"/>
      <c r="L13" s="11"/>
      <c r="M13" s="99"/>
      <c r="N13" s="99"/>
    </row>
    <row r="14" spans="1:14" s="9" customFormat="1" ht="20.100000000000001" customHeight="1">
      <c r="A14" s="99"/>
      <c r="B14" s="99"/>
      <c r="C14" s="99"/>
      <c r="D14" s="99"/>
      <c r="E14" s="140"/>
      <c r="F14" s="99"/>
      <c r="G14" s="99"/>
      <c r="H14" s="99"/>
      <c r="I14" s="11"/>
      <c r="J14" s="11"/>
      <c r="K14" s="99"/>
      <c r="L14" s="11"/>
      <c r="M14" s="99"/>
      <c r="N14" s="99"/>
    </row>
    <row r="15" spans="1:14" s="9" customFormat="1" ht="20.100000000000001" customHeight="1">
      <c r="A15" s="99"/>
      <c r="B15" s="99"/>
      <c r="C15" s="99"/>
      <c r="D15" s="99"/>
      <c r="E15" s="140"/>
      <c r="F15" s="99"/>
      <c r="G15" s="99"/>
      <c r="H15" s="99"/>
      <c r="I15" s="11"/>
      <c r="J15" s="11"/>
      <c r="K15" s="99"/>
      <c r="L15" s="11"/>
      <c r="M15" s="99"/>
      <c r="N15" s="99"/>
    </row>
    <row r="16" spans="1:14" s="9" customFormat="1" ht="20.100000000000001" customHeight="1">
      <c r="A16" s="99"/>
      <c r="B16" s="99"/>
      <c r="C16" s="99"/>
      <c r="D16" s="99"/>
      <c r="E16" s="140"/>
      <c r="F16" s="99"/>
      <c r="G16" s="99"/>
      <c r="H16" s="99"/>
      <c r="I16" s="11"/>
      <c r="J16" s="11"/>
      <c r="K16" s="99"/>
      <c r="L16" s="11"/>
      <c r="M16" s="99"/>
      <c r="N16" s="99"/>
    </row>
    <row r="17" spans="1:15" s="9" customFormat="1" ht="20.100000000000001" customHeight="1">
      <c r="A17" s="99"/>
      <c r="B17" s="99"/>
      <c r="C17" s="99"/>
      <c r="D17" s="99"/>
      <c r="E17" s="140"/>
      <c r="F17" s="99"/>
      <c r="G17" s="99"/>
      <c r="H17" s="99"/>
      <c r="I17" s="11"/>
      <c r="J17" s="11"/>
      <c r="K17" s="99"/>
      <c r="L17" s="11"/>
      <c r="M17" s="99"/>
      <c r="N17" s="99"/>
    </row>
    <row r="18" spans="1:15" s="9" customFormat="1" ht="20.100000000000001" customHeight="1">
      <c r="A18" s="99"/>
      <c r="B18" s="99"/>
      <c r="C18" s="99"/>
      <c r="D18" s="99"/>
      <c r="E18" s="140"/>
      <c r="F18" s="99"/>
      <c r="G18" s="99"/>
      <c r="H18" s="99"/>
      <c r="I18" s="11"/>
      <c r="J18" s="11"/>
      <c r="K18" s="99"/>
      <c r="L18" s="11"/>
      <c r="M18" s="99"/>
      <c r="N18" s="99"/>
    </row>
    <row r="19" spans="1:15" s="9" customFormat="1" ht="20.100000000000001" customHeight="1">
      <c r="A19" s="99"/>
      <c r="B19" s="99"/>
      <c r="C19" s="99"/>
      <c r="D19" s="99"/>
      <c r="E19" s="140"/>
      <c r="F19" s="99"/>
      <c r="G19" s="99"/>
      <c r="H19" s="99"/>
      <c r="I19" s="11"/>
      <c r="J19" s="11"/>
      <c r="K19" s="99"/>
      <c r="L19" s="11"/>
      <c r="M19" s="99"/>
      <c r="N19" s="99"/>
    </row>
    <row r="20" spans="1:15" s="9" customFormat="1" ht="20.100000000000001" customHeight="1">
      <c r="A20" s="99"/>
      <c r="B20" s="99"/>
      <c r="C20" s="99"/>
      <c r="D20" s="99"/>
      <c r="E20" s="140"/>
      <c r="F20" s="99"/>
      <c r="G20" s="99"/>
      <c r="H20" s="99"/>
      <c r="I20" s="11"/>
      <c r="J20" s="11"/>
      <c r="K20" s="99"/>
      <c r="L20" s="11"/>
      <c r="M20" s="99"/>
      <c r="N20" s="99"/>
    </row>
    <row r="21" spans="1:15" s="9" customFormat="1" ht="20.100000000000001" customHeight="1">
      <c r="A21" s="99"/>
      <c r="B21" s="99"/>
      <c r="C21" s="99"/>
      <c r="D21" s="99"/>
      <c r="E21" s="140"/>
      <c r="F21" s="99"/>
      <c r="G21" s="99"/>
      <c r="H21" s="99"/>
      <c r="I21" s="11"/>
      <c r="J21" s="11"/>
      <c r="K21" s="99"/>
      <c r="L21" s="11"/>
      <c r="M21" s="99"/>
      <c r="N21" s="99"/>
    </row>
    <row r="23" spans="1:15" ht="18.75">
      <c r="A23" s="5" t="s">
        <v>647</v>
      </c>
      <c r="B23" s="5"/>
      <c r="C23" s="5"/>
      <c r="D23" s="5"/>
      <c r="E23" s="5"/>
      <c r="F23" s="4"/>
      <c r="G23" s="4"/>
      <c r="H23" s="4"/>
      <c r="I23" s="96" t="s">
        <v>649</v>
      </c>
      <c r="J23" s="4"/>
    </row>
    <row r="24" spans="1:15" ht="18.75">
      <c r="A24" s="5"/>
      <c r="B24" s="5"/>
      <c r="C24" s="5"/>
      <c r="D24" s="5"/>
      <c r="E24" s="5"/>
      <c r="F24" s="4"/>
      <c r="G24" s="4"/>
      <c r="H24" s="4"/>
      <c r="I24" s="4"/>
      <c r="J24" s="4"/>
    </row>
    <row r="25" spans="1:15">
      <c r="A25" t="s">
        <v>642</v>
      </c>
      <c r="B25"/>
      <c r="C25"/>
      <c r="I25" s="95" t="s">
        <v>641</v>
      </c>
      <c r="J25" s="95"/>
      <c r="K25" s="95"/>
      <c r="L25" s="95"/>
      <c r="M25" s="95"/>
      <c r="N25" s="95"/>
      <c r="O25" s="95"/>
    </row>
    <row r="26" spans="1:15">
      <c r="A26" t="s">
        <v>643</v>
      </c>
      <c r="B26"/>
      <c r="C26"/>
      <c r="I26" s="95" t="s">
        <v>653</v>
      </c>
      <c r="J26" s="95"/>
      <c r="K26" s="95"/>
      <c r="L26" s="95"/>
      <c r="M26" s="95"/>
      <c r="N26" s="95"/>
      <c r="O26" s="95"/>
    </row>
    <row r="27" spans="1:15">
      <c r="B27"/>
      <c r="C27"/>
      <c r="I27" s="95" t="s">
        <v>648</v>
      </c>
      <c r="J27" s="95"/>
      <c r="K27" s="95"/>
      <c r="L27" s="95"/>
      <c r="M27" s="95"/>
      <c r="N27" s="95"/>
      <c r="O27" s="95"/>
    </row>
    <row r="28" spans="1:15">
      <c r="A28" t="s">
        <v>644</v>
      </c>
      <c r="B28"/>
      <c r="C28"/>
      <c r="I28" s="95"/>
      <c r="J28" s="95"/>
      <c r="K28" s="95"/>
      <c r="L28" s="95"/>
      <c r="M28" s="95"/>
      <c r="N28" s="95"/>
      <c r="O28" s="95"/>
    </row>
    <row r="29" spans="1:15" ht="19.5" customHeight="1">
      <c r="A29" t="s">
        <v>646</v>
      </c>
      <c r="B29"/>
      <c r="C29"/>
      <c r="I29" s="95"/>
      <c r="J29" s="95"/>
      <c r="K29" s="95"/>
      <c r="L29" s="95"/>
      <c r="M29" s="95"/>
      <c r="N29" s="95"/>
      <c r="O29" s="95"/>
    </row>
    <row r="30" spans="1:15" ht="21.75" customHeight="1">
      <c r="A30" t="s">
        <v>645</v>
      </c>
      <c r="B30"/>
      <c r="C30"/>
      <c r="I30" s="95"/>
      <c r="J30" s="95"/>
      <c r="K30" s="95"/>
      <c r="L30" s="95"/>
      <c r="M30" s="95"/>
      <c r="N30" s="95"/>
      <c r="O30" s="95"/>
    </row>
    <row r="31" spans="1:15" ht="27" customHeight="1">
      <c r="A31" s="106"/>
      <c r="B31" s="106"/>
      <c r="C31" s="98"/>
      <c r="E31"/>
    </row>
  </sheetData>
  <mergeCells count="17">
    <mergeCell ref="A1:N1"/>
    <mergeCell ref="K2:N2"/>
    <mergeCell ref="K4:N4"/>
    <mergeCell ref="A10:A11"/>
    <mergeCell ref="K10:K11"/>
    <mergeCell ref="L10:M10"/>
    <mergeCell ref="A31:B31"/>
    <mergeCell ref="A8:B8"/>
    <mergeCell ref="C10:C11"/>
    <mergeCell ref="N10:N11"/>
    <mergeCell ref="K3:N3"/>
    <mergeCell ref="A6:N6"/>
    <mergeCell ref="I10:J10"/>
    <mergeCell ref="H10:H11"/>
    <mergeCell ref="B10:B11"/>
    <mergeCell ref="D10:D11"/>
    <mergeCell ref="E10:G10"/>
  </mergeCells>
  <printOptions horizontalCentered="1"/>
  <pageMargins left="0" right="0" top="0.55118110236220474" bottom="0" header="0" footer="0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Y27"/>
  <sheetViews>
    <sheetView workbookViewId="0">
      <selection activeCell="B2" sqref="B2:B4"/>
    </sheetView>
  </sheetViews>
  <sheetFormatPr defaultRowHeight="15"/>
  <cols>
    <col min="1" max="1" width="23.28515625" customWidth="1"/>
    <col min="2" max="2" width="8.7109375" customWidth="1"/>
    <col min="3" max="3" width="7.42578125" customWidth="1"/>
    <col min="4" max="19" width="3.7109375" customWidth="1"/>
    <col min="20" max="20" width="6.42578125" customWidth="1"/>
    <col min="21" max="21" width="7.140625" customWidth="1"/>
    <col min="22" max="22" width="8.42578125" customWidth="1"/>
    <col min="23" max="23" width="6" customWidth="1"/>
    <col min="25" max="25" width="11.28515625" customWidth="1"/>
  </cols>
  <sheetData>
    <row r="2" spans="1:25" ht="13.5" customHeight="1">
      <c r="A2" s="137" t="s">
        <v>11</v>
      </c>
      <c r="B2" s="125" t="s">
        <v>19</v>
      </c>
      <c r="C2" s="128" t="s">
        <v>2</v>
      </c>
      <c r="D2" s="131" t="s">
        <v>12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  <c r="T2" s="117" t="s">
        <v>14</v>
      </c>
      <c r="U2" s="118"/>
      <c r="V2" s="121" t="s">
        <v>17</v>
      </c>
      <c r="W2" s="117" t="s">
        <v>7</v>
      </c>
      <c r="X2" s="118"/>
      <c r="Y2" s="121" t="s">
        <v>9</v>
      </c>
    </row>
    <row r="3" spans="1:25" ht="18" customHeight="1">
      <c r="A3" s="138"/>
      <c r="B3" s="126"/>
      <c r="C3" s="129"/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 t="s">
        <v>13</v>
      </c>
      <c r="T3" s="119"/>
      <c r="U3" s="120"/>
      <c r="V3" s="122"/>
      <c r="W3" s="119"/>
      <c r="X3" s="120"/>
      <c r="Y3" s="122"/>
    </row>
    <row r="4" spans="1:25" ht="18.75" customHeight="1">
      <c r="A4" s="139"/>
      <c r="B4" s="127"/>
      <c r="C4" s="130"/>
      <c r="D4" s="2">
        <v>16</v>
      </c>
      <c r="E4" s="2">
        <v>17</v>
      </c>
      <c r="F4" s="2">
        <v>18</v>
      </c>
      <c r="G4" s="2">
        <v>19</v>
      </c>
      <c r="H4" s="2">
        <v>20</v>
      </c>
      <c r="I4" s="2">
        <v>21</v>
      </c>
      <c r="J4" s="2">
        <v>22</v>
      </c>
      <c r="K4" s="2">
        <v>23</v>
      </c>
      <c r="L4" s="2">
        <v>24</v>
      </c>
      <c r="M4" s="2">
        <v>25</v>
      </c>
      <c r="N4" s="2">
        <v>26</v>
      </c>
      <c r="O4" s="2">
        <v>27</v>
      </c>
      <c r="P4" s="2">
        <v>28</v>
      </c>
      <c r="Q4" s="2">
        <v>29</v>
      </c>
      <c r="R4" s="2">
        <v>30</v>
      </c>
      <c r="S4" s="2">
        <v>31</v>
      </c>
      <c r="T4" s="6" t="s">
        <v>15</v>
      </c>
      <c r="U4" s="6" t="s">
        <v>16</v>
      </c>
      <c r="V4" s="123"/>
      <c r="W4" s="6" t="s">
        <v>8</v>
      </c>
      <c r="X4" s="6" t="s">
        <v>17</v>
      </c>
      <c r="Y4" s="123"/>
    </row>
    <row r="5" spans="1:25" ht="20.100000000000001" customHeight="1">
      <c r="A5" s="11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>
        <f>SUM(D5:S6)</f>
        <v>0</v>
      </c>
      <c r="U5" s="115">
        <f>COUNTIF(D5:S6,"*")+COUNTIF(D5:S6,"&lt;0")+COUNTIF(D5:S6,"&gt;0")</f>
        <v>0</v>
      </c>
      <c r="V5" s="115"/>
      <c r="W5" s="115"/>
      <c r="X5" s="115"/>
      <c r="Y5" s="115"/>
    </row>
    <row r="6" spans="1:25" ht="20.100000000000001" customHeight="1">
      <c r="A6" s="11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16"/>
      <c r="U6" s="116"/>
      <c r="V6" s="116"/>
      <c r="W6" s="116"/>
      <c r="X6" s="116"/>
      <c r="Y6" s="116"/>
    </row>
    <row r="7" spans="1:25" ht="20.100000000000001" customHeight="1">
      <c r="A7" s="11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15">
        <f>SUM(D7:S8)</f>
        <v>0</v>
      </c>
      <c r="U7" s="115">
        <f>COUNTIF(D7:S8,"*")+COUNTIF(D7:S8,"&lt;0")+COUNTIF(D7:S8,"&gt;0")</f>
        <v>0</v>
      </c>
      <c r="V7" s="115"/>
      <c r="W7" s="115"/>
      <c r="X7" s="115"/>
      <c r="Y7" s="115"/>
    </row>
    <row r="8" spans="1:25" ht="20.100000000000001" customHeight="1">
      <c r="A8" s="11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16"/>
      <c r="U8" s="116"/>
      <c r="V8" s="116"/>
      <c r="W8" s="116"/>
      <c r="X8" s="116"/>
      <c r="Y8" s="116"/>
    </row>
    <row r="9" spans="1:25" ht="20.100000000000001" customHeight="1">
      <c r="A9" s="11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15">
        <f>SUM(D9:S10)</f>
        <v>0</v>
      </c>
      <c r="U9" s="115">
        <f>COUNTIF(D9:S10,"*")+COUNTIF(D9:S10,"&lt;0")+COUNTIF(D9:S10,"&gt;0")</f>
        <v>0</v>
      </c>
      <c r="V9" s="115"/>
      <c r="W9" s="115"/>
      <c r="X9" s="115"/>
      <c r="Y9" s="115"/>
    </row>
    <row r="10" spans="1:25" ht="20.100000000000001" customHeight="1">
      <c r="A10" s="11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16"/>
      <c r="U10" s="116"/>
      <c r="V10" s="116"/>
      <c r="W10" s="116"/>
      <c r="X10" s="116"/>
      <c r="Y10" s="116"/>
    </row>
    <row r="11" spans="1:25" ht="20.100000000000001" customHeight="1">
      <c r="A11" s="1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15">
        <f>SUM(D11:S12)</f>
        <v>0</v>
      </c>
      <c r="U11" s="115">
        <f>COUNTIF(D11:S12,"*")+COUNTIF(D11:S12,"&lt;0")+COUNTIF(D11:S12,"&gt;0")</f>
        <v>0</v>
      </c>
      <c r="V11" s="115"/>
      <c r="W11" s="115"/>
      <c r="X11" s="115"/>
      <c r="Y11" s="115"/>
    </row>
    <row r="12" spans="1:25" ht="20.100000000000001" customHeight="1">
      <c r="A12" s="11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16"/>
      <c r="U12" s="116"/>
      <c r="V12" s="116"/>
      <c r="W12" s="116"/>
      <c r="X12" s="116"/>
      <c r="Y12" s="116"/>
    </row>
    <row r="13" spans="1:25" ht="20.100000000000001" customHeight="1">
      <c r="A13" s="1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15">
        <f>SUM(D13:S14)</f>
        <v>0</v>
      </c>
      <c r="U13" s="115">
        <f>COUNTIF(D13:S14,"*")+COUNTIF(D13:S14,"&lt;0")+COUNTIF(D13:S14,"&gt;0")</f>
        <v>0</v>
      </c>
      <c r="V13" s="115"/>
      <c r="W13" s="115"/>
      <c r="X13" s="115"/>
      <c r="Y13" s="115"/>
    </row>
    <row r="14" spans="1:25" ht="20.100000000000001" customHeight="1">
      <c r="A14" s="11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16"/>
      <c r="U14" s="116"/>
      <c r="V14" s="116"/>
      <c r="W14" s="116"/>
      <c r="X14" s="116"/>
      <c r="Y14" s="116"/>
    </row>
    <row r="15" spans="1:25" ht="20.100000000000001" customHeight="1">
      <c r="A15" s="1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15">
        <f>SUM(D15:S16)</f>
        <v>0</v>
      </c>
      <c r="U15" s="115">
        <f>COUNTIF(D15:S16,"*")+COUNTIF(D15:S16,"&lt;0")+COUNTIF(D15:S16,"&gt;0")</f>
        <v>0</v>
      </c>
      <c r="V15" s="115"/>
      <c r="W15" s="115"/>
      <c r="X15" s="115"/>
      <c r="Y15" s="115"/>
    </row>
    <row r="16" spans="1:25" ht="20.100000000000001" customHeight="1">
      <c r="A16" s="11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16"/>
      <c r="U16" s="116"/>
      <c r="V16" s="116"/>
      <c r="W16" s="116"/>
      <c r="X16" s="116"/>
      <c r="Y16" s="116"/>
    </row>
    <row r="17" spans="1:25" ht="20.100000000000001" customHeight="1">
      <c r="A17" s="1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15">
        <f>SUM(D17:S18)</f>
        <v>0</v>
      </c>
      <c r="U17" s="115">
        <f>COUNTIF(D17:S18,"*")+COUNTIF(D17:S18,"&lt;0")+COUNTIF(D17:S18,"&gt;0")</f>
        <v>0</v>
      </c>
      <c r="V17" s="115"/>
      <c r="W17" s="115"/>
      <c r="X17" s="115"/>
      <c r="Y17" s="115"/>
    </row>
    <row r="18" spans="1:25" ht="20.100000000000001" customHeight="1">
      <c r="A18" s="1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16"/>
      <c r="U18" s="116"/>
      <c r="V18" s="116"/>
      <c r="W18" s="116"/>
      <c r="X18" s="116"/>
      <c r="Y18" s="116"/>
    </row>
    <row r="19" spans="1:25" ht="20.100000000000001" customHeight="1">
      <c r="A19" s="1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15">
        <f>SUM(D19:S20)</f>
        <v>0</v>
      </c>
      <c r="U19" s="115">
        <f>COUNTIF(D19:S20,"*")+COUNTIF(D19:S20,"&lt;0")+COUNTIF(D19:S20,"&gt;0")</f>
        <v>0</v>
      </c>
      <c r="V19" s="115"/>
      <c r="W19" s="115"/>
      <c r="X19" s="115"/>
      <c r="Y19" s="115"/>
    </row>
    <row r="20" spans="1:25" ht="20.100000000000001" customHeight="1">
      <c r="A20" s="11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16"/>
      <c r="U20" s="116"/>
      <c r="V20" s="116"/>
      <c r="W20" s="116"/>
      <c r="X20" s="116"/>
      <c r="Y20" s="116"/>
    </row>
    <row r="21" spans="1:25" ht="20.100000000000001" customHeight="1">
      <c r="A21" s="1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15">
        <f>SUM(D21:S22)</f>
        <v>0</v>
      </c>
      <c r="U21" s="115">
        <f>COUNTIF(D21:S22,"*")+COUNTIF(D21:S22,"&lt;0")+COUNTIF(D21:S22,"&gt;0")</f>
        <v>0</v>
      </c>
      <c r="V21" s="115"/>
      <c r="W21" s="115"/>
      <c r="X21" s="115"/>
      <c r="Y21" s="115"/>
    </row>
    <row r="22" spans="1:25" ht="20.100000000000001" customHeight="1">
      <c r="A22" s="11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16"/>
      <c r="U22" s="116"/>
      <c r="V22" s="116"/>
      <c r="W22" s="116"/>
      <c r="X22" s="116"/>
      <c r="Y22" s="116"/>
    </row>
    <row r="23" spans="1:25" ht="25.5" customHeight="1">
      <c r="A23" s="134" t="s">
        <v>18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6"/>
      <c r="T23" s="1">
        <f>SUM(T5:T22)</f>
        <v>0</v>
      </c>
      <c r="U23" s="1">
        <f>SUM(U5:U22)</f>
        <v>0</v>
      </c>
      <c r="V23" s="1"/>
      <c r="W23" s="1"/>
      <c r="X23" s="1"/>
      <c r="Y23" s="1"/>
    </row>
    <row r="27" spans="1:25" ht="15.75">
      <c r="A27" s="124" t="s">
        <v>636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</row>
  </sheetData>
  <mergeCells count="73">
    <mergeCell ref="A17:A18"/>
    <mergeCell ref="A19:A20"/>
    <mergeCell ref="A21:A22"/>
    <mergeCell ref="A23:S23"/>
    <mergeCell ref="A2:A4"/>
    <mergeCell ref="V2:V4"/>
    <mergeCell ref="W2:X3"/>
    <mergeCell ref="Y2:Y4"/>
    <mergeCell ref="A27:Y27"/>
    <mergeCell ref="A5:A6"/>
    <mergeCell ref="A7:A8"/>
    <mergeCell ref="A9:A10"/>
    <mergeCell ref="A11:A12"/>
    <mergeCell ref="A13:A14"/>
    <mergeCell ref="A15:A16"/>
    <mergeCell ref="U11:U12"/>
    <mergeCell ref="B2:B4"/>
    <mergeCell ref="C2:C4"/>
    <mergeCell ref="D2:S2"/>
    <mergeCell ref="T5:T6"/>
    <mergeCell ref="U5:U6"/>
    <mergeCell ref="T2:U3"/>
    <mergeCell ref="U13:U14"/>
    <mergeCell ref="T15:T16"/>
    <mergeCell ref="U15:U16"/>
    <mergeCell ref="T17:T18"/>
    <mergeCell ref="U17:U18"/>
    <mergeCell ref="T7:T8"/>
    <mergeCell ref="U7:U8"/>
    <mergeCell ref="T9:T10"/>
    <mergeCell ref="U9:U10"/>
    <mergeCell ref="T11:T12"/>
    <mergeCell ref="T19:T20"/>
    <mergeCell ref="U19:U20"/>
    <mergeCell ref="T21:T22"/>
    <mergeCell ref="U21:U22"/>
    <mergeCell ref="V5:V6"/>
    <mergeCell ref="V9:V10"/>
    <mergeCell ref="V13:V14"/>
    <mergeCell ref="V17:V18"/>
    <mergeCell ref="V21:V22"/>
    <mergeCell ref="T13:T14"/>
    <mergeCell ref="V19:V20"/>
    <mergeCell ref="V15:V16"/>
    <mergeCell ref="W5:W6"/>
    <mergeCell ref="X5:X6"/>
    <mergeCell ref="Y5:Y6"/>
    <mergeCell ref="V7:V8"/>
    <mergeCell ref="W7:W8"/>
    <mergeCell ref="X7:X8"/>
    <mergeCell ref="Y7:Y8"/>
    <mergeCell ref="W9:W10"/>
    <mergeCell ref="X9:X10"/>
    <mergeCell ref="Y9:Y10"/>
    <mergeCell ref="V11:V12"/>
    <mergeCell ref="W11:W12"/>
    <mergeCell ref="X11:X12"/>
    <mergeCell ref="Y11:Y12"/>
    <mergeCell ref="W13:W14"/>
    <mergeCell ref="X13:X14"/>
    <mergeCell ref="Y13:Y14"/>
    <mergeCell ref="W15:W16"/>
    <mergeCell ref="X15:X16"/>
    <mergeCell ref="Y15:Y16"/>
    <mergeCell ref="W21:W22"/>
    <mergeCell ref="X21:X22"/>
    <mergeCell ref="Y21:Y22"/>
    <mergeCell ref="W17:W18"/>
    <mergeCell ref="X17:X18"/>
    <mergeCell ref="Y17:Y18"/>
    <mergeCell ref="W19:W20"/>
    <mergeCell ref="X19:X20"/>
    <mergeCell ref="Y19:Y20"/>
  </mergeCells>
  <printOptions horizontalCentered="1"/>
  <pageMargins left="0" right="0" top="0.55118110236220474" bottom="0" header="0" footer="0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C11"/>
  <sheetViews>
    <sheetView workbookViewId="0">
      <selection activeCell="A7" sqref="A7:C11"/>
    </sheetView>
  </sheetViews>
  <sheetFormatPr defaultRowHeight="15"/>
  <sheetData>
    <row r="7" spans="1:3" ht="68.25">
      <c r="A7" s="31" t="s">
        <v>356</v>
      </c>
      <c r="B7" s="1"/>
      <c r="C7" s="94">
        <v>22.670999999999999</v>
      </c>
    </row>
    <row r="8" spans="1:3" ht="68.25">
      <c r="A8" s="35" t="s">
        <v>357</v>
      </c>
      <c r="B8" s="1"/>
      <c r="C8" s="94">
        <v>28.853999999999999</v>
      </c>
    </row>
    <row r="9" spans="1:3" ht="68.25">
      <c r="A9" s="31" t="s">
        <v>360</v>
      </c>
      <c r="B9" s="1"/>
      <c r="C9" s="94">
        <v>34.35</v>
      </c>
    </row>
    <row r="10" spans="1:3" ht="68.25">
      <c r="A10" s="35" t="s">
        <v>361</v>
      </c>
      <c r="B10" s="1"/>
      <c r="C10" s="94">
        <v>46.028999999999996</v>
      </c>
    </row>
    <row r="11" spans="1:3" ht="102">
      <c r="A11" s="35" t="s">
        <v>633</v>
      </c>
      <c r="B11" s="1"/>
      <c r="C11" s="94">
        <v>18.143999999999998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Нормативы</vt:lpstr>
      <vt:lpstr>Наряд</vt:lpstr>
      <vt:lpstr>Наряд 2 лист</vt:lpstr>
      <vt:lpstr>Лист3</vt:lpstr>
      <vt:lpstr>Наряд!Область_печати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</cp:lastModifiedBy>
  <cp:lastPrinted>2012-06-20T12:34:53Z</cp:lastPrinted>
  <dcterms:created xsi:type="dcterms:W3CDTF">2008-07-15T07:46:03Z</dcterms:created>
  <dcterms:modified xsi:type="dcterms:W3CDTF">2012-06-21T18:09:34Z</dcterms:modified>
</cp:coreProperties>
</file>