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T6" i="1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T17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AT5"/>
  <c r="N7"/>
  <c r="N9"/>
  <c r="N5" l="1"/>
  <c r="N6"/>
  <c r="N39"/>
  <c r="N37"/>
  <c r="N35"/>
  <c r="N33"/>
  <c r="N31"/>
  <c r="N29"/>
  <c r="N27"/>
  <c r="N25"/>
  <c r="N23"/>
  <c r="N21"/>
  <c r="N19"/>
  <c r="N17"/>
  <c r="N15"/>
  <c r="N13"/>
  <c r="N11"/>
  <c r="N40"/>
  <c r="N38"/>
  <c r="N36"/>
  <c r="N34"/>
  <c r="N32"/>
  <c r="N30"/>
  <c r="N28"/>
  <c r="N26"/>
  <c r="N24"/>
  <c r="N22"/>
  <c r="N20"/>
  <c r="N18"/>
  <c r="N16"/>
  <c r="N14"/>
  <c r="N12"/>
  <c r="N10"/>
  <c r="N8"/>
  <c r="E39"/>
  <c r="E38"/>
  <c r="E37"/>
  <c r="E35"/>
  <c r="E34"/>
  <c r="E30"/>
  <c r="E29"/>
  <c r="E28"/>
  <c r="E27"/>
  <c r="E23"/>
  <c r="E22"/>
  <c r="E21"/>
  <c r="E12"/>
  <c r="E13"/>
  <c r="E14"/>
  <c r="E15"/>
  <c r="E16"/>
  <c r="E17"/>
  <c r="E18"/>
  <c r="E19"/>
  <c r="E20"/>
  <c r="E24"/>
  <c r="E25"/>
  <c r="E26"/>
  <c r="E31"/>
  <c r="E32"/>
  <c r="E33"/>
  <c r="E36"/>
  <c r="E7"/>
  <c r="E8"/>
  <c r="E9"/>
  <c r="E10"/>
  <c r="E11"/>
  <c r="E6"/>
</calcChain>
</file>

<file path=xl/sharedStrings.xml><?xml version="1.0" encoding="utf-8"?>
<sst xmlns="http://schemas.openxmlformats.org/spreadsheetml/2006/main" count="347" uniqueCount="160">
  <si>
    <t xml:space="preserve"> </t>
  </si>
  <si>
    <t>Gigabyte</t>
  </si>
  <si>
    <t>Комплектующие ПК</t>
  </si>
  <si>
    <t>Материнские платы</t>
  </si>
  <si>
    <t>Active</t>
  </si>
  <si>
    <t>+</t>
  </si>
  <si>
    <t>GA-D525TUD 1.3</t>
  </si>
  <si>
    <t>GA-D525TUD 1.3 + CPU Intel® Atom™ D525 Dual Core (1.8GHz) 1024K L2 cache, iNM10, 2xDDR3 800(max4Gb), 1xPCI, 4xSATA2 RAID, 1xIDE, Video, HDA SB 7.1 Realtek ALC888B, Gb LAN Realtek 8111E, 8xUSB, LPT, COM, 3xAudio, 2xPS/2, Mini-ITX</t>
  </si>
  <si>
    <t>product/n/Gigabyte_GA-D525TUD_1.3_1.jpg</t>
  </si>
  <si>
    <t>2011-03-11 02:00:00a</t>
  </si>
  <si>
    <t>GA-X58A-OC</t>
  </si>
  <si>
    <t>GA-X58A-OC, s1366, Intel® Core™ i7, Ultra Durable 3, HT 4.8/6.4 GT/s, OC-Touch, OC-VRM, OC-PEG, OC-Cool, X58+ICH10R, 6xDDR3 2200/1333/1066MHz 2/3 channel(max24Gb)XMP, 4xPCI-Ex16 SLI/CrossFire, 2xPCI, 6xSATA2+2xSATA3 RAID, NO IDE/FDD, Gb LAN Realtek 8111E, HDA DTS SB7.1 Realtek ALC889, 4xUSB2+2xUSB3, SPDIF, 2xPS/2, кнопки управления, ATX</t>
  </si>
  <si>
    <t>prod/GA-X58A-OC_0_id_34659.jpg</t>
  </si>
  <si>
    <t>prod/GA-X58A-OC_1_id_34659.jpg</t>
  </si>
  <si>
    <t>prod/GA-X58A-OC_2_id_34659.jpg</t>
  </si>
  <si>
    <t>GA-H61N-USB3</t>
  </si>
  <si>
    <t>GA-H61N-USB3, s1155, Intel® Core™ i7 (SandyBridge), H61, 2xDDR3 Dual 1333/1066MHz(max16Gb), 1xPCI-Ex16, 2xSATA2+1xeSATA2 (3Tb+), NO IDE/FDD, Video Intel CPU (D-Sub/DVI-D/HDMI), Gb LAN Realtek 8111E, HDA SB7.1 Realtek ALC889, 8xUSB2 + 2xUSB3, NO PS/2, TPM, SPDIF, Auto Green, mini-ITX</t>
  </si>
  <si>
    <t>prod/GA-H61N-USB3_0_id_34661.jpg</t>
  </si>
  <si>
    <t>prod/GA-H61N-USB3_1_id_34661.jpg</t>
  </si>
  <si>
    <t>GA-H61M-D2H</t>
  </si>
  <si>
    <t>GA-H61M-D2H, s1155, Intel® Core™ i7 (SandyBridge), H61, 4xDDR3 Dual 1333/1066MHz(max16Gb), 1xPCI-Ex16, 1xPCI-Ex1, 2xPCI, 4xSATA2 (3Tb+), Video Intel CPU (D-Sub/DVI-D/HDMI), Gb LAN Atheros 8151, HDA SB7.1 Realtek ALC889, 8xUSB2, 2xPS/2, COM, LPT, DualBIOS, AutoGreen, microATX</t>
  </si>
  <si>
    <t>prod/GA-H61M-D2H_0_id_34662.jpg</t>
  </si>
  <si>
    <t>prod/GA-H61M-D2H_1_id_34662.jpg</t>
  </si>
  <si>
    <t>GA-G41MT-D3V</t>
  </si>
  <si>
    <t>GA-G41MT-D3V, s775, (Core 2 Extreme Quad), G41+ICH7, FSB 1333(OC)/1066MHz, 2xDDR3 Dual 1333(OC)/1066(max8Gb),1xPCI-E x16, 2xPCI-E x1, 1xPCI, 4xSATAII (3TB+), NO IDE/FDD, Video iGMA X4500 (D-Sub, DVI-D), Gb LAN Realtek 8111E, SB 7.1 Realtek ALC 889, 8xUSB, LPT, COM, 2xPS/2, mATX</t>
  </si>
  <si>
    <t>prod/GA-G41MT-D3V_0_id_34663.jpg</t>
  </si>
  <si>
    <t>prod/GA-G41MT-D3V_1_id_34663.jpg</t>
  </si>
  <si>
    <t>prod/GA-G41MT-D3V_2_id_34663.jpg</t>
  </si>
  <si>
    <t>GA-P41T-D3P</t>
  </si>
  <si>
    <t>GA-P41T-D3P, s775, (Core 2 Extreme Quad), G41+ICH7, FSB 1333/1066MHz, 2xDDR3 Dual 1333(OC)/1066/800(max4Gb),1xPCI-E x16, 3xPCI-E x1, 3xPCI, 4xSATAII, IDE, FDD, Gb LAN Realtek, HDA SB 7.1 Realtek, 8xUSB, LPT, COM, SPDIF, 2xPS/2, ATX</t>
  </si>
  <si>
    <t>prod/GA-P41T-D3P_0_id_34664.jpg</t>
  </si>
  <si>
    <t>prod/GA-P41T-D3P_1_id_34664.jpg</t>
  </si>
  <si>
    <t>prod/GA-P41T-D3P_2_id_34664.jpg</t>
  </si>
  <si>
    <t>GA-A75-D3H</t>
  </si>
  <si>
    <t>GA-A75-D3H, FM1, (A/E2 series), A75, 4xDual DDR3 2400(OC)/1866/1600(max64Gb), 2xPCI-Ex16, 2xPCI-Ex1, 3xPCI, 5xSATA3+1xeSATA3 RAID(3Tb+), NO IDE/FDD, Video AMD CPU (D-Sub, DVI-D, HDMI) Dual Graphics, SB7.1 Dolby ALC889, Gb LAN Realtek 8111, 10xUSB2+6xUSB3, 1xPS/2, COM, SPDIF, TPM, ATX</t>
  </si>
  <si>
    <t>prod/GA-A75-D3H_0_id_34665.jpg</t>
  </si>
  <si>
    <t>prod/GA-A75-D3H_1_id_34665.jpg</t>
  </si>
  <si>
    <t>GA-Z68XP-UD4</t>
  </si>
  <si>
    <t>GA-Z68XP-UD4, s1155, Intel® Core™ i7 (SandyBridge), Z68, 4xDDR3 Dual 2133/1866MHz(max32Gb)XMP, 2xPCI-Ex16, 2xPCI-Ex1, 2xPCI, 4xSATA2+4xSATA3+2xeSATA3 RAID(3TB+), Video INTEL CPU (HDMI), Gb LAN Realtek 8111E, HDA SB7.1 Realtek ALC889, 14xUSB2+4xUSB3, 2xIEEE1394, 1xPS/2, COM, 2xSPDIF, TPM, ATX</t>
  </si>
  <si>
    <t>prod/GA-Z68XP-UD4_2_id_33666.jpg</t>
  </si>
  <si>
    <t>prod/GA-Z68XP-UD4_8_id_33666.jpg</t>
  </si>
  <si>
    <t>GA-Z68XP-UD3P</t>
  </si>
  <si>
    <t>GA-Z68XP-UD3P, s1155, Intel® Core™ i7 (SandyBridge), Z68 (B3), 4xDDR3 Dual 2133/1866MHz(max32Gb)XMP, 2xPCI-Ex16, 3xPCI-Ex1, 2xPCI, 4xSATA2+4xSATA3 RAID(3TB+), Video INTEL CPU (HDMI), Gb LAN Realtek 8111E, HDA SB7.1 Realtek ALC889, 14xUSB2+2xUSB3, 2xIEEE1394, 1xPS/2, COM, SPDIF, TPM, ATX</t>
  </si>
  <si>
    <t>prod/GA-Z68XP-UD3P_4_id_33667.jpg</t>
  </si>
  <si>
    <t>prod/GA-Z68XP-UD3P_7_id_33667.jpg</t>
  </si>
  <si>
    <t>prod/GA-Z68XP-UD3P_8_id_33667.jpg</t>
  </si>
  <si>
    <t>GA-Z68XP-UD3</t>
  </si>
  <si>
    <t>GA-Z68XP-UD3, s1155, Intel® Core™ i7 (SandyBridge), Z68 (B3), 4xDDR3 Dual 2133/1866MHz(max32Gb)XMP, 2xPCI-Ex16, 3xPCI-Ex1, 2xPCI, 4xSATA2+4xSATA3 RAID(3TB+), Video INTEL CPU (HDMI), Gb LAN Realtek 8111E, HDA SB7.1 Realtek ALC889, 14xUSB2+4xUSB3, 2xIEE1394, 1xPS/2, COM, SPDIF,TPM, ATX</t>
  </si>
  <si>
    <t>prod/GA-Z68XP-UD3_1_id_33668.jpg</t>
  </si>
  <si>
    <t>GA-Z68MX-UD2H-B3</t>
  </si>
  <si>
    <t>GA-Z68MX-UD2H-B3, s1155, Intel® Core™ i7 (SandyBridge), Z68(B3), 4xDDR3 Dual XMP 2133/1866MHz(max32Gb), 3xPCI-Ex16, 1xPCI-Ex1, 3xSATA2+4xSATA3+1xeSATA2 RAID (3Tb+), INTEL CPU Video (D-Sub/DVI-D/HDMI/DP), Gb LAN Realtek 8111E, HDA SB7.1 Realtek ALC889, 14xUSB2+4xUSB3, 1xPS/2, COM, SPDIF, mATX</t>
  </si>
  <si>
    <t>prod/GA-Z68MX-UD2H-B3_2_id_33669.jpg</t>
  </si>
  <si>
    <t>prod/GA-Z68MX-UD2H-B3_5_id_33669.jpg</t>
  </si>
  <si>
    <t>GA-Z68P-DS3</t>
  </si>
  <si>
    <t>GA-Z68P-DS3, s1155, Intel® Core™ i7 (SandyBridge), Z68, 4xDDR3 Dual 2133/1866MHz(max32Gb)XMP, 2xPCI-Ex16, 2xPCI-Ex1, 2xPCI, 4xSATA2+2xSATA3 RAID(3TB+), INTEL CPU Video (HDMI), Gb LAN Realtek 8111E, HDA SB7.1 Realtek ALC889, 12xUSB2, 1xPS/2, COM, LPT, SPDIF, TPM, mSATA, ATX</t>
  </si>
  <si>
    <t>prod/GA-Z68P-DS3_3_id_33671.jpg</t>
  </si>
  <si>
    <t>prod/GA-Z68P-DS3_4_id_33671.jpg</t>
  </si>
  <si>
    <t>GA-P67X-UD3-B3</t>
  </si>
  <si>
    <t>GA-P67X-UD3-B3, s1155, Intel® Core™ i7 (SandyBridge), P67, 4xDDR3 Dual 2133/1600MHz(max32Gb)XMP, 2xPCI-Ex16, 3xPCI-Ex1, 2xPCI, 4xSATA2+4xSATA3 RAID (3TB+), NO IDE/FDD, Gb LAN Realtek 8111E, HDA SB7.1 Realtek ALC889, 14xUSB2+4xUSB3, 2xIEEE1394, 1xPS/2, SPDIF, ATX</t>
  </si>
  <si>
    <t>prod/GA-P67X-UD3-B3_4_id_33673.jpg</t>
  </si>
  <si>
    <t>GA-P67-DS3-B3</t>
  </si>
  <si>
    <t>GA-P67-DS3-B3, s1155, Intel® Core™ i7 (SandyBridge), P67(B3), 4xDDR3 Dual 2133/1600MHz(max32Gb)XMP, 2xPCI-Ex16, 2xPCI-Ex1, 2xPCI, 4xSATA2+2xSATA3 RAID (3TB+), Gb LAN Realtek 8111E, HDA SB7.1 Realtek ALC889, 12xUSB2, 1xPS/2, LPT, COM, TPM, SPDIF, ATX</t>
  </si>
  <si>
    <t>prod/GA-P67-DS3-B3_3_id_33674.jpg</t>
  </si>
  <si>
    <t>prod/GA-P67-DS3-B3_8_id_33674.jpg</t>
  </si>
  <si>
    <t>GA-P61-S3-B3</t>
  </si>
  <si>
    <t>GA-P61-S3-B3, s1155, Intel® Core™ i7 (SandyBridge), H61 (B3), 2xDDR3 Dual 1333/1066MHz(max16Gb), 1xPCI-Ex16, 2xPCI-Ex1, 3xPCI, 4xSATA2 (3Tb+), Gb LAN AR8151, HDA SB7.1 VT1708, 8xUSB2, 2xPS/2, COM, SPDIF, DualBIOS, AutoGreen, ATX</t>
  </si>
  <si>
    <t>prod/GA-P61-S3-B3_7_id_33676.jpg</t>
  </si>
  <si>
    <t>prod/GA-P61-S3-B3_9_id_33676.jpg</t>
  </si>
  <si>
    <t>GA-H61M-S2V-B3</t>
  </si>
  <si>
    <t>GA-H61M-S2V-B3, s1155, Intel® Core™ i7 (SandyBridge), H61(B3), 2xDDR3 Dual 1333/1066MHz(max16Gb), 1xPCI-Ex16, 3xPCI-Ex1, 4xSATA2 (3Tb+), Video Intel CPU (D-Sub/DVI-D), Gb LAN Realtek 8111E, HDA SB7.1 Realtek ALC889, 10xUSB2, 2xPS/2, COM, LPT, microATX</t>
  </si>
  <si>
    <t>prod/GA-H61M-S2V-B3_9_id_33677.jpg</t>
  </si>
  <si>
    <t>prod/GA-H61M-S2V-B3_10_id_33677.jpg</t>
  </si>
  <si>
    <t>GA-G41MT-S2PT</t>
  </si>
  <si>
    <t>GA-G41MT-S2PT 1.1, s775, (Core 2 Extreme Quad), G41+ICH7, FSB 1333/1066MHz, 2xDDR3 Dual 1333(OC)/1066(max8Gb),1xPCI-E x16, 1xPCI-E x1, 2xPCI, 4xSATAII (3TB+), IDE, NO FDD, Video iGMA X4500 (D-Sub), Gb LAN Realtek 8111E, SB 7.1 Realtek, 8xUSB2, LPT, COM, 2xPS/2, mATX</t>
  </si>
  <si>
    <t>prod/GA-G41MT-S2PT_1_id_33679.jpg</t>
  </si>
  <si>
    <t>prod/GA-G41MT-S2PT_2_id_33679.jpg</t>
  </si>
  <si>
    <t>GA-G41M-COMBO</t>
  </si>
  <si>
    <t>s775, (Core 2 Extreme), G41+ICH7, FSB 1333/1066MHz, 2xDDR3 Dual 1333(OC)/1066/800(max8Gb)+2xDDR2 1066(OC)/800(max8Gb),1xPCI-E x16, 1xPCI-E x1, 2xPCI, 4xSATAII, IDE, FDD, Video iGMA4500, Gb LAN Atheros AR8151, SB 7.1 VIA VT1708S DTS, 8xUSB, LPT, COM, SPDIF, mATX</t>
  </si>
  <si>
    <t>product/n/Gigabyte_GA-G41M-COMBO_1.jpg</t>
  </si>
  <si>
    <t>GA-H61M-D2-B3</t>
  </si>
  <si>
    <t>s1155, Intel® Core™ i7 (SandyBridge), H61 (B3), 2xDDR3 Dual 1333/1066MHz(max16Gb), 1xPCI-Ex16, 3xPCI-Ex1, 4xSATA2 (3Tb+), Video Intel CPU (D-Sub/DVI-D), Gb LAN Realtek 8111E, HDA SB7.1 Realtek ALC889, 10xUSB2, 2xPS/2, DualBIOS, AutoGreen, microATX</t>
  </si>
  <si>
    <t>product/all/Gigabyte_GA-H61M-D2-B3_1_id_18313.jpg</t>
  </si>
  <si>
    <t>2011-07-03 02:00:00a</t>
  </si>
  <si>
    <t>GA-Z68X-UD3-B3</t>
  </si>
  <si>
    <t>GA-Z68X-UD3-B3, s1155, Intel® Core™ i7 (SandyBridge), Z68 (B3), 4xDDR3 Dual 2133/1866MHz(max32Gb)XMP, 2xPCI-Ex16, 3xPCI-Ex1, 2xPCI, 4xSATA2+4xSATA3 RAID(3TB+), Gb LAN Realtek 8111E, HDA SB7.1 Realtek ALC889, 14xUSB2+4xUSB3, 2xIEE1394, 1xPS/2, COM, SPDIF, VRD12, HDD SmartResponce, DualBIOS, ATX</t>
  </si>
  <si>
    <t>product/all/Gigabyte_GA-Z68X-UD3-B3_1_id_19130.jpg</t>
  </si>
  <si>
    <t>2011-08-06 02:00:00a</t>
  </si>
  <si>
    <t>GA-Z68A-D3H-B3</t>
  </si>
  <si>
    <t>GA-Z68A-D3H-B3, s1155, Intel® Core™ i7 (SandyBridge), Z68(B3), 4xDDR3 Dual XMP 2133/1866MHz(max32Gb), 3xPCI-Ex16, 2xPCI-Ex1, 2xPCI, 4xSATA2+2xSATA3 RAID (3Tb+), INTEL CPU Video (D-Sub/DVI-D/HDMI), Gb LAN Realtek 8111E, HDA SB7.1 Realtek ALC889, 12xUSB2+2xUSB3, 1xPS/2, COM, TPM, SPDIF, ATX</t>
  </si>
  <si>
    <t>product/all/Gigabyte_GA-Z68A-D3H-B3_1_id_19131.jpg</t>
  </si>
  <si>
    <t>GA-Z68MA-D2H-B3</t>
  </si>
  <si>
    <t>GA-Z68MA-D2H-B3, s1155, Intel® Core™ i7 (SandyBridge), Z68(B3), 4xDDR3 Dual XMP 2133/1866MHz(max32Gb), 2xPCI-Ex16, 1xPCI-Ex1, 1xPCI, 4xSATA2+2xSATA3 RAID (3Tb+), INTEL CPU Video (D-Sub/DVI-D/HDMI), Gb LAN Realtek 8111E, HDA SB7.1 Realtek ALC889, 12xUSB2+2xUSB3, 1xPS/2, COM, TPM, SPDIF, mATX</t>
  </si>
  <si>
    <t>product/all/Gigabyte_GA-Z68MA-D2H-B3_1_id_19132.jpg</t>
  </si>
  <si>
    <t>GA-P61-USB3-B3</t>
  </si>
  <si>
    <t>s1155, Intel® Core™ i7 (SandyBridge), H61 (B3), 2xDDR3 Dual 1333/1066MHz(max16Gb), 1xPCI-Ex16, 2xPCI-Ex1, 3xPCI, 4xSATA2 (3Tb+), Gb LAN Realtek RTL8111E, HDA SB7.1 Realtek ALC889, 8xUSB2 + 2xUSB3, 1xPS/2, LPT, COM, SPDIF, DualBIOS, AutoGreen, ATX</t>
  </si>
  <si>
    <t>product/all/Gigabyte_GA-P61-USB3-B3_1_id_18312.jpg</t>
  </si>
  <si>
    <t>GA-P67A-D3-B3</t>
  </si>
  <si>
    <t>s1155, Intel® Core™ i7 (SandyBridge), P67(B3), 4xDDR3 Dual 2133/1600MHz(max32Gb), 2xPCI-Ex16, 3xPCI-Ex1, 2xPCI, 4xSATA2+2xSATA3 RAID, Gb LAN Realtek 8111E, HDA SB7.1 Realtek ALC889, 10xUSB2+2xUSB3, 1xPS/2, LPT, COM, SPDIF, ATX</t>
  </si>
  <si>
    <t>product/all/Gigabyte_GA-P67A-D3-B3_1_id_18325.jpg</t>
  </si>
  <si>
    <t>GA-X58A-UD3R</t>
  </si>
  <si>
    <t>s1366, Intel® Core™ i7, Ultra Durable 3, HT 4.8/6.4 GT/s, X58+ICH10R, 6xDDR3 2200/1333/1066MHz 2/3 channel(max24Gb), 4xPCI-Ex16 SLI/CrossFire, 2xPCI-Ex1, 1xPCI, 8xSATA2+2xSATA3+2xeSATA RAID, IDE, FDD, Gb LAN Realtek 8111D, HDA DTS SB7.1 Realtek ALC889, 3xIEEE1394, 10xUSB2+2xUSB3, 2xSPDIF, COM, ATX</t>
  </si>
  <si>
    <t>product/compl/mb/GA-X58A-UD3R.jpg</t>
  </si>
  <si>
    <t>2010-03-25 00:00a:00</t>
  </si>
  <si>
    <t>GA-X58-USB3</t>
  </si>
  <si>
    <t>s1366, Intel® Core™ i7, Ultra Durable 3, HT 4.8/6.4 GT/s, X58+ICH10R, 6xDDR3 2200/1333/1066MHz 2/3 channel(max24Gb), 3xPCI-Ex16 SLI/CrossFire, 3xPCI-Ex1, 1xPCI, 6xSATA3 RAID, IDE, Gb LAN Realtek 8111E, HDA DTS SB 7.1 Realtek ALC892, 12xUSB2+2xUSB3, 2xSPDIF, 2xPS/2, ATX</t>
  </si>
  <si>
    <t>product/n/GA-X58-USB3_1.jpg</t>
  </si>
  <si>
    <t>2011-02-01 02:00:00a</t>
  </si>
  <si>
    <t>GA-A75M-D2H</t>
  </si>
  <si>
    <t>GA-A75M-D2H, FM1, (A/E2 series), A75, 2xDual DDR3 2400(OC)/1866/1600(max32Gb), 2xPCI-Ex16, 1xPCI-Ex1, 1xPCI, 6xSATA3 RAID(3Tb+), NO IDE/FDD, Video AMD CPU (D-Sub, DVI-D, HDMI) Dual Graphics, SB7.1 Dolby ALC889, Gb LAN Realtek 8111, 6xUSB2+4xUSB3, 1xPS/2, COM, SPDIF, TPM, mATX</t>
  </si>
  <si>
    <t>prod/Gigabyte_5_id_33680.jpg</t>
  </si>
  <si>
    <t>GA-990XA-UD3</t>
  </si>
  <si>
    <t>GA-990XA-UD3, sAM3+, (FX/Phenom II), AMD990FX+SB950, HT 5200, 4xDual DDR3 2000(OC)/1866(max32Gb), 3xPCI-Ex16, 2xPCI-Ex1, 2xPCI, 6xSATA3 RAID, NO IDE/FDD, SB7.1 HDA ALC889, Gb LAN Realtek 8111E, 14xUSB2+4xUSB3, 2xIEEE1394, 1xPS/2, COM, SPDIF, TPM, ATX</t>
  </si>
  <si>
    <t>prod/GA-990XA-UD3_1_id_33683.jpg</t>
  </si>
  <si>
    <t>prod/GA-990XA-UD3_3_id_33683.jpg</t>
  </si>
  <si>
    <t>GA-880GMA-USB3</t>
  </si>
  <si>
    <t>GA-880GMA-USB3, sAM3+, (Phenom II ), AMD880G+SB850, HT 5200, 4xDual DDR3 1866(OC)/1333(max16Gb), 1xPCI-Ex16, 2xPCI-E x1, 1xPCI, 6xSATA2 RAID, NO IDE/FDD, Video Radeon HD4250 (D-Sub/DVI-D/HDMI), SB 7.1 Realtek ALC889, Gb LAN Realtek 8111E, 10xUSB2+2xUSB3, 1xPS/2, SPDIF, mATX</t>
  </si>
  <si>
    <t>prod/GA-880GMA-USB3_1_id_33684.jpg</t>
  </si>
  <si>
    <t>prod/GA-880GMA-USB3_2_id_33684.jpg</t>
  </si>
  <si>
    <t>prod/GA-880GMA-USB3_10_id_33684.jpg</t>
  </si>
  <si>
    <t>GA-M68MT-S2</t>
  </si>
  <si>
    <t>sAM3, (Phenom II), GeForce 7025+630a, HT 2000 MT/s, 2xDual DDR3 1333+/1066(max8Gb), 1xPCI-Ex16, 2xPCI-E x1, 1xPCI, 4xSATAII RAID, NO IDE/FDD, Video CineFX 3.0 (D-Sub), HDA SB7.1 Realtek ALC888B, Gb LAN Realtek 8211C, 10xUSB, COM, LPT, mATX</t>
  </si>
  <si>
    <t>product/n/Gigabyte_GA-M68MT-S2_1.jpg</t>
  </si>
  <si>
    <t>2011-04-05 03:00:00a</t>
  </si>
  <si>
    <t>GA-880GM-D2H</t>
  </si>
  <si>
    <t>sAM3, (Phenom II ), AMD880G+SB710, HT 5200, 2xDual DDR3 1666(OC)/1333(max8Gb), 1xPCI-Ex16, 1xPCI-E x1, 2xPCI, 4xSATA2 RAID, Video AMD880G (D-Sub/DVI-D/HDMI), SB 7.1 Realtek ALC888, Gb LAN Realtek 8111D, 12xUSB2, 1xPS/2, SPDIF, UD3, mATX</t>
  </si>
  <si>
    <t>product/n/GA-880GM-D2H_1.jpg</t>
  </si>
  <si>
    <t>GA-990FXA-UD5</t>
  </si>
  <si>
    <t>GA-990FXA-UD5, sAM3+/sAM3, (FX/Phenom II), AMD990FX+SB950, HT 5200, 4xDual DDR3 2000(OC)/1866(max32Gb), 5xPCI-Ex16, 1xPCI-Ex1, 1xPCI, 8xSATA3+2xeSATA3 RAID, NO IDE/FDD, SB7.1 HDA ALC889, Gb LAN Realtek 8111E, 14xUSB2+4xUSB3, 2xIEEE1394, 1xPS/2, COM, 2xSPDIF, TPM, ATX</t>
  </si>
  <si>
    <t>product/all/Gigabyte_GA-990FXA-UD5_1_id_19142.jpg</t>
  </si>
  <si>
    <t>GA-790FXTA-UD5</t>
  </si>
  <si>
    <t>sAM3, (AMD Phenom™II X4),AMD790FX+SB750, HT 5200 MT/s, 4xDual DDR3 1866(OC)/1333/1066(max16Gb), 3xPCI-Ex16, 1xPCI-Ex1, 3xPCI, 8xSATA2 RAID+2xeSATA, IDE, FDD, HDA SB 7.1 Realtek ALC889A, 2xGb LAN Realtek 8111DL, 3xIEEE1394, 10xUSB2.0+2xUSB3.0, 2xSPDIF, UD3, ATX</t>
  </si>
  <si>
    <t>product/compl/mb/GA-790FXTA-UD5.jpg</t>
  </si>
  <si>
    <t>GA-890FXA-UD7</t>
  </si>
  <si>
    <t>sAM3, (Phenom II X6), Silent-Pipe2, AMD890FX+SB850, HT 5200, 4xDual DDR3 1866(OC)/1333(max16Gb),6xPCI-Ex16, 1xPCI, 6xSATA3+2xSATA2 +2xeSATA2 RAID, SB7.1 HDA ALC889, 2xGb LAN Realtek 8111D Smart, 14xUSB2+2xUSB3, 3xIEEE1394, 1xPS/2, POST LED, buttons (power, reset), XL-ATX</t>
  </si>
  <si>
    <t>product/n/GA-890FXA-UD7_1.jpg</t>
  </si>
  <si>
    <t>GA-890FXA-UD7 2.1</t>
  </si>
  <si>
    <t>sAM3, (Phenom II X6), Silent-Pipe2, AMD890FX+SB850, HT 5200, 4xDual DDR3 2000(OC)/1333(max16Gb),6xPCI-Ex16, 1xPCI, 6xSATA3+2xSATA2 +2xeSATA2 RAID, IDE, FDD, SB7.1 HDA ALC889, 2xGb LAN Realtek 8111D Smart, 14xUSB2+2xUSB3, 3xIEEE1394, 1xPS/2, COM, LPT, 2xSPDIF, POST LED, buttons (power, reset), XL-ATX</t>
  </si>
  <si>
    <t>product/n/Gigabyte_GA-890FXA-UD7_2.1_1.jpg</t>
  </si>
  <si>
    <t>AT4NM10T-I</t>
  </si>
  <si>
    <t>ASUS AT4NM10T-I (NM10), Intel Atom D425, 2xDDR3 SO-DIMM, 4xSATA II, video Intel GMA 3150, LAN, sound 6ch(VT1705S), D-Sub, 6xUSB2.0, COM, 1xPCI-E x4, Mini-ITX</t>
  </si>
  <si>
    <t>Чипсет</t>
  </si>
  <si>
    <t>Socket</t>
  </si>
  <si>
    <t>Поддерживаемые процессоры</t>
  </si>
  <si>
    <t>Поддержка многоядерных процессоров</t>
  </si>
  <si>
    <t>Память</t>
  </si>
  <si>
    <t>Количество слотов памяти</t>
  </si>
  <si>
    <t>Поддержка двухканального режима</t>
  </si>
  <si>
    <t>есть</t>
  </si>
  <si>
    <t>IDE</t>
  </si>
  <si>
    <t>нет</t>
  </si>
  <si>
    <t>SATA</t>
  </si>
  <si>
    <t>Слоты расширения</t>
  </si>
  <si>
    <t>Поддержка PCI Express 2.0</t>
  </si>
  <si>
    <t>Звук</t>
  </si>
  <si>
    <t>Сеть</t>
  </si>
  <si>
    <t>Наличие интерфейсов</t>
  </si>
  <si>
    <t>Форм-фактор</t>
  </si>
  <si>
    <t>Integrated CPU</t>
  </si>
  <si>
    <t/>
  </si>
  <si>
    <t>usb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</si>
</sst>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PragmaticaCTT"/>
      <charset val="204"/>
    </font>
    <font>
      <sz val="12"/>
      <name val="명조"/>
      <family val="3"/>
      <charset val="129"/>
    </font>
    <font>
      <sz val="12"/>
      <name val="宋体"/>
      <charset val="134"/>
    </font>
    <font>
      <sz val="1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sz val="8"/>
      <name val="Arial Unicode MS"/>
      <family val="2"/>
      <charset val="204"/>
    </font>
    <font>
      <sz val="7"/>
      <name val="Arial Unicode MS"/>
      <family val="2"/>
      <charset val="204"/>
    </font>
    <font>
      <b/>
      <sz val="10"/>
      <name val="Arial Unicode MS"/>
      <family val="2"/>
      <charset val="204"/>
    </font>
    <font>
      <sz val="9"/>
      <name val="Arial Unicode MS"/>
      <family val="2"/>
      <charset val="204"/>
    </font>
    <font>
      <sz val="14"/>
      <color rgb="FFFF0000"/>
      <name val="Arial Unicode MS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6" fillId="0" borderId="0"/>
    <xf numFmtId="0" fontId="4" fillId="0" borderId="0"/>
    <xf numFmtId="9" fontId="2" fillId="0" borderId="0" applyFont="0" applyFill="0" applyBorder="0" applyAlignment="0" applyProtection="0"/>
    <xf numFmtId="0" fontId="3" fillId="0" borderId="0" applyProtection="0"/>
    <xf numFmtId="0" fontId="5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" fillId="0" borderId="0" xfId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horizontal="center" vertical="center"/>
    </xf>
    <xf numFmtId="49" fontId="7" fillId="0" borderId="0" xfId="2" quotePrefix="1" applyNumberFormat="1" applyFont="1" applyFill="1" applyBorder="1" applyAlignment="1">
      <alignment vertical="center"/>
    </xf>
    <xf numFmtId="164" fontId="9" fillId="0" borderId="3" xfId="2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2" quotePrefix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left" vertical="center"/>
    </xf>
    <xf numFmtId="164" fontId="7" fillId="0" borderId="3" xfId="2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5" xfId="2" applyNumberFormat="1" applyFont="1" applyFill="1" applyBorder="1" applyAlignment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5" xfId="1" applyFont="1" applyFill="1" applyBorder="1" applyAlignment="1">
      <alignment horizontal="center" vertical="center"/>
    </xf>
    <xf numFmtId="1" fontId="10" fillId="0" borderId="3" xfId="2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4" fillId="3" borderId="7" xfId="1" applyFont="1" applyFill="1" applyBorder="1" applyAlignment="1" applyProtection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left" vertical="center"/>
    </xf>
    <xf numFmtId="0" fontId="15" fillId="3" borderId="8" xfId="1" applyFont="1" applyFill="1" applyBorder="1" applyAlignment="1" applyProtection="1">
      <alignment vertical="center"/>
    </xf>
    <xf numFmtId="0" fontId="14" fillId="0" borderId="3" xfId="1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6" fillId="0" borderId="3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3" xfId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8" fillId="5" borderId="2" xfId="2" applyFont="1" applyFill="1" applyBorder="1" applyAlignment="1">
      <alignment vertical="center"/>
    </xf>
    <xf numFmtId="0" fontId="7" fillId="6" borderId="9" xfId="2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7" fillId="0" borderId="0" xfId="1" quotePrefix="1" applyFont="1" applyFill="1" applyBorder="1" applyAlignment="1">
      <alignment vertical="center"/>
    </xf>
    <xf numFmtId="0" fontId="0" fillId="10" borderId="0" xfId="0" applyFill="1"/>
    <xf numFmtId="0" fontId="0" fillId="10" borderId="3" xfId="0" applyFill="1" applyBorder="1"/>
    <xf numFmtId="0" fontId="7" fillId="10" borderId="0" xfId="1" applyFont="1" applyFill="1" applyBorder="1" applyAlignment="1">
      <alignment vertical="center"/>
    </xf>
  </cellXfs>
  <cellStyles count="10">
    <cellStyle name="_x000d_&#10;JournalTemplate=C:\COMFO\CTALK\JOURSTD.TPL_x000d_&#10;LbStateAddress=3 3 0 251 1 89 2 311_x000d_&#10;LbStateJou" xfId="2"/>
    <cellStyle name="0,0_x000d_&#10;NA_x000d_&#10;" xfId="3"/>
    <cellStyle name="Normal 2" xfId="9"/>
    <cellStyle name="Normal_Macros_for_email" xfId="4"/>
    <cellStyle name="Style 1" xfId="8"/>
    <cellStyle name="лдл" xfId="6"/>
    <cellStyle name="Обычный" xfId="0" builtinId="0"/>
    <cellStyle name="Обычный 2" xfId="1"/>
    <cellStyle name="Процентный 2" xfId="5"/>
    <cellStyle name="표준_Barcode printers 070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40"/>
  <sheetViews>
    <sheetView tabSelected="1" topLeftCell="E1" workbookViewId="0">
      <selection activeCell="N5" sqref="N5"/>
    </sheetView>
  </sheetViews>
  <sheetFormatPr defaultRowHeight="17.100000000000001" customHeight="1"/>
  <cols>
    <col min="3" max="3" width="23" customWidth="1"/>
    <col min="4" max="4" width="62.85546875" customWidth="1"/>
    <col min="5" max="5" width="18" style="52" customWidth="1"/>
    <col min="6" max="10" width="9.140625" style="52" customWidth="1"/>
    <col min="11" max="11" width="11.7109375" style="52" customWidth="1"/>
    <col min="12" max="12" width="9.140625" style="57" customWidth="1"/>
    <col min="13" max="13" width="9.140625" style="52" customWidth="1"/>
    <col min="14" max="14" width="18.7109375" style="52" bestFit="1" customWidth="1"/>
    <col min="15" max="20" width="9.140625" style="52" customWidth="1"/>
    <col min="21" max="44" width="9.140625" customWidth="1"/>
    <col min="46" max="46" width="71.5703125" style="81" bestFit="1" customWidth="1"/>
    <col min="47" max="47" width="32.28515625" style="81" bestFit="1" customWidth="1"/>
    <col min="48" max="48" width="32.42578125" style="81" bestFit="1" customWidth="1"/>
    <col min="49" max="49" width="20.5703125" style="81" bestFit="1" customWidth="1"/>
    <col min="50" max="50" width="44.42578125" style="81" bestFit="1" customWidth="1"/>
    <col min="51" max="72" width="9.140625" style="81"/>
  </cols>
  <sheetData>
    <row r="1" spans="1:257" s="1" customFormat="1" ht="17.100000000000001" customHeight="1">
      <c r="E1" s="52"/>
      <c r="F1" s="52"/>
      <c r="G1" s="52"/>
      <c r="H1" s="52"/>
      <c r="I1" s="52"/>
      <c r="J1" s="52"/>
      <c r="K1" s="52"/>
      <c r="L1" s="57"/>
      <c r="M1" s="52"/>
      <c r="N1" s="78" t="s">
        <v>159</v>
      </c>
      <c r="O1" s="52"/>
      <c r="P1" s="52"/>
      <c r="Q1" s="52"/>
      <c r="R1" s="52"/>
      <c r="S1" s="52"/>
      <c r="T1" s="52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</row>
    <row r="2" spans="1:257" s="1" customFormat="1" ht="17.100000000000001" customHeight="1">
      <c r="E2" s="52"/>
      <c r="F2" s="52"/>
      <c r="G2" s="52"/>
      <c r="H2" s="52"/>
      <c r="I2" s="52"/>
      <c r="J2" s="52"/>
      <c r="K2" s="52"/>
      <c r="L2" s="57"/>
      <c r="M2" s="52"/>
      <c r="N2" s="77"/>
      <c r="O2" s="52"/>
      <c r="P2" s="52"/>
      <c r="Q2" s="52"/>
      <c r="R2" s="52"/>
      <c r="S2" s="52"/>
      <c r="T2" s="52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</row>
    <row r="3" spans="1:257" s="1" customFormat="1" ht="17.100000000000001" customHeight="1">
      <c r="E3" s="52"/>
      <c r="F3" s="52"/>
      <c r="G3" s="52"/>
      <c r="H3" s="52"/>
      <c r="I3" s="52"/>
      <c r="J3" s="52"/>
      <c r="K3" s="52"/>
      <c r="L3" s="57"/>
      <c r="M3" s="52"/>
      <c r="N3" s="79"/>
      <c r="O3" s="52"/>
      <c r="P3" s="52"/>
      <c r="Q3" s="52"/>
      <c r="R3" s="52"/>
      <c r="S3" s="52"/>
      <c r="T3" s="52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</row>
    <row r="4" spans="1:257" s="72" customFormat="1" ht="17.100000000000001" customHeight="1">
      <c r="E4" s="73" t="s">
        <v>141</v>
      </c>
      <c r="F4" s="73" t="s">
        <v>142</v>
      </c>
      <c r="G4" s="73" t="s">
        <v>143</v>
      </c>
      <c r="H4" s="73" t="s">
        <v>140</v>
      </c>
      <c r="I4" s="73" t="s">
        <v>144</v>
      </c>
      <c r="J4" s="73" t="s">
        <v>145</v>
      </c>
      <c r="K4" s="73" t="s">
        <v>146</v>
      </c>
      <c r="L4" s="74" t="s">
        <v>148</v>
      </c>
      <c r="M4" s="73" t="s">
        <v>150</v>
      </c>
      <c r="N4" s="73" t="s">
        <v>151</v>
      </c>
      <c r="O4" s="73" t="s">
        <v>152</v>
      </c>
      <c r="P4" s="73" t="s">
        <v>153</v>
      </c>
      <c r="Q4" s="73" t="s">
        <v>154</v>
      </c>
      <c r="R4" s="73" t="s">
        <v>155</v>
      </c>
      <c r="S4" s="73" t="s">
        <v>156</v>
      </c>
      <c r="T4" s="73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</row>
    <row r="5" spans="1:257" ht="17.100000000000001" customHeight="1">
      <c r="A5" s="60">
        <v>13346</v>
      </c>
      <c r="B5" s="61" t="s">
        <v>5</v>
      </c>
      <c r="C5" s="62" t="s">
        <v>6</v>
      </c>
      <c r="D5" s="75" t="s">
        <v>7</v>
      </c>
      <c r="E5" s="63" t="s">
        <v>157</v>
      </c>
      <c r="F5" s="63"/>
      <c r="G5" s="64"/>
      <c r="H5" s="64"/>
      <c r="I5" s="64"/>
      <c r="J5" s="63"/>
      <c r="K5" s="60" t="s">
        <v>147</v>
      </c>
      <c r="L5" s="65" t="s">
        <v>149</v>
      </c>
      <c r="M5" s="60"/>
      <c r="N5" s="76" t="str">
        <f t="shared" ref="N5:N36" si="0">IFERROR(INDEX(AT5:BT5,1,IFERROR(MATCH(IF(ISBLANK($N$1),"!$!","*"&amp;$N$1&amp;"*"),AT5:BT5,0),IFERROR(MATCH(IF(ISBLANK($N$2),"!$!","*"&amp;$N$2&amp;"*"),AT5:BT5,0),IFERROR(MATCH(IF(ISBLANK($N$3),"!$!","*"&amp;$N$3&amp;"*"),AT5:BT5,0),"")))),"")</f>
        <v xml:space="preserve"> 8xUSB</v>
      </c>
      <c r="O5" s="66"/>
      <c r="P5" s="60"/>
      <c r="Q5" s="60"/>
      <c r="R5" s="67"/>
      <c r="S5" s="60"/>
      <c r="T5" s="60"/>
      <c r="U5" s="60"/>
      <c r="V5" s="60"/>
      <c r="W5" s="60"/>
      <c r="X5" s="60"/>
      <c r="Y5" s="68"/>
      <c r="Z5" s="69">
        <v>23364</v>
      </c>
      <c r="AA5" s="60"/>
      <c r="AB5" s="60"/>
      <c r="AC5" s="60"/>
      <c r="AD5" s="60"/>
      <c r="AE5" s="60"/>
      <c r="AF5" s="60"/>
      <c r="AG5" s="60"/>
      <c r="AH5" s="60"/>
      <c r="AI5" s="62"/>
      <c r="AJ5" s="62"/>
      <c r="AK5" s="62"/>
      <c r="AL5" s="70"/>
      <c r="AM5" s="70"/>
      <c r="AN5" s="70"/>
      <c r="AO5" s="70"/>
      <c r="AP5" s="70"/>
      <c r="AQ5" s="20"/>
      <c r="AR5" s="20"/>
      <c r="AS5" s="80" t="s">
        <v>158</v>
      </c>
      <c r="AT5" s="83" t="str">
        <f>IFERROR(SUBSTITUTE(RIGHT(MID(","&amp;$D5&amp;",",1,SEARCH("##",SUBSTITUTE(","&amp;$D5&amp;",",",","##",COLUMN(B:B)))),LEN(MID(","&amp;$D5&amp;",",1,SEARCH("##",SUBSTITUTE(","&amp;$D5&amp;",",",","##",COLUMN(B:B)))))-SEARCH("##",SUBSTITUTE(","&amp;$D5&amp;",",",","##",COLUMN(A:A)))),",",),"")</f>
        <v>GA-D525TUD 1.3 + CPU Intel® Atom™ D525 Dual Core (1.8GHz) 1024K L2 cache</v>
      </c>
      <c r="AU5" s="83" t="str">
        <f>IFERROR(SUBSTITUTE(RIGHT(MID(","&amp;$D5&amp;",",1,SEARCH("##",SUBSTITUTE(","&amp;$D5&amp;",",",","##",COLUMN(C:C)))),LEN(MID(","&amp;$D5&amp;",",1,SEARCH("##",SUBSTITUTE(","&amp;$D5&amp;",",",","##",COLUMN(C:C)))))-SEARCH("##",SUBSTITUTE(","&amp;$D5&amp;",",",","##",COLUMN(B:B)))),",",),"")</f>
        <v xml:space="preserve"> iNM10</v>
      </c>
      <c r="AV5" s="83" t="str">
        <f>IFERROR(SUBSTITUTE(RIGHT(MID(","&amp;$D5&amp;",",1,SEARCH("##",SUBSTITUTE(","&amp;$D5&amp;",",",","##",COLUMN(D:D)))),LEN(MID(","&amp;$D5&amp;",",1,SEARCH("##",SUBSTITUTE(","&amp;$D5&amp;",",",","##",COLUMN(D:D)))))-SEARCH("##",SUBSTITUTE(","&amp;$D5&amp;",",",","##",COLUMN(C:C)))),",",),"")</f>
        <v xml:space="preserve"> 2xDDR3 800(max4Gb)</v>
      </c>
      <c r="AW5" s="83" t="str">
        <f>IFERROR(SUBSTITUTE(RIGHT(MID(","&amp;$D5&amp;",",1,SEARCH("##",SUBSTITUTE(","&amp;$D5&amp;",",",","##",COLUMN(E:E)))),LEN(MID(","&amp;$D5&amp;",",1,SEARCH("##",SUBSTITUTE(","&amp;$D5&amp;",",",","##",COLUMN(E:E)))))-SEARCH("##",SUBSTITUTE(","&amp;$D5&amp;",",",","##",COLUMN(D:D)))),",",),"")</f>
        <v xml:space="preserve"> 1xPCI</v>
      </c>
      <c r="AX5" s="83" t="str">
        <f>IFERROR(SUBSTITUTE(RIGHT(MID(","&amp;$D5&amp;",",1,SEARCH("##",SUBSTITUTE(","&amp;$D5&amp;",",",","##",COLUMN(F:F)))),LEN(MID(","&amp;$D5&amp;",",1,SEARCH("##",SUBSTITUTE(","&amp;$D5&amp;",",",","##",COLUMN(F:F)))))-SEARCH("##",SUBSTITUTE(","&amp;$D5&amp;",",",","##",COLUMN(E:E)))),",",),"")</f>
        <v xml:space="preserve"> 4xSATA2 RAID</v>
      </c>
      <c r="AY5" s="83" t="str">
        <f>IFERROR(SUBSTITUTE(RIGHT(MID(","&amp;$D5&amp;",",1,SEARCH("##",SUBSTITUTE(","&amp;$D5&amp;",",",","##",COLUMN(G:G)))),LEN(MID(","&amp;$D5&amp;",",1,SEARCH("##",SUBSTITUTE(","&amp;$D5&amp;",",",","##",COLUMN(G:G)))))-SEARCH("##",SUBSTITUTE(","&amp;$D5&amp;",",",","##",COLUMN(F:F)))),",",),"")</f>
        <v xml:space="preserve"> 1xIDE</v>
      </c>
      <c r="AZ5" s="83" t="str">
        <f>IFERROR(SUBSTITUTE(RIGHT(MID(","&amp;$D5&amp;",",1,SEARCH("##",SUBSTITUTE(","&amp;$D5&amp;",",",","##",COLUMN(H:H)))),LEN(MID(","&amp;$D5&amp;",",1,SEARCH("##",SUBSTITUTE(","&amp;$D5&amp;",",",","##",COLUMN(H:H)))))-SEARCH("##",SUBSTITUTE(","&amp;$D5&amp;",",",","##",COLUMN(G:G)))),",",),"")</f>
        <v xml:space="preserve"> Video</v>
      </c>
      <c r="BA5" s="83" t="str">
        <f>IFERROR(SUBSTITUTE(RIGHT(MID(","&amp;$D5&amp;",",1,SEARCH("##",SUBSTITUTE(","&amp;$D5&amp;",",",","##",COLUMN(I:I)))),LEN(MID(","&amp;$D5&amp;",",1,SEARCH("##",SUBSTITUTE(","&amp;$D5&amp;",",",","##",COLUMN(I:I)))))-SEARCH("##",SUBSTITUTE(","&amp;$D5&amp;",",",","##",COLUMN(H:H)))),",",),"")</f>
        <v xml:space="preserve"> HDA SB 7.1 Realtek ALC888B</v>
      </c>
      <c r="BB5" s="83" t="str">
        <f>IFERROR(SUBSTITUTE(RIGHT(MID(","&amp;$D5&amp;",",1,SEARCH("##",SUBSTITUTE(","&amp;$D5&amp;",",",","##",COLUMN(J:J)))),LEN(MID(","&amp;$D5&amp;",",1,SEARCH("##",SUBSTITUTE(","&amp;$D5&amp;",",",","##",COLUMN(J:J)))))-SEARCH("##",SUBSTITUTE(","&amp;$D5&amp;",",",","##",COLUMN(I:I)))),",",),"")</f>
        <v xml:space="preserve"> Gb LAN Realtek 8111E</v>
      </c>
      <c r="BC5" s="83" t="str">
        <f>IFERROR(SUBSTITUTE(RIGHT(MID(","&amp;$D5&amp;",",1,SEARCH("##",SUBSTITUTE(","&amp;$D5&amp;",",",","##",COLUMN(K:K)))),LEN(MID(","&amp;$D5&amp;",",1,SEARCH("##",SUBSTITUTE(","&amp;$D5&amp;",",",","##",COLUMN(K:K)))))-SEARCH("##",SUBSTITUTE(","&amp;$D5&amp;",",",","##",COLUMN(J:J)))),",",),"")</f>
        <v xml:space="preserve"> 8xUSB</v>
      </c>
      <c r="BD5" s="83" t="str">
        <f>IFERROR(SUBSTITUTE(RIGHT(MID(","&amp;$D5&amp;",",1,SEARCH("##",SUBSTITUTE(","&amp;$D5&amp;",",",","##",COLUMN(L:L)))),LEN(MID(","&amp;$D5&amp;",",1,SEARCH("##",SUBSTITUTE(","&amp;$D5&amp;",",",","##",COLUMN(L:L)))))-SEARCH("##",SUBSTITUTE(","&amp;$D5&amp;",",",","##",COLUMN(K:K)))),",",),"")</f>
        <v xml:space="preserve"> LPT</v>
      </c>
      <c r="BE5" s="83" t="str">
        <f>IFERROR(SUBSTITUTE(RIGHT(MID(","&amp;$D5&amp;",",1,SEARCH("##",SUBSTITUTE(","&amp;$D5&amp;",",",","##",COLUMN(M:M)))),LEN(MID(","&amp;$D5&amp;",",1,SEARCH("##",SUBSTITUTE(","&amp;$D5&amp;",",",","##",COLUMN(M:M)))))-SEARCH("##",SUBSTITUTE(","&amp;$D5&amp;",",",","##",COLUMN(L:L)))),",",),"")</f>
        <v xml:space="preserve"> COM</v>
      </c>
      <c r="BF5" s="83" t="str">
        <f>IFERROR(SUBSTITUTE(RIGHT(MID(","&amp;$D5&amp;",",1,SEARCH("##",SUBSTITUTE(","&amp;$D5&amp;",",",","##",COLUMN(N:N)))),LEN(MID(","&amp;$D5&amp;",",1,SEARCH("##",SUBSTITUTE(","&amp;$D5&amp;",",",","##",COLUMN(N:N)))))-SEARCH("##",SUBSTITUTE(","&amp;$D5&amp;",",",","##",COLUMN(M:M)))),",",),"")</f>
        <v xml:space="preserve"> 3xAudio</v>
      </c>
      <c r="BG5" s="83" t="str">
        <f>IFERROR(SUBSTITUTE(RIGHT(MID(","&amp;$D5&amp;",",1,SEARCH("##",SUBSTITUTE(","&amp;$D5&amp;",",",","##",COLUMN(O:O)))),LEN(MID(","&amp;$D5&amp;",",1,SEARCH("##",SUBSTITUTE(","&amp;$D5&amp;",",",","##",COLUMN(O:O)))))-SEARCH("##",SUBSTITUTE(","&amp;$D5&amp;",",",","##",COLUMN(N:N)))),",",),"")</f>
        <v xml:space="preserve"> 2xPS/2</v>
      </c>
      <c r="BH5" s="83" t="str">
        <f>IFERROR(SUBSTITUTE(RIGHT(MID(","&amp;$D5&amp;",",1,SEARCH("##",SUBSTITUTE(","&amp;$D5&amp;",",",","##",COLUMN(P:P)))),LEN(MID(","&amp;$D5&amp;",",1,SEARCH("##",SUBSTITUTE(","&amp;$D5&amp;",",",","##",COLUMN(P:P)))))-SEARCH("##",SUBSTITUTE(","&amp;$D5&amp;",",",","##",COLUMN(O:O)))),",",),"")</f>
        <v xml:space="preserve"> Mini-ITX</v>
      </c>
      <c r="BI5" s="83" t="str">
        <f>IFERROR(SUBSTITUTE(RIGHT(MID(","&amp;$D5&amp;",",1,SEARCH("##",SUBSTITUTE(","&amp;$D5&amp;",",",","##",COLUMN(Q:Q)))),LEN(MID(","&amp;$D5&amp;",",1,SEARCH("##",SUBSTITUTE(","&amp;$D5&amp;",",",","##",COLUMN(Q:Q)))))-SEARCH("##",SUBSTITUTE(","&amp;$D5&amp;",",",","##",COLUMN(P:P)))),",",),"")</f>
        <v/>
      </c>
      <c r="BJ5" s="83" t="str">
        <f>IFERROR(SUBSTITUTE(RIGHT(MID(","&amp;$D5&amp;",",1,SEARCH("##",SUBSTITUTE(","&amp;$D5&amp;",",",","##",COLUMN(R:R)))),LEN(MID(","&amp;$D5&amp;",",1,SEARCH("##",SUBSTITUTE(","&amp;$D5&amp;",",",","##",COLUMN(R:R)))))-SEARCH("##",SUBSTITUTE(","&amp;$D5&amp;",",",","##",COLUMN(Q:Q)))),",",),"")</f>
        <v/>
      </c>
      <c r="BK5" s="83" t="str">
        <f>IFERROR(SUBSTITUTE(RIGHT(MID(","&amp;$D5&amp;",",1,SEARCH("##",SUBSTITUTE(","&amp;$D5&amp;",",",","##",COLUMN(S:S)))),LEN(MID(","&amp;$D5&amp;",",1,SEARCH("##",SUBSTITUTE(","&amp;$D5&amp;",",",","##",COLUMN(S:S)))))-SEARCH("##",SUBSTITUTE(","&amp;$D5&amp;",",",","##",COLUMN(R:R)))),",",),"")</f>
        <v/>
      </c>
      <c r="BL5" s="83" t="str">
        <f>IFERROR(SUBSTITUTE(RIGHT(MID(","&amp;$D5&amp;",",1,SEARCH("##",SUBSTITUTE(","&amp;$D5&amp;",",",","##",COLUMN(T:T)))),LEN(MID(","&amp;$D5&amp;",",1,SEARCH("##",SUBSTITUTE(","&amp;$D5&amp;",",",","##",COLUMN(T:T)))))-SEARCH("##",SUBSTITUTE(","&amp;$D5&amp;",",",","##",COLUMN(S:S)))),",",),"")</f>
        <v/>
      </c>
      <c r="BM5" s="83" t="str">
        <f>IFERROR(SUBSTITUTE(RIGHT(MID(","&amp;$D5&amp;",",1,SEARCH("##",SUBSTITUTE(","&amp;$D5&amp;",",",","##",COLUMN(U:U)))),LEN(MID(","&amp;$D5&amp;",",1,SEARCH("##",SUBSTITUTE(","&amp;$D5&amp;",",",","##",COLUMN(U:U)))))-SEARCH("##",SUBSTITUTE(","&amp;$D5&amp;",",",","##",COLUMN(T:T)))),",",),"")</f>
        <v/>
      </c>
      <c r="BN5" s="83" t="str">
        <f>IFERROR(SUBSTITUTE(RIGHT(MID(","&amp;$D5&amp;",",1,SEARCH("##",SUBSTITUTE(","&amp;$D5&amp;",",",","##",COLUMN(V:V)))),LEN(MID(","&amp;$D5&amp;",",1,SEARCH("##",SUBSTITUTE(","&amp;$D5&amp;",",",","##",COLUMN(V:V)))))-SEARCH("##",SUBSTITUTE(","&amp;$D5&amp;",",",","##",COLUMN(U:U)))),",",),"")</f>
        <v/>
      </c>
      <c r="BO5" s="83" t="str">
        <f>IFERROR(SUBSTITUTE(RIGHT(MID(","&amp;$D5&amp;",",1,SEARCH("##",SUBSTITUTE(","&amp;$D5&amp;",",",","##",COLUMN(W:W)))),LEN(MID(","&amp;$D5&amp;",",1,SEARCH("##",SUBSTITUTE(","&amp;$D5&amp;",",",","##",COLUMN(W:W)))))-SEARCH("##",SUBSTITUTE(","&amp;$D5&amp;",",",","##",COLUMN(V:V)))),",",),"")</f>
        <v/>
      </c>
      <c r="BP5" s="83" t="str">
        <f>IFERROR(SUBSTITUTE(RIGHT(MID(","&amp;$D5&amp;",",1,SEARCH("##",SUBSTITUTE(","&amp;$D5&amp;",",",","##",COLUMN(X:X)))),LEN(MID(","&amp;$D5&amp;",",1,SEARCH("##",SUBSTITUTE(","&amp;$D5&amp;",",",","##",COLUMN(X:X)))))-SEARCH("##",SUBSTITUTE(","&amp;$D5&amp;",",",","##",COLUMN(W:W)))),",",),"")</f>
        <v/>
      </c>
      <c r="BQ5" s="83" t="str">
        <f>IFERROR(SUBSTITUTE(RIGHT(MID(","&amp;$D5&amp;",",1,SEARCH("##",SUBSTITUTE(","&amp;$D5&amp;",",",","##",COLUMN(Y:Y)))),LEN(MID(","&amp;$D5&amp;",",1,SEARCH("##",SUBSTITUTE(","&amp;$D5&amp;",",",","##",COLUMN(Y:Y)))))-SEARCH("##",SUBSTITUTE(","&amp;$D5&amp;",",",","##",COLUMN(X:X)))),",",),"")</f>
        <v/>
      </c>
      <c r="BR5" s="83" t="str">
        <f>IFERROR(SUBSTITUTE(RIGHT(MID(","&amp;$D5&amp;",",1,SEARCH("##",SUBSTITUTE(","&amp;$D5&amp;",",",","##",COLUMN(Z:Z)))),LEN(MID(","&amp;$D5&amp;",",1,SEARCH("##",SUBSTITUTE(","&amp;$D5&amp;",",",","##",COLUMN(Z:Z)))))-SEARCH("##",SUBSTITUTE(","&amp;$D5&amp;",",",","##",COLUMN(Y:Y)))),",",),"")</f>
        <v/>
      </c>
      <c r="BS5" s="83" t="str">
        <f>IFERROR(SUBSTITUTE(RIGHT(MID(","&amp;$D5&amp;",",1,SEARCH("##",SUBSTITUTE(","&amp;$D5&amp;",",",","##",COLUMN(AA:AA)))),LEN(MID(","&amp;$D5&amp;",",1,SEARCH("##",SUBSTITUTE(","&amp;$D5&amp;",",",","##",COLUMN(AA:AA)))))-SEARCH("##",SUBSTITUTE(","&amp;$D5&amp;",",",","##",COLUMN(Z:Z)))),",",),"")</f>
        <v/>
      </c>
      <c r="BT5" s="83" t="str">
        <f>IFERROR(SUBSTITUTE(RIGHT(MID(","&amp;$D5&amp;",",1,SEARCH("##",SUBSTITUTE(","&amp;$D5&amp;",",",","##",COLUMN(AB:AB)))),LEN(MID(","&amp;$D5&amp;",",1,SEARCH("##",SUBSTITUTE(","&amp;$D5&amp;",",",","##",COLUMN(AB:AB)))))-SEARCH("##",SUBSTITUTE(","&amp;$D5&amp;",",",","##",COLUMN(AA:AA)))),",",),"")</f>
        <v/>
      </c>
      <c r="BU5" s="35"/>
      <c r="BV5" s="71"/>
      <c r="BW5" s="15">
        <v>1</v>
      </c>
      <c r="BX5" s="60">
        <v>1</v>
      </c>
      <c r="BY5" s="20">
        <v>1</v>
      </c>
      <c r="BZ5" s="20"/>
      <c r="CA5" s="60">
        <v>13346</v>
      </c>
      <c r="CB5" s="2" t="s">
        <v>8</v>
      </c>
      <c r="CC5" s="4"/>
      <c r="CD5" s="15"/>
      <c r="CE5" s="15"/>
      <c r="CF5" s="15"/>
      <c r="CG5" s="4" t="s">
        <v>1</v>
      </c>
      <c r="CH5" s="15"/>
      <c r="CI5" s="15"/>
      <c r="CJ5" s="15"/>
      <c r="CK5" s="15"/>
      <c r="CL5" s="15"/>
      <c r="CM5" s="15" t="s">
        <v>2</v>
      </c>
      <c r="CN5" s="30" t="s">
        <v>3</v>
      </c>
      <c r="CO5" s="20"/>
      <c r="CP5" s="4" t="s">
        <v>4</v>
      </c>
      <c r="CQ5" s="21" t="s">
        <v>9</v>
      </c>
      <c r="CR5" s="20"/>
      <c r="CS5" s="38"/>
      <c r="CT5" s="2"/>
      <c r="CU5" s="2"/>
      <c r="CV5" s="2"/>
      <c r="CW5" s="2"/>
      <c r="CX5" s="2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</row>
    <row r="6" spans="1:257" ht="17.100000000000001" customHeight="1">
      <c r="A6" s="16">
        <v>34659</v>
      </c>
      <c r="B6" s="39" t="s">
        <v>5</v>
      </c>
      <c r="C6" s="12" t="s">
        <v>10</v>
      </c>
      <c r="D6" s="32" t="s">
        <v>11</v>
      </c>
      <c r="E6" s="14" t="str">
        <f>TRIM(MID(SUBSTITUTE(D6," ",REPT(" ",250)),(5-4)*250+1,250))</f>
        <v>s1366,</v>
      </c>
      <c r="F6" s="14" t="s">
        <v>0</v>
      </c>
      <c r="G6" s="14"/>
      <c r="H6" s="14"/>
      <c r="I6" s="14"/>
      <c r="J6" s="41"/>
      <c r="K6" s="5" t="s">
        <v>147</v>
      </c>
      <c r="L6" s="54"/>
      <c r="M6" s="14"/>
      <c r="N6" s="76" t="str">
        <f t="shared" si="0"/>
        <v xml:space="preserve"> 4xUSB2+2xUSB3</v>
      </c>
      <c r="O6" s="14"/>
      <c r="P6" s="16"/>
      <c r="Q6" s="16"/>
      <c r="R6" s="16"/>
      <c r="S6" s="16"/>
      <c r="T6" s="16"/>
      <c r="U6" s="16"/>
      <c r="V6" s="16"/>
      <c r="W6" s="16"/>
      <c r="X6" s="16"/>
      <c r="Y6" s="16"/>
      <c r="Z6" s="27">
        <v>29070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80" t="s">
        <v>158</v>
      </c>
      <c r="AT6" s="83" t="str">
        <f>IFERROR(SUBSTITUTE(RIGHT(MID(","&amp;$D6&amp;",",1,SEARCH("##",SUBSTITUTE(","&amp;$D6&amp;",",",","##",COLUMN(B:B)))),LEN(MID(","&amp;$D6&amp;",",1,SEARCH("##",SUBSTITUTE(","&amp;$D6&amp;",",",","##",COLUMN(B:B)))))-SEARCH("##",SUBSTITUTE(","&amp;$D6&amp;",",",","##",COLUMN(A:A)))),",",),"")</f>
        <v>GA-X58A-OC</v>
      </c>
      <c r="AU6" s="83" t="str">
        <f>IFERROR(SUBSTITUTE(RIGHT(MID(","&amp;$D6&amp;",",1,SEARCH("##",SUBSTITUTE(","&amp;$D6&amp;",",",","##",COLUMN(C:C)))),LEN(MID(","&amp;$D6&amp;",",1,SEARCH("##",SUBSTITUTE(","&amp;$D6&amp;",",",","##",COLUMN(C:C)))))-SEARCH("##",SUBSTITUTE(","&amp;$D6&amp;",",",","##",COLUMN(B:B)))),",",),"")</f>
        <v xml:space="preserve"> s1366</v>
      </c>
      <c r="AV6" s="83" t="str">
        <f>IFERROR(SUBSTITUTE(RIGHT(MID(","&amp;$D6&amp;",",1,SEARCH("##",SUBSTITUTE(","&amp;$D6&amp;",",",","##",COLUMN(D:D)))),LEN(MID(","&amp;$D6&amp;",",1,SEARCH("##",SUBSTITUTE(","&amp;$D6&amp;",",",","##",COLUMN(D:D)))))-SEARCH("##",SUBSTITUTE(","&amp;$D6&amp;",",",","##",COLUMN(C:C)))),",",),"")</f>
        <v xml:space="preserve"> Intel® Core™ i7</v>
      </c>
      <c r="AW6" s="83" t="str">
        <f>IFERROR(SUBSTITUTE(RIGHT(MID(","&amp;$D6&amp;",",1,SEARCH("##",SUBSTITUTE(","&amp;$D6&amp;",",",","##",COLUMN(E:E)))),LEN(MID(","&amp;$D6&amp;",",1,SEARCH("##",SUBSTITUTE(","&amp;$D6&amp;",",",","##",COLUMN(E:E)))))-SEARCH("##",SUBSTITUTE(","&amp;$D6&amp;",",",","##",COLUMN(D:D)))),",",),"")</f>
        <v xml:space="preserve"> Ultra Durable 3</v>
      </c>
      <c r="AX6" s="83" t="str">
        <f>IFERROR(SUBSTITUTE(RIGHT(MID(","&amp;$D6&amp;",",1,SEARCH("##",SUBSTITUTE(","&amp;$D6&amp;",",",","##",COLUMN(F:F)))),LEN(MID(","&amp;$D6&amp;",",1,SEARCH("##",SUBSTITUTE(","&amp;$D6&amp;",",",","##",COLUMN(F:F)))))-SEARCH("##",SUBSTITUTE(","&amp;$D6&amp;",",",","##",COLUMN(E:E)))),",",),"")</f>
        <v xml:space="preserve"> HT 4.8/6.4 GT/s</v>
      </c>
      <c r="AY6" s="83" t="str">
        <f>IFERROR(SUBSTITUTE(RIGHT(MID(","&amp;$D6&amp;",",1,SEARCH("##",SUBSTITUTE(","&amp;$D6&amp;",",",","##",COLUMN(G:G)))),LEN(MID(","&amp;$D6&amp;",",1,SEARCH("##",SUBSTITUTE(","&amp;$D6&amp;",",",","##",COLUMN(G:G)))))-SEARCH("##",SUBSTITUTE(","&amp;$D6&amp;",",",","##",COLUMN(F:F)))),",",),"")</f>
        <v xml:space="preserve"> OC-Touch</v>
      </c>
      <c r="AZ6" s="83" t="str">
        <f>IFERROR(SUBSTITUTE(RIGHT(MID(","&amp;$D6&amp;",",1,SEARCH("##",SUBSTITUTE(","&amp;$D6&amp;",",",","##",COLUMN(H:H)))),LEN(MID(","&amp;$D6&amp;",",1,SEARCH("##",SUBSTITUTE(","&amp;$D6&amp;",",",","##",COLUMN(H:H)))))-SEARCH("##",SUBSTITUTE(","&amp;$D6&amp;",",",","##",COLUMN(G:G)))),",",),"")</f>
        <v xml:space="preserve"> OC-VRM</v>
      </c>
      <c r="BA6" s="83" t="str">
        <f>IFERROR(SUBSTITUTE(RIGHT(MID(","&amp;$D6&amp;",",1,SEARCH("##",SUBSTITUTE(","&amp;$D6&amp;",",",","##",COLUMN(I:I)))),LEN(MID(","&amp;$D6&amp;",",1,SEARCH("##",SUBSTITUTE(","&amp;$D6&amp;",",",","##",COLUMN(I:I)))))-SEARCH("##",SUBSTITUTE(","&amp;$D6&amp;",",",","##",COLUMN(H:H)))),",",),"")</f>
        <v xml:space="preserve"> OC-PEG</v>
      </c>
      <c r="BB6" s="83" t="str">
        <f>IFERROR(SUBSTITUTE(RIGHT(MID(","&amp;$D6&amp;",",1,SEARCH("##",SUBSTITUTE(","&amp;$D6&amp;",",",","##",COLUMN(J:J)))),LEN(MID(","&amp;$D6&amp;",",1,SEARCH("##",SUBSTITUTE(","&amp;$D6&amp;",",",","##",COLUMN(J:J)))))-SEARCH("##",SUBSTITUTE(","&amp;$D6&amp;",",",","##",COLUMN(I:I)))),",",),"")</f>
        <v xml:space="preserve"> OC-Cool</v>
      </c>
      <c r="BC6" s="83" t="str">
        <f>IFERROR(SUBSTITUTE(RIGHT(MID(","&amp;$D6&amp;",",1,SEARCH("##",SUBSTITUTE(","&amp;$D6&amp;",",",","##",COLUMN(K:K)))),LEN(MID(","&amp;$D6&amp;",",1,SEARCH("##",SUBSTITUTE(","&amp;$D6&amp;",",",","##",COLUMN(K:K)))))-SEARCH("##",SUBSTITUTE(","&amp;$D6&amp;",",",","##",COLUMN(J:J)))),",",),"")</f>
        <v xml:space="preserve"> X58+ICH10R</v>
      </c>
      <c r="BD6" s="83" t="str">
        <f>IFERROR(SUBSTITUTE(RIGHT(MID(","&amp;$D6&amp;",",1,SEARCH("##",SUBSTITUTE(","&amp;$D6&amp;",",",","##",COLUMN(L:L)))),LEN(MID(","&amp;$D6&amp;",",1,SEARCH("##",SUBSTITUTE(","&amp;$D6&amp;",",",","##",COLUMN(L:L)))))-SEARCH("##",SUBSTITUTE(","&amp;$D6&amp;",",",","##",COLUMN(K:K)))),",",),"")</f>
        <v xml:space="preserve"> 6xDDR3 2200/1333/1066MHz 2/3 channel(max24Gb)XMP</v>
      </c>
      <c r="BE6" s="83" t="str">
        <f>IFERROR(SUBSTITUTE(RIGHT(MID(","&amp;$D6&amp;",",1,SEARCH("##",SUBSTITUTE(","&amp;$D6&amp;",",",","##",COLUMN(M:M)))),LEN(MID(","&amp;$D6&amp;",",1,SEARCH("##",SUBSTITUTE(","&amp;$D6&amp;",",",","##",COLUMN(M:M)))))-SEARCH("##",SUBSTITUTE(","&amp;$D6&amp;",",",","##",COLUMN(L:L)))),",",),"")</f>
        <v xml:space="preserve"> 4xPCI-Ex16 SLI/CrossFire</v>
      </c>
      <c r="BF6" s="83" t="str">
        <f>IFERROR(SUBSTITUTE(RIGHT(MID(","&amp;$D6&amp;",",1,SEARCH("##",SUBSTITUTE(","&amp;$D6&amp;",",",","##",COLUMN(N:N)))),LEN(MID(","&amp;$D6&amp;",",1,SEARCH("##",SUBSTITUTE(","&amp;$D6&amp;",",",","##",COLUMN(N:N)))))-SEARCH("##",SUBSTITUTE(","&amp;$D6&amp;",",",","##",COLUMN(M:M)))),",",),"")</f>
        <v xml:space="preserve"> 2xPCI</v>
      </c>
      <c r="BG6" s="83" t="str">
        <f>IFERROR(SUBSTITUTE(RIGHT(MID(","&amp;$D6&amp;",",1,SEARCH("##",SUBSTITUTE(","&amp;$D6&amp;",",",","##",COLUMN(O:O)))),LEN(MID(","&amp;$D6&amp;",",1,SEARCH("##",SUBSTITUTE(","&amp;$D6&amp;",",",","##",COLUMN(O:O)))))-SEARCH("##",SUBSTITUTE(","&amp;$D6&amp;",",",","##",COLUMN(N:N)))),",",),"")</f>
        <v xml:space="preserve"> 6xSATA2+2xSATA3 RAID</v>
      </c>
      <c r="BH6" s="83" t="str">
        <f>IFERROR(SUBSTITUTE(RIGHT(MID(","&amp;$D6&amp;",",1,SEARCH("##",SUBSTITUTE(","&amp;$D6&amp;",",",","##",COLUMN(P:P)))),LEN(MID(","&amp;$D6&amp;",",1,SEARCH("##",SUBSTITUTE(","&amp;$D6&amp;",",",","##",COLUMN(P:P)))))-SEARCH("##",SUBSTITUTE(","&amp;$D6&amp;",",",","##",COLUMN(O:O)))),",",),"")</f>
        <v xml:space="preserve"> NO IDE/FDD</v>
      </c>
      <c r="BI6" s="83" t="str">
        <f>IFERROR(SUBSTITUTE(RIGHT(MID(","&amp;$D6&amp;",",1,SEARCH("##",SUBSTITUTE(","&amp;$D6&amp;",",",","##",COLUMN(Q:Q)))),LEN(MID(","&amp;$D6&amp;",",1,SEARCH("##",SUBSTITUTE(","&amp;$D6&amp;",",",","##",COLUMN(Q:Q)))))-SEARCH("##",SUBSTITUTE(","&amp;$D6&amp;",",",","##",COLUMN(P:P)))),",",),"")</f>
        <v xml:space="preserve"> Gb LAN Realtek 8111E</v>
      </c>
      <c r="BJ6" s="83" t="str">
        <f>IFERROR(SUBSTITUTE(RIGHT(MID(","&amp;$D6&amp;",",1,SEARCH("##",SUBSTITUTE(","&amp;$D6&amp;",",",","##",COLUMN(R:R)))),LEN(MID(","&amp;$D6&amp;",",1,SEARCH("##",SUBSTITUTE(","&amp;$D6&amp;",",",","##",COLUMN(R:R)))))-SEARCH("##",SUBSTITUTE(","&amp;$D6&amp;",",",","##",COLUMN(Q:Q)))),",",),"")</f>
        <v xml:space="preserve"> HDA DTS SB7.1 Realtek ALC889</v>
      </c>
      <c r="BK6" s="83" t="str">
        <f>IFERROR(SUBSTITUTE(RIGHT(MID(","&amp;$D6&amp;",",1,SEARCH("##",SUBSTITUTE(","&amp;$D6&amp;",",",","##",COLUMN(S:S)))),LEN(MID(","&amp;$D6&amp;",",1,SEARCH("##",SUBSTITUTE(","&amp;$D6&amp;",",",","##",COLUMN(S:S)))))-SEARCH("##",SUBSTITUTE(","&amp;$D6&amp;",",",","##",COLUMN(R:R)))),",",),"")</f>
        <v xml:space="preserve"> 4xUSB2+2xUSB3</v>
      </c>
      <c r="BL6" s="83" t="str">
        <f>IFERROR(SUBSTITUTE(RIGHT(MID(","&amp;$D6&amp;",",1,SEARCH("##",SUBSTITUTE(","&amp;$D6&amp;",",",","##",COLUMN(T:T)))),LEN(MID(","&amp;$D6&amp;",",1,SEARCH("##",SUBSTITUTE(","&amp;$D6&amp;",",",","##",COLUMN(T:T)))))-SEARCH("##",SUBSTITUTE(","&amp;$D6&amp;",",",","##",COLUMN(S:S)))),",",),"")</f>
        <v xml:space="preserve"> SPDIF</v>
      </c>
      <c r="BM6" s="83" t="str">
        <f>IFERROR(SUBSTITUTE(RIGHT(MID(","&amp;$D6&amp;",",1,SEARCH("##",SUBSTITUTE(","&amp;$D6&amp;",",",","##",COLUMN(U:U)))),LEN(MID(","&amp;$D6&amp;",",1,SEARCH("##",SUBSTITUTE(","&amp;$D6&amp;",",",","##",COLUMN(U:U)))))-SEARCH("##",SUBSTITUTE(","&amp;$D6&amp;",",",","##",COLUMN(T:T)))),",",),"")</f>
        <v xml:space="preserve"> 2xPS/2</v>
      </c>
      <c r="BN6" s="83" t="str">
        <f>IFERROR(SUBSTITUTE(RIGHT(MID(","&amp;$D6&amp;",",1,SEARCH("##",SUBSTITUTE(","&amp;$D6&amp;",",",","##",COLUMN(V:V)))),LEN(MID(","&amp;$D6&amp;",",1,SEARCH("##",SUBSTITUTE(","&amp;$D6&amp;",",",","##",COLUMN(V:V)))))-SEARCH("##",SUBSTITUTE(","&amp;$D6&amp;",",",","##",COLUMN(U:U)))),",",),"")</f>
        <v xml:space="preserve"> кнопки управления</v>
      </c>
      <c r="BO6" s="83" t="str">
        <f>IFERROR(SUBSTITUTE(RIGHT(MID(","&amp;$D6&amp;",",1,SEARCH("##",SUBSTITUTE(","&amp;$D6&amp;",",",","##",COLUMN(W:W)))),LEN(MID(","&amp;$D6&amp;",",1,SEARCH("##",SUBSTITUTE(","&amp;$D6&amp;",",",","##",COLUMN(W:W)))))-SEARCH("##",SUBSTITUTE(","&amp;$D6&amp;",",",","##",COLUMN(V:V)))),",",),"")</f>
        <v xml:space="preserve"> ATX</v>
      </c>
      <c r="BP6" s="83" t="str">
        <f>IFERROR(SUBSTITUTE(RIGHT(MID(","&amp;$D6&amp;",",1,SEARCH("##",SUBSTITUTE(","&amp;$D6&amp;",",",","##",COLUMN(X:X)))),LEN(MID(","&amp;$D6&amp;",",1,SEARCH("##",SUBSTITUTE(","&amp;$D6&amp;",",",","##",COLUMN(X:X)))))-SEARCH("##",SUBSTITUTE(","&amp;$D6&amp;",",",","##",COLUMN(W:W)))),",",),"")</f>
        <v/>
      </c>
      <c r="BQ6" s="83" t="str">
        <f>IFERROR(SUBSTITUTE(RIGHT(MID(","&amp;$D6&amp;",",1,SEARCH("##",SUBSTITUTE(","&amp;$D6&amp;",",",","##",COLUMN(Y:Y)))),LEN(MID(","&amp;$D6&amp;",",1,SEARCH("##",SUBSTITUTE(","&amp;$D6&amp;",",",","##",COLUMN(Y:Y)))))-SEARCH("##",SUBSTITUTE(","&amp;$D6&amp;",",",","##",COLUMN(X:X)))),",",),"")</f>
        <v/>
      </c>
      <c r="BR6" s="83" t="str">
        <f>IFERROR(SUBSTITUTE(RIGHT(MID(","&amp;$D6&amp;",",1,SEARCH("##",SUBSTITUTE(","&amp;$D6&amp;",",",","##",COLUMN(Z:Z)))),LEN(MID(","&amp;$D6&amp;",",1,SEARCH("##",SUBSTITUTE(","&amp;$D6&amp;",",",","##",COLUMN(Z:Z)))))-SEARCH("##",SUBSTITUTE(","&amp;$D6&amp;",",",","##",COLUMN(Y:Y)))),",",),"")</f>
        <v/>
      </c>
      <c r="BS6" s="83" t="str">
        <f>IFERROR(SUBSTITUTE(RIGHT(MID(","&amp;$D6&amp;",",1,SEARCH("##",SUBSTITUTE(","&amp;$D6&amp;",",",","##",COLUMN(AA:AA)))),LEN(MID(","&amp;$D6&amp;",",1,SEARCH("##",SUBSTITUTE(","&amp;$D6&amp;",",",","##",COLUMN(AA:AA)))))-SEARCH("##",SUBSTITUTE(","&amp;$D6&amp;",",",","##",COLUMN(Z:Z)))),",",),"")</f>
        <v/>
      </c>
      <c r="BT6" s="83" t="str">
        <f>IFERROR(SUBSTITUTE(RIGHT(MID(","&amp;$D6&amp;",",1,SEARCH("##",SUBSTITUTE(","&amp;$D6&amp;",",",","##",COLUMN(AB:AB)))),LEN(MID(","&amp;$D6&amp;",",1,SEARCH("##",SUBSTITUTE(","&amp;$D6&amp;",",",","##",COLUMN(AB:AB)))))-SEARCH("##",SUBSTITUTE(","&amp;$D6&amp;",",",","##",COLUMN(AA:AA)))),",",),"")</f>
        <v/>
      </c>
      <c r="BU6" s="36"/>
      <c r="BV6" s="16"/>
      <c r="BW6" s="17"/>
      <c r="BX6" s="16">
        <v>1</v>
      </c>
      <c r="BY6" s="17"/>
      <c r="BZ6" s="17"/>
      <c r="CA6" s="16">
        <v>34659</v>
      </c>
      <c r="CB6" s="2" t="s">
        <v>12</v>
      </c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30"/>
      <c r="CO6" s="17"/>
      <c r="CP6" s="4" t="s">
        <v>4</v>
      </c>
      <c r="CQ6" s="17"/>
      <c r="CR6" s="17"/>
      <c r="CS6" s="17"/>
      <c r="CT6" s="2" t="s">
        <v>13</v>
      </c>
      <c r="CU6" s="2" t="s">
        <v>14</v>
      </c>
      <c r="CV6" s="2"/>
      <c r="CW6" s="2"/>
      <c r="CX6" s="2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</row>
    <row r="7" spans="1:257" ht="17.100000000000001" customHeight="1">
      <c r="A7" s="16">
        <v>34661</v>
      </c>
      <c r="B7" s="39" t="s">
        <v>5</v>
      </c>
      <c r="C7" s="12" t="s">
        <v>15</v>
      </c>
      <c r="D7" s="32" t="s">
        <v>16</v>
      </c>
      <c r="E7" s="14" t="str">
        <f t="shared" ref="E7:E36" si="1">TRIM(MID(SUBSTITUTE(D7," ",REPT(" ",250)),(5-4)*250+1,250))</f>
        <v>s1155,</v>
      </c>
      <c r="F7" s="14" t="s">
        <v>0</v>
      </c>
      <c r="G7" s="14"/>
      <c r="H7" s="14"/>
      <c r="I7" s="14"/>
      <c r="J7" s="41"/>
      <c r="K7" s="5" t="s">
        <v>147</v>
      </c>
      <c r="L7" s="54"/>
      <c r="M7" s="14"/>
      <c r="N7" s="76" t="str">
        <f t="shared" si="0"/>
        <v>GA-H61N-USB3</v>
      </c>
      <c r="O7" s="14"/>
      <c r="P7" s="16"/>
      <c r="Q7" s="16"/>
      <c r="R7" s="16"/>
      <c r="S7" s="16"/>
      <c r="T7" s="16"/>
      <c r="U7" s="16"/>
      <c r="V7" s="16"/>
      <c r="W7" s="16"/>
      <c r="X7" s="16"/>
      <c r="Y7" s="16"/>
      <c r="Z7" s="27">
        <v>29092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80" t="s">
        <v>158</v>
      </c>
      <c r="AT7" s="83" t="str">
        <f>IFERROR(SUBSTITUTE(RIGHT(MID(","&amp;$D7&amp;",",1,SEARCH("##",SUBSTITUTE(","&amp;$D7&amp;",",",","##",COLUMN(B:B)))),LEN(MID(","&amp;$D7&amp;",",1,SEARCH("##",SUBSTITUTE(","&amp;$D7&amp;",",",","##",COLUMN(B:B)))))-SEARCH("##",SUBSTITUTE(","&amp;$D7&amp;",",",","##",COLUMN(A:A)))),",",),"")</f>
        <v>GA-H61N-USB3</v>
      </c>
      <c r="AU7" s="83" t="str">
        <f>IFERROR(SUBSTITUTE(RIGHT(MID(","&amp;$D7&amp;",",1,SEARCH("##",SUBSTITUTE(","&amp;$D7&amp;",",",","##",COLUMN(C:C)))),LEN(MID(","&amp;$D7&amp;",",1,SEARCH("##",SUBSTITUTE(","&amp;$D7&amp;",",",","##",COLUMN(C:C)))))-SEARCH("##",SUBSTITUTE(","&amp;$D7&amp;",",",","##",COLUMN(B:B)))),",",),"")</f>
        <v xml:space="preserve"> s1155</v>
      </c>
      <c r="AV7" s="83" t="str">
        <f>IFERROR(SUBSTITUTE(RIGHT(MID(","&amp;$D7&amp;",",1,SEARCH("##",SUBSTITUTE(","&amp;$D7&amp;",",",","##",COLUMN(D:D)))),LEN(MID(","&amp;$D7&amp;",",1,SEARCH("##",SUBSTITUTE(","&amp;$D7&amp;",",",","##",COLUMN(D:D)))))-SEARCH("##",SUBSTITUTE(","&amp;$D7&amp;",",",","##",COLUMN(C:C)))),",",),"")</f>
        <v xml:space="preserve"> Intel® Core™ i7 (SandyBridge)</v>
      </c>
      <c r="AW7" s="83" t="str">
        <f>IFERROR(SUBSTITUTE(RIGHT(MID(","&amp;$D7&amp;",",1,SEARCH("##",SUBSTITUTE(","&amp;$D7&amp;",",",","##",COLUMN(E:E)))),LEN(MID(","&amp;$D7&amp;",",1,SEARCH("##",SUBSTITUTE(","&amp;$D7&amp;",",",","##",COLUMN(E:E)))))-SEARCH("##",SUBSTITUTE(","&amp;$D7&amp;",",",","##",COLUMN(D:D)))),",",),"")</f>
        <v xml:space="preserve"> H61</v>
      </c>
      <c r="AX7" s="83" t="str">
        <f>IFERROR(SUBSTITUTE(RIGHT(MID(","&amp;$D7&amp;",",1,SEARCH("##",SUBSTITUTE(","&amp;$D7&amp;",",",","##",COLUMN(F:F)))),LEN(MID(","&amp;$D7&amp;",",1,SEARCH("##",SUBSTITUTE(","&amp;$D7&amp;",",",","##",COLUMN(F:F)))))-SEARCH("##",SUBSTITUTE(","&amp;$D7&amp;",",",","##",COLUMN(E:E)))),",",),"")</f>
        <v xml:space="preserve"> 2xDDR3 Dual 1333/1066MHz(max16Gb)</v>
      </c>
      <c r="AY7" s="83" t="str">
        <f>IFERROR(SUBSTITUTE(RIGHT(MID(","&amp;$D7&amp;",",1,SEARCH("##",SUBSTITUTE(","&amp;$D7&amp;",",",","##",COLUMN(G:G)))),LEN(MID(","&amp;$D7&amp;",",1,SEARCH("##",SUBSTITUTE(","&amp;$D7&amp;",",",","##",COLUMN(G:G)))))-SEARCH("##",SUBSTITUTE(","&amp;$D7&amp;",",",","##",COLUMN(F:F)))),",",),"")</f>
        <v xml:space="preserve"> 1xPCI-Ex16</v>
      </c>
      <c r="AZ7" s="83" t="str">
        <f>IFERROR(SUBSTITUTE(RIGHT(MID(","&amp;$D7&amp;",",1,SEARCH("##",SUBSTITUTE(","&amp;$D7&amp;",",",","##",COLUMN(H:H)))),LEN(MID(","&amp;$D7&amp;",",1,SEARCH("##",SUBSTITUTE(","&amp;$D7&amp;",",",","##",COLUMN(H:H)))))-SEARCH("##",SUBSTITUTE(","&amp;$D7&amp;",",",","##",COLUMN(G:G)))),",",),"")</f>
        <v xml:space="preserve"> 2xSATA2+1xeSATA2 (3Tb+)</v>
      </c>
      <c r="BA7" s="83" t="str">
        <f>IFERROR(SUBSTITUTE(RIGHT(MID(","&amp;$D7&amp;",",1,SEARCH("##",SUBSTITUTE(","&amp;$D7&amp;",",",","##",COLUMN(I:I)))),LEN(MID(","&amp;$D7&amp;",",1,SEARCH("##",SUBSTITUTE(","&amp;$D7&amp;",",",","##",COLUMN(I:I)))))-SEARCH("##",SUBSTITUTE(","&amp;$D7&amp;",",",","##",COLUMN(H:H)))),",",),"")</f>
        <v xml:space="preserve"> NO IDE/FDD</v>
      </c>
      <c r="BB7" s="83" t="str">
        <f>IFERROR(SUBSTITUTE(RIGHT(MID(","&amp;$D7&amp;",",1,SEARCH("##",SUBSTITUTE(","&amp;$D7&amp;",",",","##",COLUMN(J:J)))),LEN(MID(","&amp;$D7&amp;",",1,SEARCH("##",SUBSTITUTE(","&amp;$D7&amp;",",",","##",COLUMN(J:J)))))-SEARCH("##",SUBSTITUTE(","&amp;$D7&amp;",",",","##",COLUMN(I:I)))),",",),"")</f>
        <v xml:space="preserve"> Video Intel CPU (D-Sub/DVI-D/HDMI)</v>
      </c>
      <c r="BC7" s="83" t="str">
        <f>IFERROR(SUBSTITUTE(RIGHT(MID(","&amp;$D7&amp;",",1,SEARCH("##",SUBSTITUTE(","&amp;$D7&amp;",",",","##",COLUMN(K:K)))),LEN(MID(","&amp;$D7&amp;",",1,SEARCH("##",SUBSTITUTE(","&amp;$D7&amp;",",",","##",COLUMN(K:K)))))-SEARCH("##",SUBSTITUTE(","&amp;$D7&amp;",",",","##",COLUMN(J:J)))),",",),"")</f>
        <v xml:space="preserve"> Gb LAN Realtek 8111E</v>
      </c>
      <c r="BD7" s="83" t="str">
        <f>IFERROR(SUBSTITUTE(RIGHT(MID(","&amp;$D7&amp;",",1,SEARCH("##",SUBSTITUTE(","&amp;$D7&amp;",",",","##",COLUMN(L:L)))),LEN(MID(","&amp;$D7&amp;",",1,SEARCH("##",SUBSTITUTE(","&amp;$D7&amp;",",",","##",COLUMN(L:L)))))-SEARCH("##",SUBSTITUTE(","&amp;$D7&amp;",",",","##",COLUMN(K:K)))),",",),"")</f>
        <v xml:space="preserve"> HDA SB7.1 Realtek ALC889</v>
      </c>
      <c r="BE7" s="83" t="str">
        <f>IFERROR(SUBSTITUTE(RIGHT(MID(","&amp;$D7&amp;",",1,SEARCH("##",SUBSTITUTE(","&amp;$D7&amp;",",",","##",COLUMN(M:M)))),LEN(MID(","&amp;$D7&amp;",",1,SEARCH("##",SUBSTITUTE(","&amp;$D7&amp;",",",","##",COLUMN(M:M)))))-SEARCH("##",SUBSTITUTE(","&amp;$D7&amp;",",",","##",COLUMN(L:L)))),",",),"")</f>
        <v xml:space="preserve"> 8xUSB2 + 2xUSB3</v>
      </c>
      <c r="BF7" s="83" t="str">
        <f>IFERROR(SUBSTITUTE(RIGHT(MID(","&amp;$D7&amp;",",1,SEARCH("##",SUBSTITUTE(","&amp;$D7&amp;",",",","##",COLUMN(N:N)))),LEN(MID(","&amp;$D7&amp;",",1,SEARCH("##",SUBSTITUTE(","&amp;$D7&amp;",",",","##",COLUMN(N:N)))))-SEARCH("##",SUBSTITUTE(","&amp;$D7&amp;",",",","##",COLUMN(M:M)))),",",),"")</f>
        <v xml:space="preserve"> NO PS/2</v>
      </c>
      <c r="BG7" s="83" t="str">
        <f>IFERROR(SUBSTITUTE(RIGHT(MID(","&amp;$D7&amp;",",1,SEARCH("##",SUBSTITUTE(","&amp;$D7&amp;",",",","##",COLUMN(O:O)))),LEN(MID(","&amp;$D7&amp;",",1,SEARCH("##",SUBSTITUTE(","&amp;$D7&amp;",",",","##",COLUMN(O:O)))))-SEARCH("##",SUBSTITUTE(","&amp;$D7&amp;",",",","##",COLUMN(N:N)))),",",),"")</f>
        <v xml:space="preserve"> TPM</v>
      </c>
      <c r="BH7" s="83" t="str">
        <f>IFERROR(SUBSTITUTE(RIGHT(MID(","&amp;$D7&amp;",",1,SEARCH("##",SUBSTITUTE(","&amp;$D7&amp;",",",","##",COLUMN(P:P)))),LEN(MID(","&amp;$D7&amp;",",1,SEARCH("##",SUBSTITUTE(","&amp;$D7&amp;",",",","##",COLUMN(P:P)))))-SEARCH("##",SUBSTITUTE(","&amp;$D7&amp;",",",","##",COLUMN(O:O)))),",",),"")</f>
        <v xml:space="preserve"> SPDIF</v>
      </c>
      <c r="BI7" s="83" t="str">
        <f>IFERROR(SUBSTITUTE(RIGHT(MID(","&amp;$D7&amp;",",1,SEARCH("##",SUBSTITUTE(","&amp;$D7&amp;",",",","##",COLUMN(Q:Q)))),LEN(MID(","&amp;$D7&amp;",",1,SEARCH("##",SUBSTITUTE(","&amp;$D7&amp;",",",","##",COLUMN(Q:Q)))))-SEARCH("##",SUBSTITUTE(","&amp;$D7&amp;",",",","##",COLUMN(P:P)))),",",),"")</f>
        <v xml:space="preserve"> Auto Green</v>
      </c>
      <c r="BJ7" s="83" t="str">
        <f>IFERROR(SUBSTITUTE(RIGHT(MID(","&amp;$D7&amp;",",1,SEARCH("##",SUBSTITUTE(","&amp;$D7&amp;",",",","##",COLUMN(R:R)))),LEN(MID(","&amp;$D7&amp;",",1,SEARCH("##",SUBSTITUTE(","&amp;$D7&amp;",",",","##",COLUMN(R:R)))))-SEARCH("##",SUBSTITUTE(","&amp;$D7&amp;",",",","##",COLUMN(Q:Q)))),",",),"")</f>
        <v xml:space="preserve"> mini-ITX</v>
      </c>
      <c r="BK7" s="83" t="str">
        <f>IFERROR(SUBSTITUTE(RIGHT(MID(","&amp;$D7&amp;",",1,SEARCH("##",SUBSTITUTE(","&amp;$D7&amp;",",",","##",COLUMN(S:S)))),LEN(MID(","&amp;$D7&amp;",",1,SEARCH("##",SUBSTITUTE(","&amp;$D7&amp;",",",","##",COLUMN(S:S)))))-SEARCH("##",SUBSTITUTE(","&amp;$D7&amp;",",",","##",COLUMN(R:R)))),",",),"")</f>
        <v/>
      </c>
      <c r="BL7" s="83" t="str">
        <f>IFERROR(SUBSTITUTE(RIGHT(MID(","&amp;$D7&amp;",",1,SEARCH("##",SUBSTITUTE(","&amp;$D7&amp;",",",","##",COLUMN(T:T)))),LEN(MID(","&amp;$D7&amp;",",1,SEARCH("##",SUBSTITUTE(","&amp;$D7&amp;",",",","##",COLUMN(T:T)))))-SEARCH("##",SUBSTITUTE(","&amp;$D7&amp;",",",","##",COLUMN(S:S)))),",",),"")</f>
        <v/>
      </c>
      <c r="BM7" s="83" t="str">
        <f>IFERROR(SUBSTITUTE(RIGHT(MID(","&amp;$D7&amp;",",1,SEARCH("##",SUBSTITUTE(","&amp;$D7&amp;",",",","##",COLUMN(U:U)))),LEN(MID(","&amp;$D7&amp;",",1,SEARCH("##",SUBSTITUTE(","&amp;$D7&amp;",",",","##",COLUMN(U:U)))))-SEARCH("##",SUBSTITUTE(","&amp;$D7&amp;",",",","##",COLUMN(T:T)))),",",),"")</f>
        <v/>
      </c>
      <c r="BN7" s="83" t="str">
        <f>IFERROR(SUBSTITUTE(RIGHT(MID(","&amp;$D7&amp;",",1,SEARCH("##",SUBSTITUTE(","&amp;$D7&amp;",",",","##",COLUMN(V:V)))),LEN(MID(","&amp;$D7&amp;",",1,SEARCH("##",SUBSTITUTE(","&amp;$D7&amp;",",",","##",COLUMN(V:V)))))-SEARCH("##",SUBSTITUTE(","&amp;$D7&amp;",",",","##",COLUMN(U:U)))),",",),"")</f>
        <v/>
      </c>
      <c r="BO7" s="83" t="str">
        <f>IFERROR(SUBSTITUTE(RIGHT(MID(","&amp;$D7&amp;",",1,SEARCH("##",SUBSTITUTE(","&amp;$D7&amp;",",",","##",COLUMN(W:W)))),LEN(MID(","&amp;$D7&amp;",",1,SEARCH("##",SUBSTITUTE(","&amp;$D7&amp;",",",","##",COLUMN(W:W)))))-SEARCH("##",SUBSTITUTE(","&amp;$D7&amp;",",",","##",COLUMN(V:V)))),",",),"")</f>
        <v/>
      </c>
      <c r="BP7" s="83" t="str">
        <f>IFERROR(SUBSTITUTE(RIGHT(MID(","&amp;$D7&amp;",",1,SEARCH("##",SUBSTITUTE(","&amp;$D7&amp;",",",","##",COLUMN(X:X)))),LEN(MID(","&amp;$D7&amp;",",1,SEARCH("##",SUBSTITUTE(","&amp;$D7&amp;",",",","##",COLUMN(X:X)))))-SEARCH("##",SUBSTITUTE(","&amp;$D7&amp;",",",","##",COLUMN(W:W)))),",",),"")</f>
        <v/>
      </c>
      <c r="BQ7" s="83" t="str">
        <f>IFERROR(SUBSTITUTE(RIGHT(MID(","&amp;$D7&amp;",",1,SEARCH("##",SUBSTITUTE(","&amp;$D7&amp;",",",","##",COLUMN(Y:Y)))),LEN(MID(","&amp;$D7&amp;",",1,SEARCH("##",SUBSTITUTE(","&amp;$D7&amp;",",",","##",COLUMN(Y:Y)))))-SEARCH("##",SUBSTITUTE(","&amp;$D7&amp;",",",","##",COLUMN(X:X)))),",",),"")</f>
        <v/>
      </c>
      <c r="BR7" s="83" t="str">
        <f>IFERROR(SUBSTITUTE(RIGHT(MID(","&amp;$D7&amp;",",1,SEARCH("##",SUBSTITUTE(","&amp;$D7&amp;",",",","##",COLUMN(Z:Z)))),LEN(MID(","&amp;$D7&amp;",",1,SEARCH("##",SUBSTITUTE(","&amp;$D7&amp;",",",","##",COLUMN(Z:Z)))))-SEARCH("##",SUBSTITUTE(","&amp;$D7&amp;",",",","##",COLUMN(Y:Y)))),",",),"")</f>
        <v/>
      </c>
      <c r="BS7" s="83" t="str">
        <f>IFERROR(SUBSTITUTE(RIGHT(MID(","&amp;$D7&amp;",",1,SEARCH("##",SUBSTITUTE(","&amp;$D7&amp;",",",","##",COLUMN(AA:AA)))),LEN(MID(","&amp;$D7&amp;",",1,SEARCH("##",SUBSTITUTE(","&amp;$D7&amp;",",",","##",COLUMN(AA:AA)))))-SEARCH("##",SUBSTITUTE(","&amp;$D7&amp;",",",","##",COLUMN(Z:Z)))),",",),"")</f>
        <v/>
      </c>
      <c r="BT7" s="83" t="str">
        <f>IFERROR(SUBSTITUTE(RIGHT(MID(","&amp;$D7&amp;",",1,SEARCH("##",SUBSTITUTE(","&amp;$D7&amp;",",",","##",COLUMN(AB:AB)))),LEN(MID(","&amp;$D7&amp;",",1,SEARCH("##",SUBSTITUTE(","&amp;$D7&amp;",",",","##",COLUMN(AB:AB)))))-SEARCH("##",SUBSTITUTE(","&amp;$D7&amp;",",",","##",COLUMN(AA:AA)))),",",),"")</f>
        <v/>
      </c>
      <c r="BU7" s="36"/>
      <c r="BV7" s="16"/>
      <c r="BW7" s="17"/>
      <c r="BX7" s="16">
        <v>1</v>
      </c>
      <c r="BY7" s="17"/>
      <c r="BZ7" s="17"/>
      <c r="CA7" s="16">
        <v>34661</v>
      </c>
      <c r="CB7" s="2" t="s">
        <v>17</v>
      </c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30"/>
      <c r="CO7" s="17"/>
      <c r="CP7" s="4" t="s">
        <v>4</v>
      </c>
      <c r="CQ7" s="17"/>
      <c r="CR7" s="17"/>
      <c r="CS7" s="17"/>
      <c r="CT7" s="2" t="s">
        <v>18</v>
      </c>
      <c r="CU7" s="2"/>
      <c r="CV7" s="2"/>
      <c r="CW7" s="2"/>
      <c r="CX7" s="2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</row>
    <row r="8" spans="1:257" ht="17.100000000000001" customHeight="1">
      <c r="A8" s="16">
        <v>34662</v>
      </c>
      <c r="B8" s="39" t="s">
        <v>5</v>
      </c>
      <c r="C8" s="12" t="s">
        <v>19</v>
      </c>
      <c r="D8" s="32" t="s">
        <v>20</v>
      </c>
      <c r="E8" s="14" t="str">
        <f t="shared" si="1"/>
        <v>s1155,</v>
      </c>
      <c r="F8" s="14" t="s">
        <v>0</v>
      </c>
      <c r="G8" s="14"/>
      <c r="H8" s="14"/>
      <c r="I8" s="14"/>
      <c r="J8" s="41"/>
      <c r="K8" s="5" t="s">
        <v>147</v>
      </c>
      <c r="L8" s="54"/>
      <c r="M8" s="14"/>
      <c r="N8" s="76" t="str">
        <f t="shared" si="0"/>
        <v xml:space="preserve"> 8xUSB2</v>
      </c>
      <c r="O8" s="14"/>
      <c r="P8" s="16"/>
      <c r="Q8" s="16"/>
      <c r="R8" s="16"/>
      <c r="S8" s="16"/>
      <c r="T8" s="16"/>
      <c r="U8" s="16"/>
      <c r="V8" s="16"/>
      <c r="W8" s="16"/>
      <c r="X8" s="16"/>
      <c r="Y8" s="16"/>
      <c r="Z8" s="27">
        <v>29431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80" t="s">
        <v>158</v>
      </c>
      <c r="AT8" s="83" t="str">
        <f>IFERROR(SUBSTITUTE(RIGHT(MID(","&amp;$D8&amp;",",1,SEARCH("##",SUBSTITUTE(","&amp;$D8&amp;",",",","##",COLUMN(B:B)))),LEN(MID(","&amp;$D8&amp;",",1,SEARCH("##",SUBSTITUTE(","&amp;$D8&amp;",",",","##",COLUMN(B:B)))))-SEARCH("##",SUBSTITUTE(","&amp;$D8&amp;",",",","##",COLUMN(A:A)))),",",),"")</f>
        <v>GA-H61M-D2H</v>
      </c>
      <c r="AU8" s="83" t="str">
        <f>IFERROR(SUBSTITUTE(RIGHT(MID(","&amp;$D8&amp;",",1,SEARCH("##",SUBSTITUTE(","&amp;$D8&amp;",",",","##",COLUMN(C:C)))),LEN(MID(","&amp;$D8&amp;",",1,SEARCH("##",SUBSTITUTE(","&amp;$D8&amp;",",",","##",COLUMN(C:C)))))-SEARCH("##",SUBSTITUTE(","&amp;$D8&amp;",",",","##",COLUMN(B:B)))),",",),"")</f>
        <v xml:space="preserve"> s1155</v>
      </c>
      <c r="AV8" s="83" t="str">
        <f>IFERROR(SUBSTITUTE(RIGHT(MID(","&amp;$D8&amp;",",1,SEARCH("##",SUBSTITUTE(","&amp;$D8&amp;",",",","##",COLUMN(D:D)))),LEN(MID(","&amp;$D8&amp;",",1,SEARCH("##",SUBSTITUTE(","&amp;$D8&amp;",",",","##",COLUMN(D:D)))))-SEARCH("##",SUBSTITUTE(","&amp;$D8&amp;",",",","##",COLUMN(C:C)))),",",),"")</f>
        <v xml:space="preserve"> Intel® Core™ i7 (SandyBridge)</v>
      </c>
      <c r="AW8" s="83" t="str">
        <f>IFERROR(SUBSTITUTE(RIGHT(MID(","&amp;$D8&amp;",",1,SEARCH("##",SUBSTITUTE(","&amp;$D8&amp;",",",","##",COLUMN(E:E)))),LEN(MID(","&amp;$D8&amp;",",1,SEARCH("##",SUBSTITUTE(","&amp;$D8&amp;",",",","##",COLUMN(E:E)))))-SEARCH("##",SUBSTITUTE(","&amp;$D8&amp;",",",","##",COLUMN(D:D)))),",",),"")</f>
        <v xml:space="preserve"> H61</v>
      </c>
      <c r="AX8" s="83" t="str">
        <f>IFERROR(SUBSTITUTE(RIGHT(MID(","&amp;$D8&amp;",",1,SEARCH("##",SUBSTITUTE(","&amp;$D8&amp;",",",","##",COLUMN(F:F)))),LEN(MID(","&amp;$D8&amp;",",1,SEARCH("##",SUBSTITUTE(","&amp;$D8&amp;",",",","##",COLUMN(F:F)))))-SEARCH("##",SUBSTITUTE(","&amp;$D8&amp;",",",","##",COLUMN(E:E)))),",",),"")</f>
        <v xml:space="preserve"> 4xDDR3 Dual 1333/1066MHz(max16Gb)</v>
      </c>
      <c r="AY8" s="83" t="str">
        <f>IFERROR(SUBSTITUTE(RIGHT(MID(","&amp;$D8&amp;",",1,SEARCH("##",SUBSTITUTE(","&amp;$D8&amp;",",",","##",COLUMN(G:G)))),LEN(MID(","&amp;$D8&amp;",",1,SEARCH("##",SUBSTITUTE(","&amp;$D8&amp;",",",","##",COLUMN(G:G)))))-SEARCH("##",SUBSTITUTE(","&amp;$D8&amp;",",",","##",COLUMN(F:F)))),",",),"")</f>
        <v xml:space="preserve"> 1xPCI-Ex16</v>
      </c>
      <c r="AZ8" s="83" t="str">
        <f>IFERROR(SUBSTITUTE(RIGHT(MID(","&amp;$D8&amp;",",1,SEARCH("##",SUBSTITUTE(","&amp;$D8&amp;",",",","##",COLUMN(H:H)))),LEN(MID(","&amp;$D8&amp;",",1,SEARCH("##",SUBSTITUTE(","&amp;$D8&amp;",",",","##",COLUMN(H:H)))))-SEARCH("##",SUBSTITUTE(","&amp;$D8&amp;",",",","##",COLUMN(G:G)))),",",),"")</f>
        <v xml:space="preserve"> 1xPCI-Ex1</v>
      </c>
      <c r="BA8" s="83" t="str">
        <f>IFERROR(SUBSTITUTE(RIGHT(MID(","&amp;$D8&amp;",",1,SEARCH("##",SUBSTITUTE(","&amp;$D8&amp;",",",","##",COLUMN(I:I)))),LEN(MID(","&amp;$D8&amp;",",1,SEARCH("##",SUBSTITUTE(","&amp;$D8&amp;",",",","##",COLUMN(I:I)))))-SEARCH("##",SUBSTITUTE(","&amp;$D8&amp;",",",","##",COLUMN(H:H)))),",",),"")</f>
        <v xml:space="preserve"> 2xPCI</v>
      </c>
      <c r="BB8" s="83" t="str">
        <f>IFERROR(SUBSTITUTE(RIGHT(MID(","&amp;$D8&amp;",",1,SEARCH("##",SUBSTITUTE(","&amp;$D8&amp;",",",","##",COLUMN(J:J)))),LEN(MID(","&amp;$D8&amp;",",1,SEARCH("##",SUBSTITUTE(","&amp;$D8&amp;",",",","##",COLUMN(J:J)))))-SEARCH("##",SUBSTITUTE(","&amp;$D8&amp;",",",","##",COLUMN(I:I)))),",",),"")</f>
        <v xml:space="preserve"> 4xSATA2 (3Tb+)</v>
      </c>
      <c r="BC8" s="83" t="str">
        <f>IFERROR(SUBSTITUTE(RIGHT(MID(","&amp;$D8&amp;",",1,SEARCH("##",SUBSTITUTE(","&amp;$D8&amp;",",",","##",COLUMN(K:K)))),LEN(MID(","&amp;$D8&amp;",",1,SEARCH("##",SUBSTITUTE(","&amp;$D8&amp;",",",","##",COLUMN(K:K)))))-SEARCH("##",SUBSTITUTE(","&amp;$D8&amp;",",",","##",COLUMN(J:J)))),",",),"")</f>
        <v xml:space="preserve"> Video Intel CPU (D-Sub/DVI-D/HDMI)</v>
      </c>
      <c r="BD8" s="83" t="str">
        <f>IFERROR(SUBSTITUTE(RIGHT(MID(","&amp;$D8&amp;",",1,SEARCH("##",SUBSTITUTE(","&amp;$D8&amp;",",",","##",COLUMN(L:L)))),LEN(MID(","&amp;$D8&amp;",",1,SEARCH("##",SUBSTITUTE(","&amp;$D8&amp;",",",","##",COLUMN(L:L)))))-SEARCH("##",SUBSTITUTE(","&amp;$D8&amp;",",",","##",COLUMN(K:K)))),",",),"")</f>
        <v xml:space="preserve"> Gb LAN Atheros 8151</v>
      </c>
      <c r="BE8" s="83" t="str">
        <f>IFERROR(SUBSTITUTE(RIGHT(MID(","&amp;$D8&amp;",",1,SEARCH("##",SUBSTITUTE(","&amp;$D8&amp;",",",","##",COLUMN(M:M)))),LEN(MID(","&amp;$D8&amp;",",1,SEARCH("##",SUBSTITUTE(","&amp;$D8&amp;",",",","##",COLUMN(M:M)))))-SEARCH("##",SUBSTITUTE(","&amp;$D8&amp;",",",","##",COLUMN(L:L)))),",",),"")</f>
        <v xml:space="preserve"> HDA SB7.1 Realtek ALC889</v>
      </c>
      <c r="BF8" s="83" t="str">
        <f>IFERROR(SUBSTITUTE(RIGHT(MID(","&amp;$D8&amp;",",1,SEARCH("##",SUBSTITUTE(","&amp;$D8&amp;",",",","##",COLUMN(N:N)))),LEN(MID(","&amp;$D8&amp;",",1,SEARCH("##",SUBSTITUTE(","&amp;$D8&amp;",",",","##",COLUMN(N:N)))))-SEARCH("##",SUBSTITUTE(","&amp;$D8&amp;",",",","##",COLUMN(M:M)))),",",),"")</f>
        <v xml:space="preserve"> 8xUSB2</v>
      </c>
      <c r="BG8" s="83" t="str">
        <f>IFERROR(SUBSTITUTE(RIGHT(MID(","&amp;$D8&amp;",",1,SEARCH("##",SUBSTITUTE(","&amp;$D8&amp;",",",","##",COLUMN(O:O)))),LEN(MID(","&amp;$D8&amp;",",1,SEARCH("##",SUBSTITUTE(","&amp;$D8&amp;",",",","##",COLUMN(O:O)))))-SEARCH("##",SUBSTITUTE(","&amp;$D8&amp;",",",","##",COLUMN(N:N)))),",",),"")</f>
        <v xml:space="preserve"> 2xPS/2</v>
      </c>
      <c r="BH8" s="83" t="str">
        <f>IFERROR(SUBSTITUTE(RIGHT(MID(","&amp;$D8&amp;",",1,SEARCH("##",SUBSTITUTE(","&amp;$D8&amp;",",",","##",COLUMN(P:P)))),LEN(MID(","&amp;$D8&amp;",",1,SEARCH("##",SUBSTITUTE(","&amp;$D8&amp;",",",","##",COLUMN(P:P)))))-SEARCH("##",SUBSTITUTE(","&amp;$D8&amp;",",",","##",COLUMN(O:O)))),",",),"")</f>
        <v xml:space="preserve"> COM</v>
      </c>
      <c r="BI8" s="83" t="str">
        <f>IFERROR(SUBSTITUTE(RIGHT(MID(","&amp;$D8&amp;",",1,SEARCH("##",SUBSTITUTE(","&amp;$D8&amp;",",",","##",COLUMN(Q:Q)))),LEN(MID(","&amp;$D8&amp;",",1,SEARCH("##",SUBSTITUTE(","&amp;$D8&amp;",",",","##",COLUMN(Q:Q)))))-SEARCH("##",SUBSTITUTE(","&amp;$D8&amp;",",",","##",COLUMN(P:P)))),",",),"")</f>
        <v xml:space="preserve"> LPT</v>
      </c>
      <c r="BJ8" s="83" t="str">
        <f>IFERROR(SUBSTITUTE(RIGHT(MID(","&amp;$D8&amp;",",1,SEARCH("##",SUBSTITUTE(","&amp;$D8&amp;",",",","##",COLUMN(R:R)))),LEN(MID(","&amp;$D8&amp;",",1,SEARCH("##",SUBSTITUTE(","&amp;$D8&amp;",",",","##",COLUMN(R:R)))))-SEARCH("##",SUBSTITUTE(","&amp;$D8&amp;",",",","##",COLUMN(Q:Q)))),",",),"")</f>
        <v xml:space="preserve"> DualBIOS</v>
      </c>
      <c r="BK8" s="83" t="str">
        <f>IFERROR(SUBSTITUTE(RIGHT(MID(","&amp;$D8&amp;",",1,SEARCH("##",SUBSTITUTE(","&amp;$D8&amp;",",",","##",COLUMN(S:S)))),LEN(MID(","&amp;$D8&amp;",",1,SEARCH("##",SUBSTITUTE(","&amp;$D8&amp;",",",","##",COLUMN(S:S)))))-SEARCH("##",SUBSTITUTE(","&amp;$D8&amp;",",",","##",COLUMN(R:R)))),",",),"")</f>
        <v xml:space="preserve"> AutoGreen</v>
      </c>
      <c r="BL8" s="83" t="str">
        <f>IFERROR(SUBSTITUTE(RIGHT(MID(","&amp;$D8&amp;",",1,SEARCH("##",SUBSTITUTE(","&amp;$D8&amp;",",",","##",COLUMN(T:T)))),LEN(MID(","&amp;$D8&amp;",",1,SEARCH("##",SUBSTITUTE(","&amp;$D8&amp;",",",","##",COLUMN(T:T)))))-SEARCH("##",SUBSTITUTE(","&amp;$D8&amp;",",",","##",COLUMN(S:S)))),",",),"")</f>
        <v xml:space="preserve"> microATX</v>
      </c>
      <c r="BM8" s="83" t="str">
        <f>IFERROR(SUBSTITUTE(RIGHT(MID(","&amp;$D8&amp;",",1,SEARCH("##",SUBSTITUTE(","&amp;$D8&amp;",",",","##",COLUMN(U:U)))),LEN(MID(","&amp;$D8&amp;",",1,SEARCH("##",SUBSTITUTE(","&amp;$D8&amp;",",",","##",COLUMN(U:U)))))-SEARCH("##",SUBSTITUTE(","&amp;$D8&amp;",",",","##",COLUMN(T:T)))),",",),"")</f>
        <v/>
      </c>
      <c r="BN8" s="83" t="str">
        <f>IFERROR(SUBSTITUTE(RIGHT(MID(","&amp;$D8&amp;",",1,SEARCH("##",SUBSTITUTE(","&amp;$D8&amp;",",",","##",COLUMN(V:V)))),LEN(MID(","&amp;$D8&amp;",",1,SEARCH("##",SUBSTITUTE(","&amp;$D8&amp;",",",","##",COLUMN(V:V)))))-SEARCH("##",SUBSTITUTE(","&amp;$D8&amp;",",",","##",COLUMN(U:U)))),",",),"")</f>
        <v/>
      </c>
      <c r="BO8" s="83" t="str">
        <f>IFERROR(SUBSTITUTE(RIGHT(MID(","&amp;$D8&amp;",",1,SEARCH("##",SUBSTITUTE(","&amp;$D8&amp;",",",","##",COLUMN(W:W)))),LEN(MID(","&amp;$D8&amp;",",1,SEARCH("##",SUBSTITUTE(","&amp;$D8&amp;",",",","##",COLUMN(W:W)))))-SEARCH("##",SUBSTITUTE(","&amp;$D8&amp;",",",","##",COLUMN(V:V)))),",",),"")</f>
        <v/>
      </c>
      <c r="BP8" s="83" t="str">
        <f>IFERROR(SUBSTITUTE(RIGHT(MID(","&amp;$D8&amp;",",1,SEARCH("##",SUBSTITUTE(","&amp;$D8&amp;",",",","##",COLUMN(X:X)))),LEN(MID(","&amp;$D8&amp;",",1,SEARCH("##",SUBSTITUTE(","&amp;$D8&amp;",",",","##",COLUMN(X:X)))))-SEARCH("##",SUBSTITUTE(","&amp;$D8&amp;",",",","##",COLUMN(W:W)))),",",),"")</f>
        <v/>
      </c>
      <c r="BQ8" s="83" t="str">
        <f>IFERROR(SUBSTITUTE(RIGHT(MID(","&amp;$D8&amp;",",1,SEARCH("##",SUBSTITUTE(","&amp;$D8&amp;",",",","##",COLUMN(Y:Y)))),LEN(MID(","&amp;$D8&amp;",",1,SEARCH("##",SUBSTITUTE(","&amp;$D8&amp;",",",","##",COLUMN(Y:Y)))))-SEARCH("##",SUBSTITUTE(","&amp;$D8&amp;",",",","##",COLUMN(X:X)))),",",),"")</f>
        <v/>
      </c>
      <c r="BR8" s="83" t="str">
        <f>IFERROR(SUBSTITUTE(RIGHT(MID(","&amp;$D8&amp;",",1,SEARCH("##",SUBSTITUTE(","&amp;$D8&amp;",",",","##",COLUMN(Z:Z)))),LEN(MID(","&amp;$D8&amp;",",1,SEARCH("##",SUBSTITUTE(","&amp;$D8&amp;",",",","##",COLUMN(Z:Z)))))-SEARCH("##",SUBSTITUTE(","&amp;$D8&amp;",",",","##",COLUMN(Y:Y)))),",",),"")</f>
        <v/>
      </c>
      <c r="BS8" s="83" t="str">
        <f>IFERROR(SUBSTITUTE(RIGHT(MID(","&amp;$D8&amp;",",1,SEARCH("##",SUBSTITUTE(","&amp;$D8&amp;",",",","##",COLUMN(AA:AA)))),LEN(MID(","&amp;$D8&amp;",",1,SEARCH("##",SUBSTITUTE(","&amp;$D8&amp;",",",","##",COLUMN(AA:AA)))))-SEARCH("##",SUBSTITUTE(","&amp;$D8&amp;",",",","##",COLUMN(Z:Z)))),",",),"")</f>
        <v/>
      </c>
      <c r="BT8" s="83" t="str">
        <f>IFERROR(SUBSTITUTE(RIGHT(MID(","&amp;$D8&amp;",",1,SEARCH("##",SUBSTITUTE(","&amp;$D8&amp;",",",","##",COLUMN(AB:AB)))),LEN(MID(","&amp;$D8&amp;",",1,SEARCH("##",SUBSTITUTE(","&amp;$D8&amp;",",",","##",COLUMN(AB:AB)))))-SEARCH("##",SUBSTITUTE(","&amp;$D8&amp;",",",","##",COLUMN(AA:AA)))),",",),"")</f>
        <v/>
      </c>
      <c r="BU8" s="36"/>
      <c r="BV8" s="16"/>
      <c r="BW8" s="17"/>
      <c r="BX8" s="16">
        <v>1</v>
      </c>
      <c r="BY8" s="17"/>
      <c r="BZ8" s="17"/>
      <c r="CA8" s="16">
        <v>34662</v>
      </c>
      <c r="CB8" s="2" t="s">
        <v>21</v>
      </c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30"/>
      <c r="CO8" s="17"/>
      <c r="CP8" s="4" t="s">
        <v>4</v>
      </c>
      <c r="CQ8" s="17"/>
      <c r="CR8" s="17"/>
      <c r="CS8" s="17"/>
      <c r="CT8" s="2" t="s">
        <v>22</v>
      </c>
      <c r="CU8" s="2"/>
      <c r="CV8" s="2"/>
      <c r="CW8" s="2"/>
      <c r="CX8" s="2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</row>
    <row r="9" spans="1:257" ht="17.100000000000001" customHeight="1">
      <c r="A9" s="16">
        <v>34663</v>
      </c>
      <c r="B9" s="39" t="s">
        <v>5</v>
      </c>
      <c r="C9" s="12" t="s">
        <v>23</v>
      </c>
      <c r="D9" s="32" t="s">
        <v>24</v>
      </c>
      <c r="E9" s="14" t="str">
        <f t="shared" si="1"/>
        <v>s775,</v>
      </c>
      <c r="F9" s="14" t="s">
        <v>0</v>
      </c>
      <c r="G9" s="14"/>
      <c r="H9" s="14"/>
      <c r="I9" s="14"/>
      <c r="J9" s="41"/>
      <c r="K9" s="5" t="s">
        <v>147</v>
      </c>
      <c r="L9" s="54"/>
      <c r="M9" s="14"/>
      <c r="N9" s="76" t="str">
        <f t="shared" si="0"/>
        <v xml:space="preserve"> 8xUSB</v>
      </c>
      <c r="O9" s="14"/>
      <c r="P9" s="16"/>
      <c r="Q9" s="16"/>
      <c r="R9" s="16"/>
      <c r="S9" s="16"/>
      <c r="T9" s="16"/>
      <c r="U9" s="16"/>
      <c r="V9" s="16"/>
      <c r="W9" s="16"/>
      <c r="X9" s="16"/>
      <c r="Y9" s="16"/>
      <c r="Z9" s="27">
        <v>27042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80" t="s">
        <v>158</v>
      </c>
      <c r="AT9" s="83" t="str">
        <f>IFERROR(SUBSTITUTE(RIGHT(MID(","&amp;$D9&amp;",",1,SEARCH("##",SUBSTITUTE(","&amp;$D9&amp;",",",","##",COLUMN(B:B)))),LEN(MID(","&amp;$D9&amp;",",1,SEARCH("##",SUBSTITUTE(","&amp;$D9&amp;",",",","##",COLUMN(B:B)))))-SEARCH("##",SUBSTITUTE(","&amp;$D9&amp;",",",","##",COLUMN(A:A)))),",",),"")</f>
        <v>GA-G41MT-D3V</v>
      </c>
      <c r="AU9" s="83" t="str">
        <f>IFERROR(SUBSTITUTE(RIGHT(MID(","&amp;$D9&amp;",",1,SEARCH("##",SUBSTITUTE(","&amp;$D9&amp;",",",","##",COLUMN(C:C)))),LEN(MID(","&amp;$D9&amp;",",1,SEARCH("##",SUBSTITUTE(","&amp;$D9&amp;",",",","##",COLUMN(C:C)))))-SEARCH("##",SUBSTITUTE(","&amp;$D9&amp;",",",","##",COLUMN(B:B)))),",",),"")</f>
        <v xml:space="preserve"> s775</v>
      </c>
      <c r="AV9" s="83" t="str">
        <f>IFERROR(SUBSTITUTE(RIGHT(MID(","&amp;$D9&amp;",",1,SEARCH("##",SUBSTITUTE(","&amp;$D9&amp;",",",","##",COLUMN(D:D)))),LEN(MID(","&amp;$D9&amp;",",1,SEARCH("##",SUBSTITUTE(","&amp;$D9&amp;",",",","##",COLUMN(D:D)))))-SEARCH("##",SUBSTITUTE(","&amp;$D9&amp;",",",","##",COLUMN(C:C)))),",",),"")</f>
        <v xml:space="preserve"> (Core 2 Extreme Quad)</v>
      </c>
      <c r="AW9" s="83" t="str">
        <f>IFERROR(SUBSTITUTE(RIGHT(MID(","&amp;$D9&amp;",",1,SEARCH("##",SUBSTITUTE(","&amp;$D9&amp;",",",","##",COLUMN(E:E)))),LEN(MID(","&amp;$D9&amp;",",1,SEARCH("##",SUBSTITUTE(","&amp;$D9&amp;",",",","##",COLUMN(E:E)))))-SEARCH("##",SUBSTITUTE(","&amp;$D9&amp;",",",","##",COLUMN(D:D)))),",",),"")</f>
        <v xml:space="preserve"> G41+ICH7</v>
      </c>
      <c r="AX9" s="83" t="str">
        <f>IFERROR(SUBSTITUTE(RIGHT(MID(","&amp;$D9&amp;",",1,SEARCH("##",SUBSTITUTE(","&amp;$D9&amp;",",",","##",COLUMN(F:F)))),LEN(MID(","&amp;$D9&amp;",",1,SEARCH("##",SUBSTITUTE(","&amp;$D9&amp;",",",","##",COLUMN(F:F)))))-SEARCH("##",SUBSTITUTE(","&amp;$D9&amp;",",",","##",COLUMN(E:E)))),",",),"")</f>
        <v xml:space="preserve"> FSB 1333(OC)/1066MHz</v>
      </c>
      <c r="AY9" s="83" t="str">
        <f>IFERROR(SUBSTITUTE(RIGHT(MID(","&amp;$D9&amp;",",1,SEARCH("##",SUBSTITUTE(","&amp;$D9&amp;",",",","##",COLUMN(G:G)))),LEN(MID(","&amp;$D9&amp;",",1,SEARCH("##",SUBSTITUTE(","&amp;$D9&amp;",",",","##",COLUMN(G:G)))))-SEARCH("##",SUBSTITUTE(","&amp;$D9&amp;",",",","##",COLUMN(F:F)))),",",),"")</f>
        <v xml:space="preserve"> 2xDDR3 Dual 1333(OC)/1066(max8Gb)</v>
      </c>
      <c r="AZ9" s="83" t="str">
        <f>IFERROR(SUBSTITUTE(RIGHT(MID(","&amp;$D9&amp;",",1,SEARCH("##",SUBSTITUTE(","&amp;$D9&amp;",",",","##",COLUMN(H:H)))),LEN(MID(","&amp;$D9&amp;",",1,SEARCH("##",SUBSTITUTE(","&amp;$D9&amp;",",",","##",COLUMN(H:H)))))-SEARCH("##",SUBSTITUTE(","&amp;$D9&amp;",",",","##",COLUMN(G:G)))),",",),"")</f>
        <v>1xPCI-E x16</v>
      </c>
      <c r="BA9" s="83" t="str">
        <f>IFERROR(SUBSTITUTE(RIGHT(MID(","&amp;$D9&amp;",",1,SEARCH("##",SUBSTITUTE(","&amp;$D9&amp;",",",","##",COLUMN(I:I)))),LEN(MID(","&amp;$D9&amp;",",1,SEARCH("##",SUBSTITUTE(","&amp;$D9&amp;",",",","##",COLUMN(I:I)))))-SEARCH("##",SUBSTITUTE(","&amp;$D9&amp;",",",","##",COLUMN(H:H)))),",",),"")</f>
        <v xml:space="preserve"> 2xPCI-E x1</v>
      </c>
      <c r="BB9" s="83" t="str">
        <f>IFERROR(SUBSTITUTE(RIGHT(MID(","&amp;$D9&amp;",",1,SEARCH("##",SUBSTITUTE(","&amp;$D9&amp;",",",","##",COLUMN(J:J)))),LEN(MID(","&amp;$D9&amp;",",1,SEARCH("##",SUBSTITUTE(","&amp;$D9&amp;",",",","##",COLUMN(J:J)))))-SEARCH("##",SUBSTITUTE(","&amp;$D9&amp;",",",","##",COLUMN(I:I)))),",",),"")</f>
        <v xml:space="preserve"> 1xPCI</v>
      </c>
      <c r="BC9" s="83" t="str">
        <f>IFERROR(SUBSTITUTE(RIGHT(MID(","&amp;$D9&amp;",",1,SEARCH("##",SUBSTITUTE(","&amp;$D9&amp;",",",","##",COLUMN(K:K)))),LEN(MID(","&amp;$D9&amp;",",1,SEARCH("##",SUBSTITUTE(","&amp;$D9&amp;",",",","##",COLUMN(K:K)))))-SEARCH("##",SUBSTITUTE(","&amp;$D9&amp;",",",","##",COLUMN(J:J)))),",",),"")</f>
        <v xml:space="preserve"> 4xSATAII (3TB+)</v>
      </c>
      <c r="BD9" s="83" t="str">
        <f>IFERROR(SUBSTITUTE(RIGHT(MID(","&amp;$D9&amp;",",1,SEARCH("##",SUBSTITUTE(","&amp;$D9&amp;",",",","##",COLUMN(L:L)))),LEN(MID(","&amp;$D9&amp;",",1,SEARCH("##",SUBSTITUTE(","&amp;$D9&amp;",",",","##",COLUMN(L:L)))))-SEARCH("##",SUBSTITUTE(","&amp;$D9&amp;",",",","##",COLUMN(K:K)))),",",),"")</f>
        <v xml:space="preserve"> NO IDE/FDD</v>
      </c>
      <c r="BE9" s="83" t="str">
        <f>IFERROR(SUBSTITUTE(RIGHT(MID(","&amp;$D9&amp;",",1,SEARCH("##",SUBSTITUTE(","&amp;$D9&amp;",",",","##",COLUMN(M:M)))),LEN(MID(","&amp;$D9&amp;",",1,SEARCH("##",SUBSTITUTE(","&amp;$D9&amp;",",",","##",COLUMN(M:M)))))-SEARCH("##",SUBSTITUTE(","&amp;$D9&amp;",",",","##",COLUMN(L:L)))),",",),"")</f>
        <v xml:space="preserve"> Video iGMA X4500 (D-Sub</v>
      </c>
      <c r="BF9" s="83" t="str">
        <f>IFERROR(SUBSTITUTE(RIGHT(MID(","&amp;$D9&amp;",",1,SEARCH("##",SUBSTITUTE(","&amp;$D9&amp;",",",","##",COLUMN(N:N)))),LEN(MID(","&amp;$D9&amp;",",1,SEARCH("##",SUBSTITUTE(","&amp;$D9&amp;",",",","##",COLUMN(N:N)))))-SEARCH("##",SUBSTITUTE(","&amp;$D9&amp;",",",","##",COLUMN(M:M)))),",",),"")</f>
        <v xml:space="preserve"> DVI-D)</v>
      </c>
      <c r="BG9" s="83" t="str">
        <f>IFERROR(SUBSTITUTE(RIGHT(MID(","&amp;$D9&amp;",",1,SEARCH("##",SUBSTITUTE(","&amp;$D9&amp;",",",","##",COLUMN(O:O)))),LEN(MID(","&amp;$D9&amp;",",1,SEARCH("##",SUBSTITUTE(","&amp;$D9&amp;",",",","##",COLUMN(O:O)))))-SEARCH("##",SUBSTITUTE(","&amp;$D9&amp;",",",","##",COLUMN(N:N)))),",",),"")</f>
        <v xml:space="preserve"> Gb LAN Realtek 8111E</v>
      </c>
      <c r="BH9" s="83" t="str">
        <f>IFERROR(SUBSTITUTE(RIGHT(MID(","&amp;$D9&amp;",",1,SEARCH("##",SUBSTITUTE(","&amp;$D9&amp;",",",","##",COLUMN(P:P)))),LEN(MID(","&amp;$D9&amp;",",1,SEARCH("##",SUBSTITUTE(","&amp;$D9&amp;",",",","##",COLUMN(P:P)))))-SEARCH("##",SUBSTITUTE(","&amp;$D9&amp;",",",","##",COLUMN(O:O)))),",",),"")</f>
        <v xml:space="preserve"> SB 7.1 Realtek ALC 889</v>
      </c>
      <c r="BI9" s="83" t="str">
        <f>IFERROR(SUBSTITUTE(RIGHT(MID(","&amp;$D9&amp;",",1,SEARCH("##",SUBSTITUTE(","&amp;$D9&amp;",",",","##",COLUMN(Q:Q)))),LEN(MID(","&amp;$D9&amp;",",1,SEARCH("##",SUBSTITUTE(","&amp;$D9&amp;",",",","##",COLUMN(Q:Q)))))-SEARCH("##",SUBSTITUTE(","&amp;$D9&amp;",",",","##",COLUMN(P:P)))),",",),"")</f>
        <v xml:space="preserve"> 8xUSB</v>
      </c>
      <c r="BJ9" s="83" t="str">
        <f>IFERROR(SUBSTITUTE(RIGHT(MID(","&amp;$D9&amp;",",1,SEARCH("##",SUBSTITUTE(","&amp;$D9&amp;",",",","##",COLUMN(R:R)))),LEN(MID(","&amp;$D9&amp;",",1,SEARCH("##",SUBSTITUTE(","&amp;$D9&amp;",",",","##",COLUMN(R:R)))))-SEARCH("##",SUBSTITUTE(","&amp;$D9&amp;",",",","##",COLUMN(Q:Q)))),",",),"")</f>
        <v xml:space="preserve"> LPT</v>
      </c>
      <c r="BK9" s="83" t="str">
        <f>IFERROR(SUBSTITUTE(RIGHT(MID(","&amp;$D9&amp;",",1,SEARCH("##",SUBSTITUTE(","&amp;$D9&amp;",",",","##",COLUMN(S:S)))),LEN(MID(","&amp;$D9&amp;",",1,SEARCH("##",SUBSTITUTE(","&amp;$D9&amp;",",",","##",COLUMN(S:S)))))-SEARCH("##",SUBSTITUTE(","&amp;$D9&amp;",",",","##",COLUMN(R:R)))),",",),"")</f>
        <v xml:space="preserve"> COM</v>
      </c>
      <c r="BL9" s="83" t="str">
        <f>IFERROR(SUBSTITUTE(RIGHT(MID(","&amp;$D9&amp;",",1,SEARCH("##",SUBSTITUTE(","&amp;$D9&amp;",",",","##",COLUMN(T:T)))),LEN(MID(","&amp;$D9&amp;",",1,SEARCH("##",SUBSTITUTE(","&amp;$D9&amp;",",",","##",COLUMN(T:T)))))-SEARCH("##",SUBSTITUTE(","&amp;$D9&amp;",",",","##",COLUMN(S:S)))),",",),"")</f>
        <v xml:space="preserve"> 2xPS/2</v>
      </c>
      <c r="BM9" s="83" t="str">
        <f>IFERROR(SUBSTITUTE(RIGHT(MID(","&amp;$D9&amp;",",1,SEARCH("##",SUBSTITUTE(","&amp;$D9&amp;",",",","##",COLUMN(U:U)))),LEN(MID(","&amp;$D9&amp;",",1,SEARCH("##",SUBSTITUTE(","&amp;$D9&amp;",",",","##",COLUMN(U:U)))))-SEARCH("##",SUBSTITUTE(","&amp;$D9&amp;",",",","##",COLUMN(T:T)))),",",),"")</f>
        <v xml:space="preserve"> mATX</v>
      </c>
      <c r="BN9" s="83" t="str">
        <f>IFERROR(SUBSTITUTE(RIGHT(MID(","&amp;$D9&amp;",",1,SEARCH("##",SUBSTITUTE(","&amp;$D9&amp;",",",","##",COLUMN(V:V)))),LEN(MID(","&amp;$D9&amp;",",1,SEARCH("##",SUBSTITUTE(","&amp;$D9&amp;",",",","##",COLUMN(V:V)))))-SEARCH("##",SUBSTITUTE(","&amp;$D9&amp;",",",","##",COLUMN(U:U)))),",",),"")</f>
        <v/>
      </c>
      <c r="BO9" s="83" t="str">
        <f>IFERROR(SUBSTITUTE(RIGHT(MID(","&amp;$D9&amp;",",1,SEARCH("##",SUBSTITUTE(","&amp;$D9&amp;",",",","##",COLUMN(W:W)))),LEN(MID(","&amp;$D9&amp;",",1,SEARCH("##",SUBSTITUTE(","&amp;$D9&amp;",",",","##",COLUMN(W:W)))))-SEARCH("##",SUBSTITUTE(","&amp;$D9&amp;",",",","##",COLUMN(V:V)))),",",),"")</f>
        <v/>
      </c>
      <c r="BP9" s="83" t="str">
        <f>IFERROR(SUBSTITUTE(RIGHT(MID(","&amp;$D9&amp;",",1,SEARCH("##",SUBSTITUTE(","&amp;$D9&amp;",",",","##",COLUMN(X:X)))),LEN(MID(","&amp;$D9&amp;",",1,SEARCH("##",SUBSTITUTE(","&amp;$D9&amp;",",",","##",COLUMN(X:X)))))-SEARCH("##",SUBSTITUTE(","&amp;$D9&amp;",",",","##",COLUMN(W:W)))),",",),"")</f>
        <v/>
      </c>
      <c r="BQ9" s="83" t="str">
        <f>IFERROR(SUBSTITUTE(RIGHT(MID(","&amp;$D9&amp;",",1,SEARCH("##",SUBSTITUTE(","&amp;$D9&amp;",",",","##",COLUMN(Y:Y)))),LEN(MID(","&amp;$D9&amp;",",1,SEARCH("##",SUBSTITUTE(","&amp;$D9&amp;",",",","##",COLUMN(Y:Y)))))-SEARCH("##",SUBSTITUTE(","&amp;$D9&amp;",",",","##",COLUMN(X:X)))),",",),"")</f>
        <v/>
      </c>
      <c r="BR9" s="83" t="str">
        <f>IFERROR(SUBSTITUTE(RIGHT(MID(","&amp;$D9&amp;",",1,SEARCH("##",SUBSTITUTE(","&amp;$D9&amp;",",",","##",COLUMN(Z:Z)))),LEN(MID(","&amp;$D9&amp;",",1,SEARCH("##",SUBSTITUTE(","&amp;$D9&amp;",",",","##",COLUMN(Z:Z)))))-SEARCH("##",SUBSTITUTE(","&amp;$D9&amp;",",",","##",COLUMN(Y:Y)))),",",),"")</f>
        <v/>
      </c>
      <c r="BS9" s="83" t="str">
        <f>IFERROR(SUBSTITUTE(RIGHT(MID(","&amp;$D9&amp;",",1,SEARCH("##",SUBSTITUTE(","&amp;$D9&amp;",",",","##",COLUMN(AA:AA)))),LEN(MID(","&amp;$D9&amp;",",1,SEARCH("##",SUBSTITUTE(","&amp;$D9&amp;",",",","##",COLUMN(AA:AA)))))-SEARCH("##",SUBSTITUTE(","&amp;$D9&amp;",",",","##",COLUMN(Z:Z)))),",",),"")</f>
        <v/>
      </c>
      <c r="BT9" s="83" t="str">
        <f>IFERROR(SUBSTITUTE(RIGHT(MID(","&amp;$D9&amp;",",1,SEARCH("##",SUBSTITUTE(","&amp;$D9&amp;",",",","##",COLUMN(AB:AB)))),LEN(MID(","&amp;$D9&amp;",",1,SEARCH("##",SUBSTITUTE(","&amp;$D9&amp;",",",","##",COLUMN(AB:AB)))))-SEARCH("##",SUBSTITUTE(","&amp;$D9&amp;",",",","##",COLUMN(AA:AA)))),",",),"")</f>
        <v/>
      </c>
      <c r="BU9" s="36"/>
      <c r="BV9" s="16"/>
      <c r="BW9" s="17"/>
      <c r="BX9" s="16">
        <v>1</v>
      </c>
      <c r="BY9" s="17"/>
      <c r="BZ9" s="17"/>
      <c r="CA9" s="16">
        <v>34663</v>
      </c>
      <c r="CB9" s="2" t="s">
        <v>25</v>
      </c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30"/>
      <c r="CO9" s="17"/>
      <c r="CP9" s="4" t="s">
        <v>4</v>
      </c>
      <c r="CQ9" s="17"/>
      <c r="CR9" s="17"/>
      <c r="CS9" s="17"/>
      <c r="CT9" s="2" t="s">
        <v>26</v>
      </c>
      <c r="CU9" s="2" t="s">
        <v>27</v>
      </c>
      <c r="CV9" s="2"/>
      <c r="CW9" s="2"/>
      <c r="CX9" s="2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</row>
    <row r="10" spans="1:257" ht="17.100000000000001" customHeight="1">
      <c r="A10" s="16">
        <v>34664</v>
      </c>
      <c r="B10" s="39" t="s">
        <v>5</v>
      </c>
      <c r="C10" s="12" t="s">
        <v>28</v>
      </c>
      <c r="D10" s="32" t="s">
        <v>29</v>
      </c>
      <c r="E10" s="14" t="str">
        <f t="shared" si="1"/>
        <v>s775,</v>
      </c>
      <c r="F10" s="14" t="s">
        <v>0</v>
      </c>
      <c r="G10" s="14"/>
      <c r="H10" s="14"/>
      <c r="I10" s="14"/>
      <c r="J10" s="41"/>
      <c r="K10" s="5" t="s">
        <v>147</v>
      </c>
      <c r="L10" s="54"/>
      <c r="M10" s="14"/>
      <c r="N10" s="76" t="str">
        <f t="shared" si="0"/>
        <v xml:space="preserve"> 8xUSB</v>
      </c>
      <c r="O10" s="14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27">
        <v>29430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80" t="s">
        <v>158</v>
      </c>
      <c r="AT10" s="83" t="str">
        <f>IFERROR(SUBSTITUTE(RIGHT(MID(","&amp;$D10&amp;",",1,SEARCH("##",SUBSTITUTE(","&amp;$D10&amp;",",",","##",COLUMN(B:B)))),LEN(MID(","&amp;$D10&amp;",",1,SEARCH("##",SUBSTITUTE(","&amp;$D10&amp;",",",","##",COLUMN(B:B)))))-SEARCH("##",SUBSTITUTE(","&amp;$D10&amp;",",",","##",COLUMN(A:A)))),",",),"")</f>
        <v>GA-P41T-D3P</v>
      </c>
      <c r="AU10" s="83" t="str">
        <f>IFERROR(SUBSTITUTE(RIGHT(MID(","&amp;$D10&amp;",",1,SEARCH("##",SUBSTITUTE(","&amp;$D10&amp;",",",","##",COLUMN(C:C)))),LEN(MID(","&amp;$D10&amp;",",1,SEARCH("##",SUBSTITUTE(","&amp;$D10&amp;",",",","##",COLUMN(C:C)))))-SEARCH("##",SUBSTITUTE(","&amp;$D10&amp;",",",","##",COLUMN(B:B)))),",",),"")</f>
        <v xml:space="preserve"> s775</v>
      </c>
      <c r="AV10" s="83" t="str">
        <f>IFERROR(SUBSTITUTE(RIGHT(MID(","&amp;$D10&amp;",",1,SEARCH("##",SUBSTITUTE(","&amp;$D10&amp;",",",","##",COLUMN(D:D)))),LEN(MID(","&amp;$D10&amp;",",1,SEARCH("##",SUBSTITUTE(","&amp;$D10&amp;",",",","##",COLUMN(D:D)))))-SEARCH("##",SUBSTITUTE(","&amp;$D10&amp;",",",","##",COLUMN(C:C)))),",",),"")</f>
        <v xml:space="preserve"> (Core 2 Extreme Quad)</v>
      </c>
      <c r="AW10" s="83" t="str">
        <f>IFERROR(SUBSTITUTE(RIGHT(MID(","&amp;$D10&amp;",",1,SEARCH("##",SUBSTITUTE(","&amp;$D10&amp;",",",","##",COLUMN(E:E)))),LEN(MID(","&amp;$D10&amp;",",1,SEARCH("##",SUBSTITUTE(","&amp;$D10&amp;",",",","##",COLUMN(E:E)))))-SEARCH("##",SUBSTITUTE(","&amp;$D10&amp;",",",","##",COLUMN(D:D)))),",",),"")</f>
        <v xml:space="preserve"> G41+ICH7</v>
      </c>
      <c r="AX10" s="83" t="str">
        <f>IFERROR(SUBSTITUTE(RIGHT(MID(","&amp;$D10&amp;",",1,SEARCH("##",SUBSTITUTE(","&amp;$D10&amp;",",",","##",COLUMN(F:F)))),LEN(MID(","&amp;$D10&amp;",",1,SEARCH("##",SUBSTITUTE(","&amp;$D10&amp;",",",","##",COLUMN(F:F)))))-SEARCH("##",SUBSTITUTE(","&amp;$D10&amp;",",",","##",COLUMN(E:E)))),",",),"")</f>
        <v xml:space="preserve"> FSB 1333/1066MHz</v>
      </c>
      <c r="AY10" s="83" t="str">
        <f>IFERROR(SUBSTITUTE(RIGHT(MID(","&amp;$D10&amp;",",1,SEARCH("##",SUBSTITUTE(","&amp;$D10&amp;",",",","##",COLUMN(G:G)))),LEN(MID(","&amp;$D10&amp;",",1,SEARCH("##",SUBSTITUTE(","&amp;$D10&amp;",",",","##",COLUMN(G:G)))))-SEARCH("##",SUBSTITUTE(","&amp;$D10&amp;",",",","##",COLUMN(F:F)))),",",),"")</f>
        <v xml:space="preserve"> 2xDDR3 Dual 1333(OC)/1066/800(max4Gb)</v>
      </c>
      <c r="AZ10" s="83" t="str">
        <f>IFERROR(SUBSTITUTE(RIGHT(MID(","&amp;$D10&amp;",",1,SEARCH("##",SUBSTITUTE(","&amp;$D10&amp;",",",","##",COLUMN(H:H)))),LEN(MID(","&amp;$D10&amp;",",1,SEARCH("##",SUBSTITUTE(","&amp;$D10&amp;",",",","##",COLUMN(H:H)))))-SEARCH("##",SUBSTITUTE(","&amp;$D10&amp;",",",","##",COLUMN(G:G)))),",",),"")</f>
        <v>1xPCI-E x16</v>
      </c>
      <c r="BA10" s="83" t="str">
        <f>IFERROR(SUBSTITUTE(RIGHT(MID(","&amp;$D10&amp;",",1,SEARCH("##",SUBSTITUTE(","&amp;$D10&amp;",",",","##",COLUMN(I:I)))),LEN(MID(","&amp;$D10&amp;",",1,SEARCH("##",SUBSTITUTE(","&amp;$D10&amp;",",",","##",COLUMN(I:I)))))-SEARCH("##",SUBSTITUTE(","&amp;$D10&amp;",",",","##",COLUMN(H:H)))),",",),"")</f>
        <v xml:space="preserve"> 3xPCI-E x1</v>
      </c>
      <c r="BB10" s="83" t="str">
        <f>IFERROR(SUBSTITUTE(RIGHT(MID(","&amp;$D10&amp;",",1,SEARCH("##",SUBSTITUTE(","&amp;$D10&amp;",",",","##",COLUMN(J:J)))),LEN(MID(","&amp;$D10&amp;",",1,SEARCH("##",SUBSTITUTE(","&amp;$D10&amp;",",",","##",COLUMN(J:J)))))-SEARCH("##",SUBSTITUTE(","&amp;$D10&amp;",",",","##",COLUMN(I:I)))),",",),"")</f>
        <v xml:space="preserve"> 3xPCI</v>
      </c>
      <c r="BC10" s="83" t="str">
        <f>IFERROR(SUBSTITUTE(RIGHT(MID(","&amp;$D10&amp;",",1,SEARCH("##",SUBSTITUTE(","&amp;$D10&amp;",",",","##",COLUMN(K:K)))),LEN(MID(","&amp;$D10&amp;",",1,SEARCH("##",SUBSTITUTE(","&amp;$D10&amp;",",",","##",COLUMN(K:K)))))-SEARCH("##",SUBSTITUTE(","&amp;$D10&amp;",",",","##",COLUMN(J:J)))),",",),"")</f>
        <v xml:space="preserve"> 4xSATAII</v>
      </c>
      <c r="BD10" s="83" t="str">
        <f>IFERROR(SUBSTITUTE(RIGHT(MID(","&amp;$D10&amp;",",1,SEARCH("##",SUBSTITUTE(","&amp;$D10&amp;",",",","##",COLUMN(L:L)))),LEN(MID(","&amp;$D10&amp;",",1,SEARCH("##",SUBSTITUTE(","&amp;$D10&amp;",",",","##",COLUMN(L:L)))))-SEARCH("##",SUBSTITUTE(","&amp;$D10&amp;",",",","##",COLUMN(K:K)))),",",),"")</f>
        <v xml:space="preserve"> IDE</v>
      </c>
      <c r="BE10" s="83" t="str">
        <f>IFERROR(SUBSTITUTE(RIGHT(MID(","&amp;$D10&amp;",",1,SEARCH("##",SUBSTITUTE(","&amp;$D10&amp;",",",","##",COLUMN(M:M)))),LEN(MID(","&amp;$D10&amp;",",1,SEARCH("##",SUBSTITUTE(","&amp;$D10&amp;",",",","##",COLUMN(M:M)))))-SEARCH("##",SUBSTITUTE(","&amp;$D10&amp;",",",","##",COLUMN(L:L)))),",",),"")</f>
        <v xml:space="preserve"> FDD</v>
      </c>
      <c r="BF10" s="83" t="str">
        <f>IFERROR(SUBSTITUTE(RIGHT(MID(","&amp;$D10&amp;",",1,SEARCH("##",SUBSTITUTE(","&amp;$D10&amp;",",",","##",COLUMN(N:N)))),LEN(MID(","&amp;$D10&amp;",",1,SEARCH("##",SUBSTITUTE(","&amp;$D10&amp;",",",","##",COLUMN(N:N)))))-SEARCH("##",SUBSTITUTE(","&amp;$D10&amp;",",",","##",COLUMN(M:M)))),",",),"")</f>
        <v xml:space="preserve"> Gb LAN Realtek</v>
      </c>
      <c r="BG10" s="83" t="str">
        <f>IFERROR(SUBSTITUTE(RIGHT(MID(","&amp;$D10&amp;",",1,SEARCH("##",SUBSTITUTE(","&amp;$D10&amp;",",",","##",COLUMN(O:O)))),LEN(MID(","&amp;$D10&amp;",",1,SEARCH("##",SUBSTITUTE(","&amp;$D10&amp;",",",","##",COLUMN(O:O)))))-SEARCH("##",SUBSTITUTE(","&amp;$D10&amp;",",",","##",COLUMN(N:N)))),",",),"")</f>
        <v xml:space="preserve"> HDA SB 7.1 Realtek</v>
      </c>
      <c r="BH10" s="83" t="str">
        <f>IFERROR(SUBSTITUTE(RIGHT(MID(","&amp;$D10&amp;",",1,SEARCH("##",SUBSTITUTE(","&amp;$D10&amp;",",",","##",COLUMN(P:P)))),LEN(MID(","&amp;$D10&amp;",",1,SEARCH("##",SUBSTITUTE(","&amp;$D10&amp;",",",","##",COLUMN(P:P)))))-SEARCH("##",SUBSTITUTE(","&amp;$D10&amp;",",",","##",COLUMN(O:O)))),",",),"")</f>
        <v xml:space="preserve"> 8xUSB</v>
      </c>
      <c r="BI10" s="83" t="str">
        <f>IFERROR(SUBSTITUTE(RIGHT(MID(","&amp;$D10&amp;",",1,SEARCH("##",SUBSTITUTE(","&amp;$D10&amp;",",",","##",COLUMN(Q:Q)))),LEN(MID(","&amp;$D10&amp;",",1,SEARCH("##",SUBSTITUTE(","&amp;$D10&amp;",",",","##",COLUMN(Q:Q)))))-SEARCH("##",SUBSTITUTE(","&amp;$D10&amp;",",",","##",COLUMN(P:P)))),",",),"")</f>
        <v xml:space="preserve"> LPT</v>
      </c>
      <c r="BJ10" s="83" t="str">
        <f>IFERROR(SUBSTITUTE(RIGHT(MID(","&amp;$D10&amp;",",1,SEARCH("##",SUBSTITUTE(","&amp;$D10&amp;",",",","##",COLUMN(R:R)))),LEN(MID(","&amp;$D10&amp;",",1,SEARCH("##",SUBSTITUTE(","&amp;$D10&amp;",",",","##",COLUMN(R:R)))))-SEARCH("##",SUBSTITUTE(","&amp;$D10&amp;",",",","##",COLUMN(Q:Q)))),",",),"")</f>
        <v xml:space="preserve"> COM</v>
      </c>
      <c r="BK10" s="83" t="str">
        <f>IFERROR(SUBSTITUTE(RIGHT(MID(","&amp;$D10&amp;",",1,SEARCH("##",SUBSTITUTE(","&amp;$D10&amp;",",",","##",COLUMN(S:S)))),LEN(MID(","&amp;$D10&amp;",",1,SEARCH("##",SUBSTITUTE(","&amp;$D10&amp;",",",","##",COLUMN(S:S)))))-SEARCH("##",SUBSTITUTE(","&amp;$D10&amp;",",",","##",COLUMN(R:R)))),",",),"")</f>
        <v xml:space="preserve"> SPDIF</v>
      </c>
      <c r="BL10" s="83" t="str">
        <f>IFERROR(SUBSTITUTE(RIGHT(MID(","&amp;$D10&amp;",",1,SEARCH("##",SUBSTITUTE(","&amp;$D10&amp;",",",","##",COLUMN(T:T)))),LEN(MID(","&amp;$D10&amp;",",1,SEARCH("##",SUBSTITUTE(","&amp;$D10&amp;",",",","##",COLUMN(T:T)))))-SEARCH("##",SUBSTITUTE(","&amp;$D10&amp;",",",","##",COLUMN(S:S)))),",",),"")</f>
        <v xml:space="preserve"> 2xPS/2</v>
      </c>
      <c r="BM10" s="83" t="str">
        <f>IFERROR(SUBSTITUTE(RIGHT(MID(","&amp;$D10&amp;",",1,SEARCH("##",SUBSTITUTE(","&amp;$D10&amp;",",",","##",COLUMN(U:U)))),LEN(MID(","&amp;$D10&amp;",",1,SEARCH("##",SUBSTITUTE(","&amp;$D10&amp;",",",","##",COLUMN(U:U)))))-SEARCH("##",SUBSTITUTE(","&amp;$D10&amp;",",",","##",COLUMN(T:T)))),",",),"")</f>
        <v xml:space="preserve"> ATX</v>
      </c>
      <c r="BN10" s="83" t="str">
        <f>IFERROR(SUBSTITUTE(RIGHT(MID(","&amp;$D10&amp;",",1,SEARCH("##",SUBSTITUTE(","&amp;$D10&amp;",",",","##",COLUMN(V:V)))),LEN(MID(","&amp;$D10&amp;",",1,SEARCH("##",SUBSTITUTE(","&amp;$D10&amp;",",",","##",COLUMN(V:V)))))-SEARCH("##",SUBSTITUTE(","&amp;$D10&amp;",",",","##",COLUMN(U:U)))),",",),"")</f>
        <v/>
      </c>
      <c r="BO10" s="83" t="str">
        <f>IFERROR(SUBSTITUTE(RIGHT(MID(","&amp;$D10&amp;",",1,SEARCH("##",SUBSTITUTE(","&amp;$D10&amp;",",",","##",COLUMN(W:W)))),LEN(MID(","&amp;$D10&amp;",",1,SEARCH("##",SUBSTITUTE(","&amp;$D10&amp;",",",","##",COLUMN(W:W)))))-SEARCH("##",SUBSTITUTE(","&amp;$D10&amp;",",",","##",COLUMN(V:V)))),",",),"")</f>
        <v/>
      </c>
      <c r="BP10" s="83" t="str">
        <f>IFERROR(SUBSTITUTE(RIGHT(MID(","&amp;$D10&amp;",",1,SEARCH("##",SUBSTITUTE(","&amp;$D10&amp;",",",","##",COLUMN(X:X)))),LEN(MID(","&amp;$D10&amp;",",1,SEARCH("##",SUBSTITUTE(","&amp;$D10&amp;",",",","##",COLUMN(X:X)))))-SEARCH("##",SUBSTITUTE(","&amp;$D10&amp;",",",","##",COLUMN(W:W)))),",",),"")</f>
        <v/>
      </c>
      <c r="BQ10" s="83" t="str">
        <f>IFERROR(SUBSTITUTE(RIGHT(MID(","&amp;$D10&amp;",",1,SEARCH("##",SUBSTITUTE(","&amp;$D10&amp;",",",","##",COLUMN(Y:Y)))),LEN(MID(","&amp;$D10&amp;",",1,SEARCH("##",SUBSTITUTE(","&amp;$D10&amp;",",",","##",COLUMN(Y:Y)))))-SEARCH("##",SUBSTITUTE(","&amp;$D10&amp;",",",","##",COLUMN(X:X)))),",",),"")</f>
        <v/>
      </c>
      <c r="BR10" s="83" t="str">
        <f>IFERROR(SUBSTITUTE(RIGHT(MID(","&amp;$D10&amp;",",1,SEARCH("##",SUBSTITUTE(","&amp;$D10&amp;",",",","##",COLUMN(Z:Z)))),LEN(MID(","&amp;$D10&amp;",",1,SEARCH("##",SUBSTITUTE(","&amp;$D10&amp;",",",","##",COLUMN(Z:Z)))))-SEARCH("##",SUBSTITUTE(","&amp;$D10&amp;",",",","##",COLUMN(Y:Y)))),",",),"")</f>
        <v/>
      </c>
      <c r="BS10" s="83" t="str">
        <f>IFERROR(SUBSTITUTE(RIGHT(MID(","&amp;$D10&amp;",",1,SEARCH("##",SUBSTITUTE(","&amp;$D10&amp;",",",","##",COLUMN(AA:AA)))),LEN(MID(","&amp;$D10&amp;",",1,SEARCH("##",SUBSTITUTE(","&amp;$D10&amp;",",",","##",COLUMN(AA:AA)))))-SEARCH("##",SUBSTITUTE(","&amp;$D10&amp;",",",","##",COLUMN(Z:Z)))),",",),"")</f>
        <v/>
      </c>
      <c r="BT10" s="83" t="str">
        <f>IFERROR(SUBSTITUTE(RIGHT(MID(","&amp;$D10&amp;",",1,SEARCH("##",SUBSTITUTE(","&amp;$D10&amp;",",",","##",COLUMN(AB:AB)))),LEN(MID(","&amp;$D10&amp;",",1,SEARCH("##",SUBSTITUTE(","&amp;$D10&amp;",",",","##",COLUMN(AB:AB)))))-SEARCH("##",SUBSTITUTE(","&amp;$D10&amp;",",",","##",COLUMN(AA:AA)))),",",),"")</f>
        <v/>
      </c>
      <c r="BU10" s="36"/>
      <c r="BV10" s="16"/>
      <c r="BW10" s="17"/>
      <c r="BX10" s="16">
        <v>1</v>
      </c>
      <c r="BY10" s="17"/>
      <c r="BZ10" s="17"/>
      <c r="CA10" s="16">
        <v>34664</v>
      </c>
      <c r="CB10" s="2" t="s">
        <v>30</v>
      </c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30"/>
      <c r="CO10" s="17"/>
      <c r="CP10" s="4" t="s">
        <v>4</v>
      </c>
      <c r="CQ10" s="17"/>
      <c r="CR10" s="17"/>
      <c r="CS10" s="17"/>
      <c r="CT10" s="2" t="s">
        <v>31</v>
      </c>
      <c r="CU10" s="2" t="s">
        <v>32</v>
      </c>
      <c r="CV10" s="2"/>
      <c r="CW10" s="2"/>
      <c r="CX10" s="2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</row>
    <row r="11" spans="1:257" ht="17.100000000000001" customHeight="1">
      <c r="A11" s="16">
        <v>34665</v>
      </c>
      <c r="B11" s="39" t="s">
        <v>5</v>
      </c>
      <c r="C11" s="12" t="s">
        <v>33</v>
      </c>
      <c r="D11" s="32" t="s">
        <v>34</v>
      </c>
      <c r="E11" s="14" t="str">
        <f t="shared" si="1"/>
        <v>FM1,</v>
      </c>
      <c r="F11" s="14" t="s">
        <v>0</v>
      </c>
      <c r="G11" s="14"/>
      <c r="H11" s="14"/>
      <c r="I11" s="14"/>
      <c r="J11" s="41"/>
      <c r="K11" s="5" t="s">
        <v>147</v>
      </c>
      <c r="L11" s="54"/>
      <c r="M11" s="14"/>
      <c r="N11" s="76" t="str">
        <f t="shared" si="0"/>
        <v xml:space="preserve"> 10xUSB2+6xUSB3</v>
      </c>
      <c r="O11" s="14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27">
        <v>29429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80" t="s">
        <v>158</v>
      </c>
      <c r="AT11" s="83" t="str">
        <f>IFERROR(SUBSTITUTE(RIGHT(MID(","&amp;$D11&amp;",",1,SEARCH("##",SUBSTITUTE(","&amp;$D11&amp;",",",","##",COLUMN(B:B)))),LEN(MID(","&amp;$D11&amp;",",1,SEARCH("##",SUBSTITUTE(","&amp;$D11&amp;",",",","##",COLUMN(B:B)))))-SEARCH("##",SUBSTITUTE(","&amp;$D11&amp;",",",","##",COLUMN(A:A)))),",",),"")</f>
        <v>GA-A75-D3H</v>
      </c>
      <c r="AU11" s="83" t="str">
        <f>IFERROR(SUBSTITUTE(RIGHT(MID(","&amp;$D11&amp;",",1,SEARCH("##",SUBSTITUTE(","&amp;$D11&amp;",",",","##",COLUMN(C:C)))),LEN(MID(","&amp;$D11&amp;",",1,SEARCH("##",SUBSTITUTE(","&amp;$D11&amp;",",",","##",COLUMN(C:C)))))-SEARCH("##",SUBSTITUTE(","&amp;$D11&amp;",",",","##",COLUMN(B:B)))),",",),"")</f>
        <v xml:space="preserve"> FM1</v>
      </c>
      <c r="AV11" s="83" t="str">
        <f>IFERROR(SUBSTITUTE(RIGHT(MID(","&amp;$D11&amp;",",1,SEARCH("##",SUBSTITUTE(","&amp;$D11&amp;",",",","##",COLUMN(D:D)))),LEN(MID(","&amp;$D11&amp;",",1,SEARCH("##",SUBSTITUTE(","&amp;$D11&amp;",",",","##",COLUMN(D:D)))))-SEARCH("##",SUBSTITUTE(","&amp;$D11&amp;",",",","##",COLUMN(C:C)))),",",),"")</f>
        <v xml:space="preserve"> (A/E2 series)</v>
      </c>
      <c r="AW11" s="83" t="str">
        <f>IFERROR(SUBSTITUTE(RIGHT(MID(","&amp;$D11&amp;",",1,SEARCH("##",SUBSTITUTE(","&amp;$D11&amp;",",",","##",COLUMN(E:E)))),LEN(MID(","&amp;$D11&amp;",",1,SEARCH("##",SUBSTITUTE(","&amp;$D11&amp;",",",","##",COLUMN(E:E)))))-SEARCH("##",SUBSTITUTE(","&amp;$D11&amp;",",",","##",COLUMN(D:D)))),",",),"")</f>
        <v xml:space="preserve"> A75</v>
      </c>
      <c r="AX11" s="83" t="str">
        <f>IFERROR(SUBSTITUTE(RIGHT(MID(","&amp;$D11&amp;",",1,SEARCH("##",SUBSTITUTE(","&amp;$D11&amp;",",",","##",COLUMN(F:F)))),LEN(MID(","&amp;$D11&amp;",",1,SEARCH("##",SUBSTITUTE(","&amp;$D11&amp;",",",","##",COLUMN(F:F)))))-SEARCH("##",SUBSTITUTE(","&amp;$D11&amp;",",",","##",COLUMN(E:E)))),",",),"")</f>
        <v xml:space="preserve"> 4xDual DDR3 2400(OC)/1866/1600(max64Gb)</v>
      </c>
      <c r="AY11" s="83" t="str">
        <f>IFERROR(SUBSTITUTE(RIGHT(MID(","&amp;$D11&amp;",",1,SEARCH("##",SUBSTITUTE(","&amp;$D11&amp;",",",","##",COLUMN(G:G)))),LEN(MID(","&amp;$D11&amp;",",1,SEARCH("##",SUBSTITUTE(","&amp;$D11&amp;",",",","##",COLUMN(G:G)))))-SEARCH("##",SUBSTITUTE(","&amp;$D11&amp;",",",","##",COLUMN(F:F)))),",",),"")</f>
        <v xml:space="preserve"> 2xPCI-Ex16</v>
      </c>
      <c r="AZ11" s="83" t="str">
        <f>IFERROR(SUBSTITUTE(RIGHT(MID(","&amp;$D11&amp;",",1,SEARCH("##",SUBSTITUTE(","&amp;$D11&amp;",",",","##",COLUMN(H:H)))),LEN(MID(","&amp;$D11&amp;",",1,SEARCH("##",SUBSTITUTE(","&amp;$D11&amp;",",",","##",COLUMN(H:H)))))-SEARCH("##",SUBSTITUTE(","&amp;$D11&amp;",",",","##",COLUMN(G:G)))),",",),"")</f>
        <v xml:space="preserve"> 2xPCI-Ex1</v>
      </c>
      <c r="BA11" s="83" t="str">
        <f>IFERROR(SUBSTITUTE(RIGHT(MID(","&amp;$D11&amp;",",1,SEARCH("##",SUBSTITUTE(","&amp;$D11&amp;",",",","##",COLUMN(I:I)))),LEN(MID(","&amp;$D11&amp;",",1,SEARCH("##",SUBSTITUTE(","&amp;$D11&amp;",",",","##",COLUMN(I:I)))))-SEARCH("##",SUBSTITUTE(","&amp;$D11&amp;",",",","##",COLUMN(H:H)))),",",),"")</f>
        <v xml:space="preserve"> 3xPCI</v>
      </c>
      <c r="BB11" s="83" t="str">
        <f>IFERROR(SUBSTITUTE(RIGHT(MID(","&amp;$D11&amp;",",1,SEARCH("##",SUBSTITUTE(","&amp;$D11&amp;",",",","##",COLUMN(J:J)))),LEN(MID(","&amp;$D11&amp;",",1,SEARCH("##",SUBSTITUTE(","&amp;$D11&amp;",",",","##",COLUMN(J:J)))))-SEARCH("##",SUBSTITUTE(","&amp;$D11&amp;",",",","##",COLUMN(I:I)))),",",),"")</f>
        <v xml:space="preserve"> 5xSATA3+1xeSATA3 RAID(3Tb+)</v>
      </c>
      <c r="BC11" s="83" t="str">
        <f>IFERROR(SUBSTITUTE(RIGHT(MID(","&amp;$D11&amp;",",1,SEARCH("##",SUBSTITUTE(","&amp;$D11&amp;",",",","##",COLUMN(K:K)))),LEN(MID(","&amp;$D11&amp;",",1,SEARCH("##",SUBSTITUTE(","&amp;$D11&amp;",",",","##",COLUMN(K:K)))))-SEARCH("##",SUBSTITUTE(","&amp;$D11&amp;",",",","##",COLUMN(J:J)))),",",),"")</f>
        <v xml:space="preserve"> NO IDE/FDD</v>
      </c>
      <c r="BD11" s="83" t="str">
        <f>IFERROR(SUBSTITUTE(RIGHT(MID(","&amp;$D11&amp;",",1,SEARCH("##",SUBSTITUTE(","&amp;$D11&amp;",",",","##",COLUMN(L:L)))),LEN(MID(","&amp;$D11&amp;",",1,SEARCH("##",SUBSTITUTE(","&amp;$D11&amp;",",",","##",COLUMN(L:L)))))-SEARCH("##",SUBSTITUTE(","&amp;$D11&amp;",",",","##",COLUMN(K:K)))),",",),"")</f>
        <v xml:space="preserve"> Video AMD CPU (D-Sub</v>
      </c>
      <c r="BE11" s="83" t="str">
        <f>IFERROR(SUBSTITUTE(RIGHT(MID(","&amp;$D11&amp;",",1,SEARCH("##",SUBSTITUTE(","&amp;$D11&amp;",",",","##",COLUMN(M:M)))),LEN(MID(","&amp;$D11&amp;",",1,SEARCH("##",SUBSTITUTE(","&amp;$D11&amp;",",",","##",COLUMN(M:M)))))-SEARCH("##",SUBSTITUTE(","&amp;$D11&amp;",",",","##",COLUMN(L:L)))),",",),"")</f>
        <v xml:space="preserve"> DVI-D</v>
      </c>
      <c r="BF11" s="83" t="str">
        <f>IFERROR(SUBSTITUTE(RIGHT(MID(","&amp;$D11&amp;",",1,SEARCH("##",SUBSTITUTE(","&amp;$D11&amp;",",",","##",COLUMN(N:N)))),LEN(MID(","&amp;$D11&amp;",",1,SEARCH("##",SUBSTITUTE(","&amp;$D11&amp;",",",","##",COLUMN(N:N)))))-SEARCH("##",SUBSTITUTE(","&amp;$D11&amp;",",",","##",COLUMN(M:M)))),",",),"")</f>
        <v xml:space="preserve"> HDMI) Dual Graphics</v>
      </c>
      <c r="BG11" s="83" t="str">
        <f>IFERROR(SUBSTITUTE(RIGHT(MID(","&amp;$D11&amp;",",1,SEARCH("##",SUBSTITUTE(","&amp;$D11&amp;",",",","##",COLUMN(O:O)))),LEN(MID(","&amp;$D11&amp;",",1,SEARCH("##",SUBSTITUTE(","&amp;$D11&amp;",",",","##",COLUMN(O:O)))))-SEARCH("##",SUBSTITUTE(","&amp;$D11&amp;",",",","##",COLUMN(N:N)))),",",),"")</f>
        <v xml:space="preserve"> SB7.1 Dolby ALC889</v>
      </c>
      <c r="BH11" s="83" t="str">
        <f>IFERROR(SUBSTITUTE(RIGHT(MID(","&amp;$D11&amp;",",1,SEARCH("##",SUBSTITUTE(","&amp;$D11&amp;",",",","##",COLUMN(P:P)))),LEN(MID(","&amp;$D11&amp;",",1,SEARCH("##",SUBSTITUTE(","&amp;$D11&amp;",",",","##",COLUMN(P:P)))))-SEARCH("##",SUBSTITUTE(","&amp;$D11&amp;",",",","##",COLUMN(O:O)))),",",),"")</f>
        <v xml:space="preserve"> Gb LAN Realtek 8111</v>
      </c>
      <c r="BI11" s="83" t="str">
        <f>IFERROR(SUBSTITUTE(RIGHT(MID(","&amp;$D11&amp;",",1,SEARCH("##",SUBSTITUTE(","&amp;$D11&amp;",",",","##",COLUMN(Q:Q)))),LEN(MID(","&amp;$D11&amp;",",1,SEARCH("##",SUBSTITUTE(","&amp;$D11&amp;",",",","##",COLUMN(Q:Q)))))-SEARCH("##",SUBSTITUTE(","&amp;$D11&amp;",",",","##",COLUMN(P:P)))),",",),"")</f>
        <v xml:space="preserve"> 10xUSB2+6xUSB3</v>
      </c>
      <c r="BJ11" s="83" t="str">
        <f>IFERROR(SUBSTITUTE(RIGHT(MID(","&amp;$D11&amp;",",1,SEARCH("##",SUBSTITUTE(","&amp;$D11&amp;",",",","##",COLUMN(R:R)))),LEN(MID(","&amp;$D11&amp;",",1,SEARCH("##",SUBSTITUTE(","&amp;$D11&amp;",",",","##",COLUMN(R:R)))))-SEARCH("##",SUBSTITUTE(","&amp;$D11&amp;",",",","##",COLUMN(Q:Q)))),",",),"")</f>
        <v xml:space="preserve"> 1xPS/2</v>
      </c>
      <c r="BK11" s="83" t="str">
        <f>IFERROR(SUBSTITUTE(RIGHT(MID(","&amp;$D11&amp;",",1,SEARCH("##",SUBSTITUTE(","&amp;$D11&amp;",",",","##",COLUMN(S:S)))),LEN(MID(","&amp;$D11&amp;",",1,SEARCH("##",SUBSTITUTE(","&amp;$D11&amp;",",",","##",COLUMN(S:S)))))-SEARCH("##",SUBSTITUTE(","&amp;$D11&amp;",",",","##",COLUMN(R:R)))),",",),"")</f>
        <v xml:space="preserve"> COM</v>
      </c>
      <c r="BL11" s="83" t="str">
        <f>IFERROR(SUBSTITUTE(RIGHT(MID(","&amp;$D11&amp;",",1,SEARCH("##",SUBSTITUTE(","&amp;$D11&amp;",",",","##",COLUMN(T:T)))),LEN(MID(","&amp;$D11&amp;",",1,SEARCH("##",SUBSTITUTE(","&amp;$D11&amp;",",",","##",COLUMN(T:T)))))-SEARCH("##",SUBSTITUTE(","&amp;$D11&amp;",",",","##",COLUMN(S:S)))),",",),"")</f>
        <v xml:space="preserve"> SPDIF</v>
      </c>
      <c r="BM11" s="83" t="str">
        <f>IFERROR(SUBSTITUTE(RIGHT(MID(","&amp;$D11&amp;",",1,SEARCH("##",SUBSTITUTE(","&amp;$D11&amp;",",",","##",COLUMN(U:U)))),LEN(MID(","&amp;$D11&amp;",",1,SEARCH("##",SUBSTITUTE(","&amp;$D11&amp;",",",","##",COLUMN(U:U)))))-SEARCH("##",SUBSTITUTE(","&amp;$D11&amp;",",",","##",COLUMN(T:T)))),",",),"")</f>
        <v xml:space="preserve"> TPM</v>
      </c>
      <c r="BN11" s="83" t="str">
        <f>IFERROR(SUBSTITUTE(RIGHT(MID(","&amp;$D11&amp;",",1,SEARCH("##",SUBSTITUTE(","&amp;$D11&amp;",",",","##",COLUMN(V:V)))),LEN(MID(","&amp;$D11&amp;",",1,SEARCH("##",SUBSTITUTE(","&amp;$D11&amp;",",",","##",COLUMN(V:V)))))-SEARCH("##",SUBSTITUTE(","&amp;$D11&amp;",",",","##",COLUMN(U:U)))),",",),"")</f>
        <v xml:space="preserve"> ATX</v>
      </c>
      <c r="BO11" s="83" t="str">
        <f>IFERROR(SUBSTITUTE(RIGHT(MID(","&amp;$D11&amp;",",1,SEARCH("##",SUBSTITUTE(","&amp;$D11&amp;",",",","##",COLUMN(W:W)))),LEN(MID(","&amp;$D11&amp;",",1,SEARCH("##",SUBSTITUTE(","&amp;$D11&amp;",",",","##",COLUMN(W:W)))))-SEARCH("##",SUBSTITUTE(","&amp;$D11&amp;",",",","##",COLUMN(V:V)))),",",),"")</f>
        <v/>
      </c>
      <c r="BP11" s="83" t="str">
        <f>IFERROR(SUBSTITUTE(RIGHT(MID(","&amp;$D11&amp;",",1,SEARCH("##",SUBSTITUTE(","&amp;$D11&amp;",",",","##",COLUMN(X:X)))),LEN(MID(","&amp;$D11&amp;",",1,SEARCH("##",SUBSTITUTE(","&amp;$D11&amp;",",",","##",COLUMN(X:X)))))-SEARCH("##",SUBSTITUTE(","&amp;$D11&amp;",",",","##",COLUMN(W:W)))),",",),"")</f>
        <v/>
      </c>
      <c r="BQ11" s="83" t="str">
        <f>IFERROR(SUBSTITUTE(RIGHT(MID(","&amp;$D11&amp;",",1,SEARCH("##",SUBSTITUTE(","&amp;$D11&amp;",",",","##",COLUMN(Y:Y)))),LEN(MID(","&amp;$D11&amp;",",1,SEARCH("##",SUBSTITUTE(","&amp;$D11&amp;",",",","##",COLUMN(Y:Y)))))-SEARCH("##",SUBSTITUTE(","&amp;$D11&amp;",",",","##",COLUMN(X:X)))),",",),"")</f>
        <v/>
      </c>
      <c r="BR11" s="83" t="str">
        <f>IFERROR(SUBSTITUTE(RIGHT(MID(","&amp;$D11&amp;",",1,SEARCH("##",SUBSTITUTE(","&amp;$D11&amp;",",",","##",COLUMN(Z:Z)))),LEN(MID(","&amp;$D11&amp;",",1,SEARCH("##",SUBSTITUTE(","&amp;$D11&amp;",",",","##",COLUMN(Z:Z)))))-SEARCH("##",SUBSTITUTE(","&amp;$D11&amp;",",",","##",COLUMN(Y:Y)))),",",),"")</f>
        <v/>
      </c>
      <c r="BS11" s="83" t="str">
        <f>IFERROR(SUBSTITUTE(RIGHT(MID(","&amp;$D11&amp;",",1,SEARCH("##",SUBSTITUTE(","&amp;$D11&amp;",",",","##",COLUMN(AA:AA)))),LEN(MID(","&amp;$D11&amp;",",1,SEARCH("##",SUBSTITUTE(","&amp;$D11&amp;",",",","##",COLUMN(AA:AA)))))-SEARCH("##",SUBSTITUTE(","&amp;$D11&amp;",",",","##",COLUMN(Z:Z)))),",",),"")</f>
        <v/>
      </c>
      <c r="BT11" s="83" t="str">
        <f>IFERROR(SUBSTITUTE(RIGHT(MID(","&amp;$D11&amp;",",1,SEARCH("##",SUBSTITUTE(","&amp;$D11&amp;",",",","##",COLUMN(AB:AB)))),LEN(MID(","&amp;$D11&amp;",",1,SEARCH("##",SUBSTITUTE(","&amp;$D11&amp;",",",","##",COLUMN(AB:AB)))))-SEARCH("##",SUBSTITUTE(","&amp;$D11&amp;",",",","##",COLUMN(AA:AA)))),",",),"")</f>
        <v/>
      </c>
      <c r="BU11" s="36"/>
      <c r="BV11" s="16"/>
      <c r="BW11" s="17"/>
      <c r="BX11" s="16">
        <v>1</v>
      </c>
      <c r="BY11" s="17"/>
      <c r="BZ11" s="17"/>
      <c r="CA11" s="16">
        <v>34665</v>
      </c>
      <c r="CB11" s="2" t="s">
        <v>35</v>
      </c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30"/>
      <c r="CO11" s="17"/>
      <c r="CP11" s="4" t="s">
        <v>4</v>
      </c>
      <c r="CQ11" s="17"/>
      <c r="CR11" s="17"/>
      <c r="CS11" s="17"/>
      <c r="CT11" s="2" t="s">
        <v>36</v>
      </c>
      <c r="CU11" s="2"/>
      <c r="CV11" s="2"/>
      <c r="CW11" s="2"/>
      <c r="CX11" s="2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</row>
    <row r="12" spans="1:257" ht="17.100000000000001" customHeight="1">
      <c r="A12" s="16">
        <v>33666</v>
      </c>
      <c r="B12" s="39" t="s">
        <v>5</v>
      </c>
      <c r="C12" s="12" t="s">
        <v>37</v>
      </c>
      <c r="D12" s="32" t="s">
        <v>38</v>
      </c>
      <c r="E12" s="14" t="str">
        <f t="shared" si="1"/>
        <v>s1155,</v>
      </c>
      <c r="F12" s="14" t="s">
        <v>0</v>
      </c>
      <c r="G12" s="14"/>
      <c r="H12" s="14"/>
      <c r="I12" s="14"/>
      <c r="J12" s="41"/>
      <c r="K12" s="5" t="s">
        <v>147</v>
      </c>
      <c r="L12" s="54"/>
      <c r="M12" s="14"/>
      <c r="N12" s="76" t="str">
        <f t="shared" si="0"/>
        <v xml:space="preserve"> 14xUSB2+4xUSB3</v>
      </c>
      <c r="O12" s="14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27">
        <v>27473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80" t="s">
        <v>158</v>
      </c>
      <c r="AT12" s="83" t="str">
        <f>IFERROR(SUBSTITUTE(RIGHT(MID(","&amp;$D12&amp;",",1,SEARCH("##",SUBSTITUTE(","&amp;$D12&amp;",",",","##",COLUMN(B:B)))),LEN(MID(","&amp;$D12&amp;",",1,SEARCH("##",SUBSTITUTE(","&amp;$D12&amp;",",",","##",COLUMN(B:B)))))-SEARCH("##",SUBSTITUTE(","&amp;$D12&amp;",",",","##",COLUMN(A:A)))),",",),"")</f>
        <v>GA-Z68XP-UD4</v>
      </c>
      <c r="AU12" s="83" t="str">
        <f>IFERROR(SUBSTITUTE(RIGHT(MID(","&amp;$D12&amp;",",1,SEARCH("##",SUBSTITUTE(","&amp;$D12&amp;",",",","##",COLUMN(C:C)))),LEN(MID(","&amp;$D12&amp;",",1,SEARCH("##",SUBSTITUTE(","&amp;$D12&amp;",",",","##",COLUMN(C:C)))))-SEARCH("##",SUBSTITUTE(","&amp;$D12&amp;",",",","##",COLUMN(B:B)))),",",),"")</f>
        <v xml:space="preserve"> s1155</v>
      </c>
      <c r="AV12" s="83" t="str">
        <f>IFERROR(SUBSTITUTE(RIGHT(MID(","&amp;$D12&amp;",",1,SEARCH("##",SUBSTITUTE(","&amp;$D12&amp;",",",","##",COLUMN(D:D)))),LEN(MID(","&amp;$D12&amp;",",1,SEARCH("##",SUBSTITUTE(","&amp;$D12&amp;",",",","##",COLUMN(D:D)))))-SEARCH("##",SUBSTITUTE(","&amp;$D12&amp;",",",","##",COLUMN(C:C)))),",",),"")</f>
        <v xml:space="preserve"> Intel® Core™ i7 (SandyBridge)</v>
      </c>
      <c r="AW12" s="83" t="str">
        <f>IFERROR(SUBSTITUTE(RIGHT(MID(","&amp;$D12&amp;",",1,SEARCH("##",SUBSTITUTE(","&amp;$D12&amp;",",",","##",COLUMN(E:E)))),LEN(MID(","&amp;$D12&amp;",",1,SEARCH("##",SUBSTITUTE(","&amp;$D12&amp;",",",","##",COLUMN(E:E)))))-SEARCH("##",SUBSTITUTE(","&amp;$D12&amp;",",",","##",COLUMN(D:D)))),",",),"")</f>
        <v xml:space="preserve"> Z68</v>
      </c>
      <c r="AX12" s="83" t="str">
        <f>IFERROR(SUBSTITUTE(RIGHT(MID(","&amp;$D12&amp;",",1,SEARCH("##",SUBSTITUTE(","&amp;$D12&amp;",",",","##",COLUMN(F:F)))),LEN(MID(","&amp;$D12&amp;",",1,SEARCH("##",SUBSTITUTE(","&amp;$D12&amp;",",",","##",COLUMN(F:F)))))-SEARCH("##",SUBSTITUTE(","&amp;$D12&amp;",",",","##",COLUMN(E:E)))),",",),"")</f>
        <v xml:space="preserve"> 4xDDR3 Dual 2133/1866MHz(max32Gb)XMP</v>
      </c>
      <c r="AY12" s="83" t="str">
        <f>IFERROR(SUBSTITUTE(RIGHT(MID(","&amp;$D12&amp;",",1,SEARCH("##",SUBSTITUTE(","&amp;$D12&amp;",",",","##",COLUMN(G:G)))),LEN(MID(","&amp;$D12&amp;",",1,SEARCH("##",SUBSTITUTE(","&amp;$D12&amp;",",",","##",COLUMN(G:G)))))-SEARCH("##",SUBSTITUTE(","&amp;$D12&amp;",",",","##",COLUMN(F:F)))),",",),"")</f>
        <v xml:space="preserve"> 2xPCI-Ex16</v>
      </c>
      <c r="AZ12" s="83" t="str">
        <f>IFERROR(SUBSTITUTE(RIGHT(MID(","&amp;$D12&amp;",",1,SEARCH("##",SUBSTITUTE(","&amp;$D12&amp;",",",","##",COLUMN(H:H)))),LEN(MID(","&amp;$D12&amp;",",1,SEARCH("##",SUBSTITUTE(","&amp;$D12&amp;",",",","##",COLUMN(H:H)))))-SEARCH("##",SUBSTITUTE(","&amp;$D12&amp;",",",","##",COLUMN(G:G)))),",",),"")</f>
        <v xml:space="preserve"> 2xPCI-Ex1</v>
      </c>
      <c r="BA12" s="83" t="str">
        <f>IFERROR(SUBSTITUTE(RIGHT(MID(","&amp;$D12&amp;",",1,SEARCH("##",SUBSTITUTE(","&amp;$D12&amp;",",",","##",COLUMN(I:I)))),LEN(MID(","&amp;$D12&amp;",",1,SEARCH("##",SUBSTITUTE(","&amp;$D12&amp;",",",","##",COLUMN(I:I)))))-SEARCH("##",SUBSTITUTE(","&amp;$D12&amp;",",",","##",COLUMN(H:H)))),",",),"")</f>
        <v xml:space="preserve"> 2xPCI</v>
      </c>
      <c r="BB12" s="83" t="str">
        <f>IFERROR(SUBSTITUTE(RIGHT(MID(","&amp;$D12&amp;",",1,SEARCH("##",SUBSTITUTE(","&amp;$D12&amp;",",",","##",COLUMN(J:J)))),LEN(MID(","&amp;$D12&amp;",",1,SEARCH("##",SUBSTITUTE(","&amp;$D12&amp;",",",","##",COLUMN(J:J)))))-SEARCH("##",SUBSTITUTE(","&amp;$D12&amp;",",",","##",COLUMN(I:I)))),",",),"")</f>
        <v xml:space="preserve"> 4xSATA2+4xSATA3+2xeSATA3 RAID(3TB+)</v>
      </c>
      <c r="BC12" s="83" t="str">
        <f>IFERROR(SUBSTITUTE(RIGHT(MID(","&amp;$D12&amp;",",1,SEARCH("##",SUBSTITUTE(","&amp;$D12&amp;",",",","##",COLUMN(K:K)))),LEN(MID(","&amp;$D12&amp;",",1,SEARCH("##",SUBSTITUTE(","&amp;$D12&amp;",",",","##",COLUMN(K:K)))))-SEARCH("##",SUBSTITUTE(","&amp;$D12&amp;",",",","##",COLUMN(J:J)))),",",),"")</f>
        <v xml:space="preserve"> Video INTEL CPU (HDMI)</v>
      </c>
      <c r="BD12" s="83" t="str">
        <f>IFERROR(SUBSTITUTE(RIGHT(MID(","&amp;$D12&amp;",",1,SEARCH("##",SUBSTITUTE(","&amp;$D12&amp;",",",","##",COLUMN(L:L)))),LEN(MID(","&amp;$D12&amp;",",1,SEARCH("##",SUBSTITUTE(","&amp;$D12&amp;",",",","##",COLUMN(L:L)))))-SEARCH("##",SUBSTITUTE(","&amp;$D12&amp;",",",","##",COLUMN(K:K)))),",",),"")</f>
        <v xml:space="preserve"> Gb LAN Realtek 8111E</v>
      </c>
      <c r="BE12" s="83" t="str">
        <f>IFERROR(SUBSTITUTE(RIGHT(MID(","&amp;$D12&amp;",",1,SEARCH("##",SUBSTITUTE(","&amp;$D12&amp;",",",","##",COLUMN(M:M)))),LEN(MID(","&amp;$D12&amp;",",1,SEARCH("##",SUBSTITUTE(","&amp;$D12&amp;",",",","##",COLUMN(M:M)))))-SEARCH("##",SUBSTITUTE(","&amp;$D12&amp;",",",","##",COLUMN(L:L)))),",",),"")</f>
        <v xml:space="preserve"> HDA SB7.1 Realtek ALC889</v>
      </c>
      <c r="BF12" s="83" t="str">
        <f>IFERROR(SUBSTITUTE(RIGHT(MID(","&amp;$D12&amp;",",1,SEARCH("##",SUBSTITUTE(","&amp;$D12&amp;",",",","##",COLUMN(N:N)))),LEN(MID(","&amp;$D12&amp;",",1,SEARCH("##",SUBSTITUTE(","&amp;$D12&amp;",",",","##",COLUMN(N:N)))))-SEARCH("##",SUBSTITUTE(","&amp;$D12&amp;",",",","##",COLUMN(M:M)))),",",),"")</f>
        <v xml:space="preserve"> 14xUSB2+4xUSB3</v>
      </c>
      <c r="BG12" s="83" t="str">
        <f>IFERROR(SUBSTITUTE(RIGHT(MID(","&amp;$D12&amp;",",1,SEARCH("##",SUBSTITUTE(","&amp;$D12&amp;",",",","##",COLUMN(O:O)))),LEN(MID(","&amp;$D12&amp;",",1,SEARCH("##",SUBSTITUTE(","&amp;$D12&amp;",",",","##",COLUMN(O:O)))))-SEARCH("##",SUBSTITUTE(","&amp;$D12&amp;",",",","##",COLUMN(N:N)))),",",),"")</f>
        <v xml:space="preserve"> 2xIEEE1394</v>
      </c>
      <c r="BH12" s="83" t="str">
        <f>IFERROR(SUBSTITUTE(RIGHT(MID(","&amp;$D12&amp;",",1,SEARCH("##",SUBSTITUTE(","&amp;$D12&amp;",",",","##",COLUMN(P:P)))),LEN(MID(","&amp;$D12&amp;",",1,SEARCH("##",SUBSTITUTE(","&amp;$D12&amp;",",",","##",COLUMN(P:P)))))-SEARCH("##",SUBSTITUTE(","&amp;$D12&amp;",",",","##",COLUMN(O:O)))),",",),"")</f>
        <v xml:space="preserve"> 1xPS/2</v>
      </c>
      <c r="BI12" s="83" t="str">
        <f>IFERROR(SUBSTITUTE(RIGHT(MID(","&amp;$D12&amp;",",1,SEARCH("##",SUBSTITUTE(","&amp;$D12&amp;",",",","##",COLUMN(Q:Q)))),LEN(MID(","&amp;$D12&amp;",",1,SEARCH("##",SUBSTITUTE(","&amp;$D12&amp;",",",","##",COLUMN(Q:Q)))))-SEARCH("##",SUBSTITUTE(","&amp;$D12&amp;",",",","##",COLUMN(P:P)))),",",),"")</f>
        <v xml:space="preserve"> COM</v>
      </c>
      <c r="BJ12" s="83" t="str">
        <f>IFERROR(SUBSTITUTE(RIGHT(MID(","&amp;$D12&amp;",",1,SEARCH("##",SUBSTITUTE(","&amp;$D12&amp;",",",","##",COLUMN(R:R)))),LEN(MID(","&amp;$D12&amp;",",1,SEARCH("##",SUBSTITUTE(","&amp;$D12&amp;",",",","##",COLUMN(R:R)))))-SEARCH("##",SUBSTITUTE(","&amp;$D12&amp;",",",","##",COLUMN(Q:Q)))),",",),"")</f>
        <v xml:space="preserve"> 2xSPDIF</v>
      </c>
      <c r="BK12" s="83" t="str">
        <f>IFERROR(SUBSTITUTE(RIGHT(MID(","&amp;$D12&amp;",",1,SEARCH("##",SUBSTITUTE(","&amp;$D12&amp;",",",","##",COLUMN(S:S)))),LEN(MID(","&amp;$D12&amp;",",1,SEARCH("##",SUBSTITUTE(","&amp;$D12&amp;",",",","##",COLUMN(S:S)))))-SEARCH("##",SUBSTITUTE(","&amp;$D12&amp;",",",","##",COLUMN(R:R)))),",",),"")</f>
        <v xml:space="preserve"> TPM</v>
      </c>
      <c r="BL12" s="83" t="str">
        <f>IFERROR(SUBSTITUTE(RIGHT(MID(","&amp;$D12&amp;",",1,SEARCH("##",SUBSTITUTE(","&amp;$D12&amp;",",",","##",COLUMN(T:T)))),LEN(MID(","&amp;$D12&amp;",",1,SEARCH("##",SUBSTITUTE(","&amp;$D12&amp;",",",","##",COLUMN(T:T)))))-SEARCH("##",SUBSTITUTE(","&amp;$D12&amp;",",",","##",COLUMN(S:S)))),",",),"")</f>
        <v xml:space="preserve"> ATX</v>
      </c>
      <c r="BM12" s="83" t="str">
        <f>IFERROR(SUBSTITUTE(RIGHT(MID(","&amp;$D12&amp;",",1,SEARCH("##",SUBSTITUTE(","&amp;$D12&amp;",",",","##",COLUMN(U:U)))),LEN(MID(","&amp;$D12&amp;",",1,SEARCH("##",SUBSTITUTE(","&amp;$D12&amp;",",",","##",COLUMN(U:U)))))-SEARCH("##",SUBSTITUTE(","&amp;$D12&amp;",",",","##",COLUMN(T:T)))),",",),"")</f>
        <v/>
      </c>
      <c r="BN12" s="83" t="str">
        <f>IFERROR(SUBSTITUTE(RIGHT(MID(","&amp;$D12&amp;",",1,SEARCH("##",SUBSTITUTE(","&amp;$D12&amp;",",",","##",COLUMN(V:V)))),LEN(MID(","&amp;$D12&amp;",",1,SEARCH("##",SUBSTITUTE(","&amp;$D12&amp;",",",","##",COLUMN(V:V)))))-SEARCH("##",SUBSTITUTE(","&amp;$D12&amp;",",",","##",COLUMN(U:U)))),",",),"")</f>
        <v/>
      </c>
      <c r="BO12" s="83" t="str">
        <f>IFERROR(SUBSTITUTE(RIGHT(MID(","&amp;$D12&amp;",",1,SEARCH("##",SUBSTITUTE(","&amp;$D12&amp;",",",","##",COLUMN(W:W)))),LEN(MID(","&amp;$D12&amp;",",1,SEARCH("##",SUBSTITUTE(","&amp;$D12&amp;",",",","##",COLUMN(W:W)))))-SEARCH("##",SUBSTITUTE(","&amp;$D12&amp;",",",","##",COLUMN(V:V)))),",",),"")</f>
        <v/>
      </c>
      <c r="BP12" s="83" t="str">
        <f>IFERROR(SUBSTITUTE(RIGHT(MID(","&amp;$D12&amp;",",1,SEARCH("##",SUBSTITUTE(","&amp;$D12&amp;",",",","##",COLUMN(X:X)))),LEN(MID(","&amp;$D12&amp;",",1,SEARCH("##",SUBSTITUTE(","&amp;$D12&amp;",",",","##",COLUMN(X:X)))))-SEARCH("##",SUBSTITUTE(","&amp;$D12&amp;",",",","##",COLUMN(W:W)))),",",),"")</f>
        <v/>
      </c>
      <c r="BQ12" s="83" t="str">
        <f>IFERROR(SUBSTITUTE(RIGHT(MID(","&amp;$D12&amp;",",1,SEARCH("##",SUBSTITUTE(","&amp;$D12&amp;",",",","##",COLUMN(Y:Y)))),LEN(MID(","&amp;$D12&amp;",",1,SEARCH("##",SUBSTITUTE(","&amp;$D12&amp;",",",","##",COLUMN(Y:Y)))))-SEARCH("##",SUBSTITUTE(","&amp;$D12&amp;",",",","##",COLUMN(X:X)))),",",),"")</f>
        <v/>
      </c>
      <c r="BR12" s="83" t="str">
        <f>IFERROR(SUBSTITUTE(RIGHT(MID(","&amp;$D12&amp;",",1,SEARCH("##",SUBSTITUTE(","&amp;$D12&amp;",",",","##",COLUMN(Z:Z)))),LEN(MID(","&amp;$D12&amp;",",1,SEARCH("##",SUBSTITUTE(","&amp;$D12&amp;",",",","##",COLUMN(Z:Z)))))-SEARCH("##",SUBSTITUTE(","&amp;$D12&amp;",",",","##",COLUMN(Y:Y)))),",",),"")</f>
        <v/>
      </c>
      <c r="BS12" s="83" t="str">
        <f>IFERROR(SUBSTITUTE(RIGHT(MID(","&amp;$D12&amp;",",1,SEARCH("##",SUBSTITUTE(","&amp;$D12&amp;",",",","##",COLUMN(AA:AA)))),LEN(MID(","&amp;$D12&amp;",",1,SEARCH("##",SUBSTITUTE(","&amp;$D12&amp;",",",","##",COLUMN(AA:AA)))))-SEARCH("##",SUBSTITUTE(","&amp;$D12&amp;",",",","##",COLUMN(Z:Z)))),",",),"")</f>
        <v/>
      </c>
      <c r="BT12" s="83" t="str">
        <f>IFERROR(SUBSTITUTE(RIGHT(MID(","&amp;$D12&amp;",",1,SEARCH("##",SUBSTITUTE(","&amp;$D12&amp;",",",","##",COLUMN(AB:AB)))),LEN(MID(","&amp;$D12&amp;",",1,SEARCH("##",SUBSTITUTE(","&amp;$D12&amp;",",",","##",COLUMN(AB:AB)))))-SEARCH("##",SUBSTITUTE(","&amp;$D12&amp;",",",","##",COLUMN(AA:AA)))),",",),"")</f>
        <v/>
      </c>
      <c r="BU12" s="36"/>
      <c r="BV12" s="16">
        <v>1</v>
      </c>
      <c r="BW12" s="17"/>
      <c r="BX12" s="16">
        <v>1</v>
      </c>
      <c r="BY12" s="5">
        <v>1</v>
      </c>
      <c r="BZ12" s="17"/>
      <c r="CA12" s="16">
        <v>33666</v>
      </c>
      <c r="CB12" s="2" t="s">
        <v>39</v>
      </c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30"/>
      <c r="CO12" s="17"/>
      <c r="CP12" s="4" t="s">
        <v>4</v>
      </c>
      <c r="CQ12" s="17"/>
      <c r="CR12" s="17"/>
      <c r="CS12" s="38"/>
      <c r="CT12" s="2" t="s">
        <v>40</v>
      </c>
      <c r="CU12" s="2"/>
      <c r="CV12" s="2"/>
      <c r="CW12" s="2"/>
      <c r="CX12" s="2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</row>
    <row r="13" spans="1:257" ht="17.100000000000001" customHeight="1">
      <c r="A13" s="16">
        <v>33667</v>
      </c>
      <c r="B13" s="39" t="s">
        <v>5</v>
      </c>
      <c r="C13" s="12" t="s">
        <v>41</v>
      </c>
      <c r="D13" s="32" t="s">
        <v>42</v>
      </c>
      <c r="E13" s="14" t="str">
        <f t="shared" si="1"/>
        <v>s1155,</v>
      </c>
      <c r="F13" s="14" t="s">
        <v>0</v>
      </c>
      <c r="G13" s="14"/>
      <c r="H13" s="14"/>
      <c r="I13" s="14"/>
      <c r="J13" s="41"/>
      <c r="K13" s="5" t="s">
        <v>147</v>
      </c>
      <c r="L13" s="54"/>
      <c r="M13" s="14"/>
      <c r="N13" s="76" t="str">
        <f t="shared" si="0"/>
        <v xml:space="preserve"> 14xUSB2+2xUSB3</v>
      </c>
      <c r="O13" s="14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27">
        <v>27471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80" t="s">
        <v>158</v>
      </c>
      <c r="AT13" s="83" t="str">
        <f>IFERROR(SUBSTITUTE(RIGHT(MID(","&amp;$D13&amp;",",1,SEARCH("##",SUBSTITUTE(","&amp;$D13&amp;",",",","##",COLUMN(B:B)))),LEN(MID(","&amp;$D13&amp;",",1,SEARCH("##",SUBSTITUTE(","&amp;$D13&amp;",",",","##",COLUMN(B:B)))))-SEARCH("##",SUBSTITUTE(","&amp;$D13&amp;",",",","##",COLUMN(A:A)))),",",),"")</f>
        <v>GA-Z68XP-UD3P</v>
      </c>
      <c r="AU13" s="83" t="str">
        <f>IFERROR(SUBSTITUTE(RIGHT(MID(","&amp;$D13&amp;",",1,SEARCH("##",SUBSTITUTE(","&amp;$D13&amp;",",",","##",COLUMN(C:C)))),LEN(MID(","&amp;$D13&amp;",",1,SEARCH("##",SUBSTITUTE(","&amp;$D13&amp;",",",","##",COLUMN(C:C)))))-SEARCH("##",SUBSTITUTE(","&amp;$D13&amp;",",",","##",COLUMN(B:B)))),",",),"")</f>
        <v xml:space="preserve"> s1155</v>
      </c>
      <c r="AV13" s="83" t="str">
        <f>IFERROR(SUBSTITUTE(RIGHT(MID(","&amp;$D13&amp;",",1,SEARCH("##",SUBSTITUTE(","&amp;$D13&amp;",",",","##",COLUMN(D:D)))),LEN(MID(","&amp;$D13&amp;",",1,SEARCH("##",SUBSTITUTE(","&amp;$D13&amp;",",",","##",COLUMN(D:D)))))-SEARCH("##",SUBSTITUTE(","&amp;$D13&amp;",",",","##",COLUMN(C:C)))),",",),"")</f>
        <v xml:space="preserve"> Intel® Core™ i7 (SandyBridge)</v>
      </c>
      <c r="AW13" s="83" t="str">
        <f>IFERROR(SUBSTITUTE(RIGHT(MID(","&amp;$D13&amp;",",1,SEARCH("##",SUBSTITUTE(","&amp;$D13&amp;",",",","##",COLUMN(E:E)))),LEN(MID(","&amp;$D13&amp;",",1,SEARCH("##",SUBSTITUTE(","&amp;$D13&amp;",",",","##",COLUMN(E:E)))))-SEARCH("##",SUBSTITUTE(","&amp;$D13&amp;",",",","##",COLUMN(D:D)))),",",),"")</f>
        <v xml:space="preserve"> Z68 (B3)</v>
      </c>
      <c r="AX13" s="83" t="str">
        <f>IFERROR(SUBSTITUTE(RIGHT(MID(","&amp;$D13&amp;",",1,SEARCH("##",SUBSTITUTE(","&amp;$D13&amp;",",",","##",COLUMN(F:F)))),LEN(MID(","&amp;$D13&amp;",",1,SEARCH("##",SUBSTITUTE(","&amp;$D13&amp;",",",","##",COLUMN(F:F)))))-SEARCH("##",SUBSTITUTE(","&amp;$D13&amp;",",",","##",COLUMN(E:E)))),",",),"")</f>
        <v xml:space="preserve"> 4xDDR3 Dual 2133/1866MHz(max32Gb)XMP</v>
      </c>
      <c r="AY13" s="83" t="str">
        <f>IFERROR(SUBSTITUTE(RIGHT(MID(","&amp;$D13&amp;",",1,SEARCH("##",SUBSTITUTE(","&amp;$D13&amp;",",",","##",COLUMN(G:G)))),LEN(MID(","&amp;$D13&amp;",",1,SEARCH("##",SUBSTITUTE(","&amp;$D13&amp;",",",","##",COLUMN(G:G)))))-SEARCH("##",SUBSTITUTE(","&amp;$D13&amp;",",",","##",COLUMN(F:F)))),",",),"")</f>
        <v xml:space="preserve"> 2xPCI-Ex16</v>
      </c>
      <c r="AZ13" s="83" t="str">
        <f>IFERROR(SUBSTITUTE(RIGHT(MID(","&amp;$D13&amp;",",1,SEARCH("##",SUBSTITUTE(","&amp;$D13&amp;",",",","##",COLUMN(H:H)))),LEN(MID(","&amp;$D13&amp;",",1,SEARCH("##",SUBSTITUTE(","&amp;$D13&amp;",",",","##",COLUMN(H:H)))))-SEARCH("##",SUBSTITUTE(","&amp;$D13&amp;",",",","##",COLUMN(G:G)))),",",),"")</f>
        <v xml:space="preserve"> 3xPCI-Ex1</v>
      </c>
      <c r="BA13" s="83" t="str">
        <f>IFERROR(SUBSTITUTE(RIGHT(MID(","&amp;$D13&amp;",",1,SEARCH("##",SUBSTITUTE(","&amp;$D13&amp;",",",","##",COLUMN(I:I)))),LEN(MID(","&amp;$D13&amp;",",1,SEARCH("##",SUBSTITUTE(","&amp;$D13&amp;",",",","##",COLUMN(I:I)))))-SEARCH("##",SUBSTITUTE(","&amp;$D13&amp;",",",","##",COLUMN(H:H)))),",",),"")</f>
        <v xml:space="preserve"> 2xPCI</v>
      </c>
      <c r="BB13" s="83" t="str">
        <f>IFERROR(SUBSTITUTE(RIGHT(MID(","&amp;$D13&amp;",",1,SEARCH("##",SUBSTITUTE(","&amp;$D13&amp;",",",","##",COLUMN(J:J)))),LEN(MID(","&amp;$D13&amp;",",1,SEARCH("##",SUBSTITUTE(","&amp;$D13&amp;",",",","##",COLUMN(J:J)))))-SEARCH("##",SUBSTITUTE(","&amp;$D13&amp;",",",","##",COLUMN(I:I)))),",",),"")</f>
        <v xml:space="preserve"> 4xSATA2+4xSATA3 RAID(3TB+)</v>
      </c>
      <c r="BC13" s="83" t="str">
        <f>IFERROR(SUBSTITUTE(RIGHT(MID(","&amp;$D13&amp;",",1,SEARCH("##",SUBSTITUTE(","&amp;$D13&amp;",",",","##",COLUMN(K:K)))),LEN(MID(","&amp;$D13&amp;",",1,SEARCH("##",SUBSTITUTE(","&amp;$D13&amp;",",",","##",COLUMN(K:K)))))-SEARCH("##",SUBSTITUTE(","&amp;$D13&amp;",",",","##",COLUMN(J:J)))),",",),"")</f>
        <v xml:space="preserve"> Video INTEL CPU (HDMI)</v>
      </c>
      <c r="BD13" s="83" t="str">
        <f>IFERROR(SUBSTITUTE(RIGHT(MID(","&amp;$D13&amp;",",1,SEARCH("##",SUBSTITUTE(","&amp;$D13&amp;",",",","##",COLUMN(L:L)))),LEN(MID(","&amp;$D13&amp;",",1,SEARCH("##",SUBSTITUTE(","&amp;$D13&amp;",",",","##",COLUMN(L:L)))))-SEARCH("##",SUBSTITUTE(","&amp;$D13&amp;",",",","##",COLUMN(K:K)))),",",),"")</f>
        <v xml:space="preserve"> Gb LAN Realtek 8111E</v>
      </c>
      <c r="BE13" s="83" t="str">
        <f>IFERROR(SUBSTITUTE(RIGHT(MID(","&amp;$D13&amp;",",1,SEARCH("##",SUBSTITUTE(","&amp;$D13&amp;",",",","##",COLUMN(M:M)))),LEN(MID(","&amp;$D13&amp;",",1,SEARCH("##",SUBSTITUTE(","&amp;$D13&amp;",",",","##",COLUMN(M:M)))))-SEARCH("##",SUBSTITUTE(","&amp;$D13&amp;",",",","##",COLUMN(L:L)))),",",),"")</f>
        <v xml:space="preserve"> HDA SB7.1 Realtek ALC889</v>
      </c>
      <c r="BF13" s="83" t="str">
        <f>IFERROR(SUBSTITUTE(RIGHT(MID(","&amp;$D13&amp;",",1,SEARCH("##",SUBSTITUTE(","&amp;$D13&amp;",",",","##",COLUMN(N:N)))),LEN(MID(","&amp;$D13&amp;",",1,SEARCH("##",SUBSTITUTE(","&amp;$D13&amp;",",",","##",COLUMN(N:N)))))-SEARCH("##",SUBSTITUTE(","&amp;$D13&amp;",",",","##",COLUMN(M:M)))),",",),"")</f>
        <v xml:space="preserve"> 14xUSB2+2xUSB3</v>
      </c>
      <c r="BG13" s="83" t="str">
        <f>IFERROR(SUBSTITUTE(RIGHT(MID(","&amp;$D13&amp;",",1,SEARCH("##",SUBSTITUTE(","&amp;$D13&amp;",",",","##",COLUMN(O:O)))),LEN(MID(","&amp;$D13&amp;",",1,SEARCH("##",SUBSTITUTE(","&amp;$D13&amp;",",",","##",COLUMN(O:O)))))-SEARCH("##",SUBSTITUTE(","&amp;$D13&amp;",",",","##",COLUMN(N:N)))),",",),"")</f>
        <v xml:space="preserve"> 2xIEEE1394</v>
      </c>
      <c r="BH13" s="83" t="str">
        <f>IFERROR(SUBSTITUTE(RIGHT(MID(","&amp;$D13&amp;",",1,SEARCH("##",SUBSTITUTE(","&amp;$D13&amp;",",",","##",COLUMN(P:P)))),LEN(MID(","&amp;$D13&amp;",",1,SEARCH("##",SUBSTITUTE(","&amp;$D13&amp;",",",","##",COLUMN(P:P)))))-SEARCH("##",SUBSTITUTE(","&amp;$D13&amp;",",",","##",COLUMN(O:O)))),",",),"")</f>
        <v xml:space="preserve"> 1xPS/2</v>
      </c>
      <c r="BI13" s="83" t="str">
        <f>IFERROR(SUBSTITUTE(RIGHT(MID(","&amp;$D13&amp;",",1,SEARCH("##",SUBSTITUTE(","&amp;$D13&amp;",",",","##",COLUMN(Q:Q)))),LEN(MID(","&amp;$D13&amp;",",1,SEARCH("##",SUBSTITUTE(","&amp;$D13&amp;",",",","##",COLUMN(Q:Q)))))-SEARCH("##",SUBSTITUTE(","&amp;$D13&amp;",",",","##",COLUMN(P:P)))),",",),"")</f>
        <v xml:space="preserve"> COM</v>
      </c>
      <c r="BJ13" s="83" t="str">
        <f>IFERROR(SUBSTITUTE(RIGHT(MID(","&amp;$D13&amp;",",1,SEARCH("##",SUBSTITUTE(","&amp;$D13&amp;",",",","##",COLUMN(R:R)))),LEN(MID(","&amp;$D13&amp;",",1,SEARCH("##",SUBSTITUTE(","&amp;$D13&amp;",",",","##",COLUMN(R:R)))))-SEARCH("##",SUBSTITUTE(","&amp;$D13&amp;",",",","##",COLUMN(Q:Q)))),",",),"")</f>
        <v xml:space="preserve"> SPDIF</v>
      </c>
      <c r="BK13" s="83" t="str">
        <f>IFERROR(SUBSTITUTE(RIGHT(MID(","&amp;$D13&amp;",",1,SEARCH("##",SUBSTITUTE(","&amp;$D13&amp;",",",","##",COLUMN(S:S)))),LEN(MID(","&amp;$D13&amp;",",1,SEARCH("##",SUBSTITUTE(","&amp;$D13&amp;",",",","##",COLUMN(S:S)))))-SEARCH("##",SUBSTITUTE(","&amp;$D13&amp;",",",","##",COLUMN(R:R)))),",",),"")</f>
        <v xml:space="preserve"> TPM</v>
      </c>
      <c r="BL13" s="83" t="str">
        <f>IFERROR(SUBSTITUTE(RIGHT(MID(","&amp;$D13&amp;",",1,SEARCH("##",SUBSTITUTE(","&amp;$D13&amp;",",",","##",COLUMN(T:T)))),LEN(MID(","&amp;$D13&amp;",",1,SEARCH("##",SUBSTITUTE(","&amp;$D13&amp;",",",","##",COLUMN(T:T)))))-SEARCH("##",SUBSTITUTE(","&amp;$D13&amp;",",",","##",COLUMN(S:S)))),",",),"")</f>
        <v xml:space="preserve"> ATX</v>
      </c>
      <c r="BM13" s="83" t="str">
        <f>IFERROR(SUBSTITUTE(RIGHT(MID(","&amp;$D13&amp;",",1,SEARCH("##",SUBSTITUTE(","&amp;$D13&amp;",",",","##",COLUMN(U:U)))),LEN(MID(","&amp;$D13&amp;",",1,SEARCH("##",SUBSTITUTE(","&amp;$D13&amp;",",",","##",COLUMN(U:U)))))-SEARCH("##",SUBSTITUTE(","&amp;$D13&amp;",",",","##",COLUMN(T:T)))),",",),"")</f>
        <v/>
      </c>
      <c r="BN13" s="83" t="str">
        <f>IFERROR(SUBSTITUTE(RIGHT(MID(","&amp;$D13&amp;",",1,SEARCH("##",SUBSTITUTE(","&amp;$D13&amp;",",",","##",COLUMN(V:V)))),LEN(MID(","&amp;$D13&amp;",",1,SEARCH("##",SUBSTITUTE(","&amp;$D13&amp;",",",","##",COLUMN(V:V)))))-SEARCH("##",SUBSTITUTE(","&amp;$D13&amp;",",",","##",COLUMN(U:U)))),",",),"")</f>
        <v/>
      </c>
      <c r="BO13" s="83" t="str">
        <f>IFERROR(SUBSTITUTE(RIGHT(MID(","&amp;$D13&amp;",",1,SEARCH("##",SUBSTITUTE(","&amp;$D13&amp;",",",","##",COLUMN(W:W)))),LEN(MID(","&amp;$D13&amp;",",1,SEARCH("##",SUBSTITUTE(","&amp;$D13&amp;",",",","##",COLUMN(W:W)))))-SEARCH("##",SUBSTITUTE(","&amp;$D13&amp;",",",","##",COLUMN(V:V)))),",",),"")</f>
        <v/>
      </c>
      <c r="BP13" s="83" t="str">
        <f>IFERROR(SUBSTITUTE(RIGHT(MID(","&amp;$D13&amp;",",1,SEARCH("##",SUBSTITUTE(","&amp;$D13&amp;",",",","##",COLUMN(X:X)))),LEN(MID(","&amp;$D13&amp;",",1,SEARCH("##",SUBSTITUTE(","&amp;$D13&amp;",",",","##",COLUMN(X:X)))))-SEARCH("##",SUBSTITUTE(","&amp;$D13&amp;",",",","##",COLUMN(W:W)))),",",),"")</f>
        <v/>
      </c>
      <c r="BQ13" s="83" t="str">
        <f>IFERROR(SUBSTITUTE(RIGHT(MID(","&amp;$D13&amp;",",1,SEARCH("##",SUBSTITUTE(","&amp;$D13&amp;",",",","##",COLUMN(Y:Y)))),LEN(MID(","&amp;$D13&amp;",",1,SEARCH("##",SUBSTITUTE(","&amp;$D13&amp;",",",","##",COLUMN(Y:Y)))))-SEARCH("##",SUBSTITUTE(","&amp;$D13&amp;",",",","##",COLUMN(X:X)))),",",),"")</f>
        <v/>
      </c>
      <c r="BR13" s="83" t="str">
        <f>IFERROR(SUBSTITUTE(RIGHT(MID(","&amp;$D13&amp;",",1,SEARCH("##",SUBSTITUTE(","&amp;$D13&amp;",",",","##",COLUMN(Z:Z)))),LEN(MID(","&amp;$D13&amp;",",1,SEARCH("##",SUBSTITUTE(","&amp;$D13&amp;",",",","##",COLUMN(Z:Z)))))-SEARCH("##",SUBSTITUTE(","&amp;$D13&amp;",",",","##",COLUMN(Y:Y)))),",",),"")</f>
        <v/>
      </c>
      <c r="BS13" s="83" t="str">
        <f>IFERROR(SUBSTITUTE(RIGHT(MID(","&amp;$D13&amp;",",1,SEARCH("##",SUBSTITUTE(","&amp;$D13&amp;",",",","##",COLUMN(AA:AA)))),LEN(MID(","&amp;$D13&amp;",",1,SEARCH("##",SUBSTITUTE(","&amp;$D13&amp;",",",","##",COLUMN(AA:AA)))))-SEARCH("##",SUBSTITUTE(","&amp;$D13&amp;",",",","##",COLUMN(Z:Z)))),",",),"")</f>
        <v/>
      </c>
      <c r="BT13" s="83" t="str">
        <f>IFERROR(SUBSTITUTE(RIGHT(MID(","&amp;$D13&amp;",",1,SEARCH("##",SUBSTITUTE(","&amp;$D13&amp;",",",","##",COLUMN(AB:AB)))),LEN(MID(","&amp;$D13&amp;",",1,SEARCH("##",SUBSTITUTE(","&amp;$D13&amp;",",",","##",COLUMN(AB:AB)))))-SEARCH("##",SUBSTITUTE(","&amp;$D13&amp;",",",","##",COLUMN(AA:AA)))),",",),"")</f>
        <v/>
      </c>
      <c r="BU13" s="36"/>
      <c r="BV13" s="16">
        <v>1</v>
      </c>
      <c r="BW13" s="17"/>
      <c r="BX13" s="16">
        <v>1</v>
      </c>
      <c r="BY13" s="5">
        <v>1</v>
      </c>
      <c r="BZ13" s="17"/>
      <c r="CA13" s="16">
        <v>33667</v>
      </c>
      <c r="CB13" s="2" t="s">
        <v>43</v>
      </c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30"/>
      <c r="CO13" s="17"/>
      <c r="CP13" s="4" t="s">
        <v>4</v>
      </c>
      <c r="CQ13" s="17"/>
      <c r="CR13" s="17"/>
      <c r="CS13" s="38"/>
      <c r="CT13" s="2" t="s">
        <v>44</v>
      </c>
      <c r="CU13" s="2" t="s">
        <v>45</v>
      </c>
      <c r="CV13" s="2"/>
      <c r="CW13" s="2"/>
      <c r="CX13" s="2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</row>
    <row r="14" spans="1:257" ht="17.100000000000001" customHeight="1">
      <c r="A14" s="16">
        <v>33668</v>
      </c>
      <c r="B14" s="39" t="s">
        <v>5</v>
      </c>
      <c r="C14" s="12" t="s">
        <v>46</v>
      </c>
      <c r="D14" s="32" t="s">
        <v>47</v>
      </c>
      <c r="E14" s="14" t="str">
        <f t="shared" si="1"/>
        <v>s1155,</v>
      </c>
      <c r="F14" s="14" t="s">
        <v>0</v>
      </c>
      <c r="G14" s="14"/>
      <c r="H14" s="14"/>
      <c r="I14" s="14"/>
      <c r="J14" s="41"/>
      <c r="K14" s="5" t="s">
        <v>147</v>
      </c>
      <c r="L14" s="54"/>
      <c r="M14" s="14"/>
      <c r="N14" s="76" t="str">
        <f t="shared" si="0"/>
        <v xml:space="preserve"> 14xUSB2+4xUSB3</v>
      </c>
      <c r="O14" s="14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27">
        <v>27472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80" t="s">
        <v>158</v>
      </c>
      <c r="AT14" s="83" t="str">
        <f>IFERROR(SUBSTITUTE(RIGHT(MID(","&amp;$D14&amp;",",1,SEARCH("##",SUBSTITUTE(","&amp;$D14&amp;",",",","##",COLUMN(B:B)))),LEN(MID(","&amp;$D14&amp;",",1,SEARCH("##",SUBSTITUTE(","&amp;$D14&amp;",",",","##",COLUMN(B:B)))))-SEARCH("##",SUBSTITUTE(","&amp;$D14&amp;",",",","##",COLUMN(A:A)))),",",),"")</f>
        <v>GA-Z68XP-UD3</v>
      </c>
      <c r="AU14" s="83" t="str">
        <f>IFERROR(SUBSTITUTE(RIGHT(MID(","&amp;$D14&amp;",",1,SEARCH("##",SUBSTITUTE(","&amp;$D14&amp;",",",","##",COLUMN(C:C)))),LEN(MID(","&amp;$D14&amp;",",1,SEARCH("##",SUBSTITUTE(","&amp;$D14&amp;",",",","##",COLUMN(C:C)))))-SEARCH("##",SUBSTITUTE(","&amp;$D14&amp;",",",","##",COLUMN(B:B)))),",",),"")</f>
        <v xml:space="preserve"> s1155</v>
      </c>
      <c r="AV14" s="83" t="str">
        <f>IFERROR(SUBSTITUTE(RIGHT(MID(","&amp;$D14&amp;",",1,SEARCH("##",SUBSTITUTE(","&amp;$D14&amp;",",",","##",COLUMN(D:D)))),LEN(MID(","&amp;$D14&amp;",",1,SEARCH("##",SUBSTITUTE(","&amp;$D14&amp;",",",","##",COLUMN(D:D)))))-SEARCH("##",SUBSTITUTE(","&amp;$D14&amp;",",",","##",COLUMN(C:C)))),",",),"")</f>
        <v xml:space="preserve"> Intel® Core™ i7 (SandyBridge)</v>
      </c>
      <c r="AW14" s="83" t="str">
        <f>IFERROR(SUBSTITUTE(RIGHT(MID(","&amp;$D14&amp;",",1,SEARCH("##",SUBSTITUTE(","&amp;$D14&amp;",",",","##",COLUMN(E:E)))),LEN(MID(","&amp;$D14&amp;",",1,SEARCH("##",SUBSTITUTE(","&amp;$D14&amp;",",",","##",COLUMN(E:E)))))-SEARCH("##",SUBSTITUTE(","&amp;$D14&amp;",",",","##",COLUMN(D:D)))),",",),"")</f>
        <v xml:space="preserve"> Z68 (B3)</v>
      </c>
      <c r="AX14" s="83" t="str">
        <f>IFERROR(SUBSTITUTE(RIGHT(MID(","&amp;$D14&amp;",",1,SEARCH("##",SUBSTITUTE(","&amp;$D14&amp;",",",","##",COLUMN(F:F)))),LEN(MID(","&amp;$D14&amp;",",1,SEARCH("##",SUBSTITUTE(","&amp;$D14&amp;",",",","##",COLUMN(F:F)))))-SEARCH("##",SUBSTITUTE(","&amp;$D14&amp;",",",","##",COLUMN(E:E)))),",",),"")</f>
        <v xml:space="preserve"> 4xDDR3 Dual 2133/1866MHz(max32Gb)XMP</v>
      </c>
      <c r="AY14" s="83" t="str">
        <f>IFERROR(SUBSTITUTE(RIGHT(MID(","&amp;$D14&amp;",",1,SEARCH("##",SUBSTITUTE(","&amp;$D14&amp;",",",","##",COLUMN(G:G)))),LEN(MID(","&amp;$D14&amp;",",1,SEARCH("##",SUBSTITUTE(","&amp;$D14&amp;",",",","##",COLUMN(G:G)))))-SEARCH("##",SUBSTITUTE(","&amp;$D14&amp;",",",","##",COLUMN(F:F)))),",",),"")</f>
        <v xml:space="preserve"> 2xPCI-Ex16</v>
      </c>
      <c r="AZ14" s="83" t="str">
        <f>IFERROR(SUBSTITUTE(RIGHT(MID(","&amp;$D14&amp;",",1,SEARCH("##",SUBSTITUTE(","&amp;$D14&amp;",",",","##",COLUMN(H:H)))),LEN(MID(","&amp;$D14&amp;",",1,SEARCH("##",SUBSTITUTE(","&amp;$D14&amp;",",",","##",COLUMN(H:H)))))-SEARCH("##",SUBSTITUTE(","&amp;$D14&amp;",",",","##",COLUMN(G:G)))),",",),"")</f>
        <v xml:space="preserve"> 3xPCI-Ex1</v>
      </c>
      <c r="BA14" s="83" t="str">
        <f>IFERROR(SUBSTITUTE(RIGHT(MID(","&amp;$D14&amp;",",1,SEARCH("##",SUBSTITUTE(","&amp;$D14&amp;",",",","##",COLUMN(I:I)))),LEN(MID(","&amp;$D14&amp;",",1,SEARCH("##",SUBSTITUTE(","&amp;$D14&amp;",",",","##",COLUMN(I:I)))))-SEARCH("##",SUBSTITUTE(","&amp;$D14&amp;",",",","##",COLUMN(H:H)))),",",),"")</f>
        <v xml:space="preserve"> 2xPCI</v>
      </c>
      <c r="BB14" s="83" t="str">
        <f>IFERROR(SUBSTITUTE(RIGHT(MID(","&amp;$D14&amp;",",1,SEARCH("##",SUBSTITUTE(","&amp;$D14&amp;",",",","##",COLUMN(J:J)))),LEN(MID(","&amp;$D14&amp;",",1,SEARCH("##",SUBSTITUTE(","&amp;$D14&amp;",",",","##",COLUMN(J:J)))))-SEARCH("##",SUBSTITUTE(","&amp;$D14&amp;",",",","##",COLUMN(I:I)))),",",),"")</f>
        <v xml:space="preserve"> 4xSATA2+4xSATA3 RAID(3TB+)</v>
      </c>
      <c r="BC14" s="83" t="str">
        <f>IFERROR(SUBSTITUTE(RIGHT(MID(","&amp;$D14&amp;",",1,SEARCH("##",SUBSTITUTE(","&amp;$D14&amp;",",",","##",COLUMN(K:K)))),LEN(MID(","&amp;$D14&amp;",",1,SEARCH("##",SUBSTITUTE(","&amp;$D14&amp;",",",","##",COLUMN(K:K)))))-SEARCH("##",SUBSTITUTE(","&amp;$D14&amp;",",",","##",COLUMN(J:J)))),",",),"")</f>
        <v xml:space="preserve"> Video INTEL CPU (HDMI)</v>
      </c>
      <c r="BD14" s="83" t="str">
        <f>IFERROR(SUBSTITUTE(RIGHT(MID(","&amp;$D14&amp;",",1,SEARCH("##",SUBSTITUTE(","&amp;$D14&amp;",",",","##",COLUMN(L:L)))),LEN(MID(","&amp;$D14&amp;",",1,SEARCH("##",SUBSTITUTE(","&amp;$D14&amp;",",",","##",COLUMN(L:L)))))-SEARCH("##",SUBSTITUTE(","&amp;$D14&amp;",",",","##",COLUMN(K:K)))),",",),"")</f>
        <v xml:space="preserve"> Gb LAN Realtek 8111E</v>
      </c>
      <c r="BE14" s="83" t="str">
        <f>IFERROR(SUBSTITUTE(RIGHT(MID(","&amp;$D14&amp;",",1,SEARCH("##",SUBSTITUTE(","&amp;$D14&amp;",",",","##",COLUMN(M:M)))),LEN(MID(","&amp;$D14&amp;",",1,SEARCH("##",SUBSTITUTE(","&amp;$D14&amp;",",",","##",COLUMN(M:M)))))-SEARCH("##",SUBSTITUTE(","&amp;$D14&amp;",",",","##",COLUMN(L:L)))),",",),"")</f>
        <v xml:space="preserve"> HDA SB7.1 Realtek ALC889</v>
      </c>
      <c r="BF14" s="83" t="str">
        <f>IFERROR(SUBSTITUTE(RIGHT(MID(","&amp;$D14&amp;",",1,SEARCH("##",SUBSTITUTE(","&amp;$D14&amp;",",",","##",COLUMN(N:N)))),LEN(MID(","&amp;$D14&amp;",",1,SEARCH("##",SUBSTITUTE(","&amp;$D14&amp;",",",","##",COLUMN(N:N)))))-SEARCH("##",SUBSTITUTE(","&amp;$D14&amp;",",",","##",COLUMN(M:M)))),",",),"")</f>
        <v xml:space="preserve"> 14xUSB2+4xUSB3</v>
      </c>
      <c r="BG14" s="83" t="str">
        <f>IFERROR(SUBSTITUTE(RIGHT(MID(","&amp;$D14&amp;",",1,SEARCH("##",SUBSTITUTE(","&amp;$D14&amp;",",",","##",COLUMN(O:O)))),LEN(MID(","&amp;$D14&amp;",",1,SEARCH("##",SUBSTITUTE(","&amp;$D14&amp;",",",","##",COLUMN(O:O)))))-SEARCH("##",SUBSTITUTE(","&amp;$D14&amp;",",",","##",COLUMN(N:N)))),",",),"")</f>
        <v xml:space="preserve"> 2xIEE1394</v>
      </c>
      <c r="BH14" s="83" t="str">
        <f>IFERROR(SUBSTITUTE(RIGHT(MID(","&amp;$D14&amp;",",1,SEARCH("##",SUBSTITUTE(","&amp;$D14&amp;",",",","##",COLUMN(P:P)))),LEN(MID(","&amp;$D14&amp;",",1,SEARCH("##",SUBSTITUTE(","&amp;$D14&amp;",",",","##",COLUMN(P:P)))))-SEARCH("##",SUBSTITUTE(","&amp;$D14&amp;",",",","##",COLUMN(O:O)))),",",),"")</f>
        <v xml:space="preserve"> 1xPS/2</v>
      </c>
      <c r="BI14" s="83" t="str">
        <f>IFERROR(SUBSTITUTE(RIGHT(MID(","&amp;$D14&amp;",",1,SEARCH("##",SUBSTITUTE(","&amp;$D14&amp;",",",","##",COLUMN(Q:Q)))),LEN(MID(","&amp;$D14&amp;",",1,SEARCH("##",SUBSTITUTE(","&amp;$D14&amp;",",",","##",COLUMN(Q:Q)))))-SEARCH("##",SUBSTITUTE(","&amp;$D14&amp;",",",","##",COLUMN(P:P)))),",",),"")</f>
        <v xml:space="preserve"> COM</v>
      </c>
      <c r="BJ14" s="83" t="str">
        <f>IFERROR(SUBSTITUTE(RIGHT(MID(","&amp;$D14&amp;",",1,SEARCH("##",SUBSTITUTE(","&amp;$D14&amp;",",",","##",COLUMN(R:R)))),LEN(MID(","&amp;$D14&amp;",",1,SEARCH("##",SUBSTITUTE(","&amp;$D14&amp;",",",","##",COLUMN(R:R)))))-SEARCH("##",SUBSTITUTE(","&amp;$D14&amp;",",",","##",COLUMN(Q:Q)))),",",),"")</f>
        <v xml:space="preserve"> SPDIF</v>
      </c>
      <c r="BK14" s="83" t="str">
        <f>IFERROR(SUBSTITUTE(RIGHT(MID(","&amp;$D14&amp;",",1,SEARCH("##",SUBSTITUTE(","&amp;$D14&amp;",",",","##",COLUMN(S:S)))),LEN(MID(","&amp;$D14&amp;",",1,SEARCH("##",SUBSTITUTE(","&amp;$D14&amp;",",",","##",COLUMN(S:S)))))-SEARCH("##",SUBSTITUTE(","&amp;$D14&amp;",",",","##",COLUMN(R:R)))),",",),"")</f>
        <v>TPM</v>
      </c>
      <c r="BL14" s="83" t="str">
        <f>IFERROR(SUBSTITUTE(RIGHT(MID(","&amp;$D14&amp;",",1,SEARCH("##",SUBSTITUTE(","&amp;$D14&amp;",",",","##",COLUMN(T:T)))),LEN(MID(","&amp;$D14&amp;",",1,SEARCH("##",SUBSTITUTE(","&amp;$D14&amp;",",",","##",COLUMN(T:T)))))-SEARCH("##",SUBSTITUTE(","&amp;$D14&amp;",",",","##",COLUMN(S:S)))),",",),"")</f>
        <v xml:space="preserve"> ATX</v>
      </c>
      <c r="BM14" s="83" t="str">
        <f>IFERROR(SUBSTITUTE(RIGHT(MID(","&amp;$D14&amp;",",1,SEARCH("##",SUBSTITUTE(","&amp;$D14&amp;",",",","##",COLUMN(U:U)))),LEN(MID(","&amp;$D14&amp;",",1,SEARCH("##",SUBSTITUTE(","&amp;$D14&amp;",",",","##",COLUMN(U:U)))))-SEARCH("##",SUBSTITUTE(","&amp;$D14&amp;",",",","##",COLUMN(T:T)))),",",),"")</f>
        <v/>
      </c>
      <c r="BN14" s="83" t="str">
        <f>IFERROR(SUBSTITUTE(RIGHT(MID(","&amp;$D14&amp;",",1,SEARCH("##",SUBSTITUTE(","&amp;$D14&amp;",",",","##",COLUMN(V:V)))),LEN(MID(","&amp;$D14&amp;",",1,SEARCH("##",SUBSTITUTE(","&amp;$D14&amp;",",",","##",COLUMN(V:V)))))-SEARCH("##",SUBSTITUTE(","&amp;$D14&amp;",",",","##",COLUMN(U:U)))),",",),"")</f>
        <v/>
      </c>
      <c r="BO14" s="83" t="str">
        <f>IFERROR(SUBSTITUTE(RIGHT(MID(","&amp;$D14&amp;",",1,SEARCH("##",SUBSTITUTE(","&amp;$D14&amp;",",",","##",COLUMN(W:W)))),LEN(MID(","&amp;$D14&amp;",",1,SEARCH("##",SUBSTITUTE(","&amp;$D14&amp;",",",","##",COLUMN(W:W)))))-SEARCH("##",SUBSTITUTE(","&amp;$D14&amp;",",",","##",COLUMN(V:V)))),",",),"")</f>
        <v/>
      </c>
      <c r="BP14" s="83" t="str">
        <f>IFERROR(SUBSTITUTE(RIGHT(MID(","&amp;$D14&amp;",",1,SEARCH("##",SUBSTITUTE(","&amp;$D14&amp;",",",","##",COLUMN(X:X)))),LEN(MID(","&amp;$D14&amp;",",1,SEARCH("##",SUBSTITUTE(","&amp;$D14&amp;",",",","##",COLUMN(X:X)))))-SEARCH("##",SUBSTITUTE(","&amp;$D14&amp;",",",","##",COLUMN(W:W)))),",",),"")</f>
        <v/>
      </c>
      <c r="BQ14" s="83" t="str">
        <f>IFERROR(SUBSTITUTE(RIGHT(MID(","&amp;$D14&amp;",",1,SEARCH("##",SUBSTITUTE(","&amp;$D14&amp;",",",","##",COLUMN(Y:Y)))),LEN(MID(","&amp;$D14&amp;",",1,SEARCH("##",SUBSTITUTE(","&amp;$D14&amp;",",",","##",COLUMN(Y:Y)))))-SEARCH("##",SUBSTITUTE(","&amp;$D14&amp;",",",","##",COLUMN(X:X)))),",",),"")</f>
        <v/>
      </c>
      <c r="BR14" s="83" t="str">
        <f>IFERROR(SUBSTITUTE(RIGHT(MID(","&amp;$D14&amp;",",1,SEARCH("##",SUBSTITUTE(","&amp;$D14&amp;",",",","##",COLUMN(Z:Z)))),LEN(MID(","&amp;$D14&amp;",",1,SEARCH("##",SUBSTITUTE(","&amp;$D14&amp;",",",","##",COLUMN(Z:Z)))))-SEARCH("##",SUBSTITUTE(","&amp;$D14&amp;",",",","##",COLUMN(Y:Y)))),",",),"")</f>
        <v/>
      </c>
      <c r="BS14" s="83" t="str">
        <f>IFERROR(SUBSTITUTE(RIGHT(MID(","&amp;$D14&amp;",",1,SEARCH("##",SUBSTITUTE(","&amp;$D14&amp;",",",","##",COLUMN(AA:AA)))),LEN(MID(","&amp;$D14&amp;",",1,SEARCH("##",SUBSTITUTE(","&amp;$D14&amp;",",",","##",COLUMN(AA:AA)))))-SEARCH("##",SUBSTITUTE(","&amp;$D14&amp;",",",","##",COLUMN(Z:Z)))),",",),"")</f>
        <v/>
      </c>
      <c r="BT14" s="83" t="str">
        <f>IFERROR(SUBSTITUTE(RIGHT(MID(","&amp;$D14&amp;",",1,SEARCH("##",SUBSTITUTE(","&amp;$D14&amp;",",",","##",COLUMN(AB:AB)))),LEN(MID(","&amp;$D14&amp;",",1,SEARCH("##",SUBSTITUTE(","&amp;$D14&amp;",",",","##",COLUMN(AB:AB)))))-SEARCH("##",SUBSTITUTE(","&amp;$D14&amp;",",",","##",COLUMN(AA:AA)))),",",),"")</f>
        <v/>
      </c>
      <c r="BU14" s="36"/>
      <c r="BV14" s="16">
        <v>1</v>
      </c>
      <c r="BW14" s="17"/>
      <c r="BX14" s="16">
        <v>1</v>
      </c>
      <c r="BY14" s="5">
        <v>1</v>
      </c>
      <c r="BZ14" s="17"/>
      <c r="CA14" s="16">
        <v>33668</v>
      </c>
      <c r="CB14" s="2" t="s">
        <v>48</v>
      </c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30"/>
      <c r="CO14" s="17"/>
      <c r="CP14" s="4" t="s">
        <v>4</v>
      </c>
      <c r="CQ14" s="17"/>
      <c r="CR14" s="17"/>
      <c r="CS14" s="38"/>
      <c r="CT14" s="2"/>
      <c r="CU14" s="2"/>
      <c r="CV14" s="2"/>
      <c r="CW14" s="2"/>
      <c r="CX14" s="2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</row>
    <row r="15" spans="1:257" ht="17.100000000000001" customHeight="1">
      <c r="A15" s="16">
        <v>33669</v>
      </c>
      <c r="B15" s="39" t="s">
        <v>5</v>
      </c>
      <c r="C15" s="12" t="s">
        <v>49</v>
      </c>
      <c r="D15" s="32" t="s">
        <v>50</v>
      </c>
      <c r="E15" s="14" t="str">
        <f t="shared" si="1"/>
        <v>s1155,</v>
      </c>
      <c r="F15" s="14" t="s">
        <v>0</v>
      </c>
      <c r="G15" s="14"/>
      <c r="H15" s="14"/>
      <c r="I15" s="14"/>
      <c r="J15" s="41"/>
      <c r="K15" s="5" t="s">
        <v>147</v>
      </c>
      <c r="L15" s="54"/>
      <c r="M15" s="14"/>
      <c r="N15" s="76" t="str">
        <f t="shared" si="0"/>
        <v xml:space="preserve"> 14xUSB2+4xUSB3</v>
      </c>
      <c r="O15" s="14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27">
        <v>26341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80" t="s">
        <v>158</v>
      </c>
      <c r="AT15" s="83" t="str">
        <f>IFERROR(SUBSTITUTE(RIGHT(MID(","&amp;$D15&amp;",",1,SEARCH("##",SUBSTITUTE(","&amp;$D15&amp;",",",","##",COLUMN(B:B)))),LEN(MID(","&amp;$D15&amp;",",1,SEARCH("##",SUBSTITUTE(","&amp;$D15&amp;",",",","##",COLUMN(B:B)))))-SEARCH("##",SUBSTITUTE(","&amp;$D15&amp;",",",","##",COLUMN(A:A)))),",",),"")</f>
        <v>GA-Z68MX-UD2H-B3</v>
      </c>
      <c r="AU15" s="83" t="str">
        <f>IFERROR(SUBSTITUTE(RIGHT(MID(","&amp;$D15&amp;",",1,SEARCH("##",SUBSTITUTE(","&amp;$D15&amp;",",",","##",COLUMN(C:C)))),LEN(MID(","&amp;$D15&amp;",",1,SEARCH("##",SUBSTITUTE(","&amp;$D15&amp;",",",","##",COLUMN(C:C)))))-SEARCH("##",SUBSTITUTE(","&amp;$D15&amp;",",",","##",COLUMN(B:B)))),",",),"")</f>
        <v xml:space="preserve"> s1155</v>
      </c>
      <c r="AV15" s="83" t="str">
        <f>IFERROR(SUBSTITUTE(RIGHT(MID(","&amp;$D15&amp;",",1,SEARCH("##",SUBSTITUTE(","&amp;$D15&amp;",",",","##",COLUMN(D:D)))),LEN(MID(","&amp;$D15&amp;",",1,SEARCH("##",SUBSTITUTE(","&amp;$D15&amp;",",",","##",COLUMN(D:D)))))-SEARCH("##",SUBSTITUTE(","&amp;$D15&amp;",",",","##",COLUMN(C:C)))),",",),"")</f>
        <v xml:space="preserve"> Intel® Core™ i7 (SandyBridge)</v>
      </c>
      <c r="AW15" s="83" t="str">
        <f>IFERROR(SUBSTITUTE(RIGHT(MID(","&amp;$D15&amp;",",1,SEARCH("##",SUBSTITUTE(","&amp;$D15&amp;",",",","##",COLUMN(E:E)))),LEN(MID(","&amp;$D15&amp;",",1,SEARCH("##",SUBSTITUTE(","&amp;$D15&amp;",",",","##",COLUMN(E:E)))))-SEARCH("##",SUBSTITUTE(","&amp;$D15&amp;",",",","##",COLUMN(D:D)))),",",),"")</f>
        <v xml:space="preserve"> Z68(B3)</v>
      </c>
      <c r="AX15" s="83" t="str">
        <f>IFERROR(SUBSTITUTE(RIGHT(MID(","&amp;$D15&amp;",",1,SEARCH("##",SUBSTITUTE(","&amp;$D15&amp;",",",","##",COLUMN(F:F)))),LEN(MID(","&amp;$D15&amp;",",1,SEARCH("##",SUBSTITUTE(","&amp;$D15&amp;",",",","##",COLUMN(F:F)))))-SEARCH("##",SUBSTITUTE(","&amp;$D15&amp;",",",","##",COLUMN(E:E)))),",",),"")</f>
        <v xml:space="preserve"> 4xDDR3 Dual XMP 2133/1866MHz(max32Gb)</v>
      </c>
      <c r="AY15" s="83" t="str">
        <f>IFERROR(SUBSTITUTE(RIGHT(MID(","&amp;$D15&amp;",",1,SEARCH("##",SUBSTITUTE(","&amp;$D15&amp;",",",","##",COLUMN(G:G)))),LEN(MID(","&amp;$D15&amp;",",1,SEARCH("##",SUBSTITUTE(","&amp;$D15&amp;",",",","##",COLUMN(G:G)))))-SEARCH("##",SUBSTITUTE(","&amp;$D15&amp;",",",","##",COLUMN(F:F)))),",",),"")</f>
        <v xml:space="preserve"> 3xPCI-Ex16</v>
      </c>
      <c r="AZ15" s="83" t="str">
        <f>IFERROR(SUBSTITUTE(RIGHT(MID(","&amp;$D15&amp;",",1,SEARCH("##",SUBSTITUTE(","&amp;$D15&amp;",",",","##",COLUMN(H:H)))),LEN(MID(","&amp;$D15&amp;",",1,SEARCH("##",SUBSTITUTE(","&amp;$D15&amp;",",",","##",COLUMN(H:H)))))-SEARCH("##",SUBSTITUTE(","&amp;$D15&amp;",",",","##",COLUMN(G:G)))),",",),"")</f>
        <v xml:space="preserve"> 1xPCI-Ex1</v>
      </c>
      <c r="BA15" s="83" t="str">
        <f>IFERROR(SUBSTITUTE(RIGHT(MID(","&amp;$D15&amp;",",1,SEARCH("##",SUBSTITUTE(","&amp;$D15&amp;",",",","##",COLUMN(I:I)))),LEN(MID(","&amp;$D15&amp;",",1,SEARCH("##",SUBSTITUTE(","&amp;$D15&amp;",",",","##",COLUMN(I:I)))))-SEARCH("##",SUBSTITUTE(","&amp;$D15&amp;",",",","##",COLUMN(H:H)))),",",),"")</f>
        <v xml:space="preserve"> 3xSATA2+4xSATA3+1xeSATA2 RAID (3Tb+)</v>
      </c>
      <c r="BB15" s="83" t="str">
        <f>IFERROR(SUBSTITUTE(RIGHT(MID(","&amp;$D15&amp;",",1,SEARCH("##",SUBSTITUTE(","&amp;$D15&amp;",",",","##",COLUMN(J:J)))),LEN(MID(","&amp;$D15&amp;",",1,SEARCH("##",SUBSTITUTE(","&amp;$D15&amp;",",",","##",COLUMN(J:J)))))-SEARCH("##",SUBSTITUTE(","&amp;$D15&amp;",",",","##",COLUMN(I:I)))),",",),"")</f>
        <v xml:space="preserve"> INTEL CPU Video (D-Sub/DVI-D/HDMI/DP)</v>
      </c>
      <c r="BC15" s="83" t="str">
        <f>IFERROR(SUBSTITUTE(RIGHT(MID(","&amp;$D15&amp;",",1,SEARCH("##",SUBSTITUTE(","&amp;$D15&amp;",",",","##",COLUMN(K:K)))),LEN(MID(","&amp;$D15&amp;",",1,SEARCH("##",SUBSTITUTE(","&amp;$D15&amp;",",",","##",COLUMN(K:K)))))-SEARCH("##",SUBSTITUTE(","&amp;$D15&amp;",",",","##",COLUMN(J:J)))),",",),"")</f>
        <v xml:space="preserve"> Gb LAN Realtek 8111E</v>
      </c>
      <c r="BD15" s="83" t="str">
        <f>IFERROR(SUBSTITUTE(RIGHT(MID(","&amp;$D15&amp;",",1,SEARCH("##",SUBSTITUTE(","&amp;$D15&amp;",",",","##",COLUMN(L:L)))),LEN(MID(","&amp;$D15&amp;",",1,SEARCH("##",SUBSTITUTE(","&amp;$D15&amp;",",",","##",COLUMN(L:L)))))-SEARCH("##",SUBSTITUTE(","&amp;$D15&amp;",",",","##",COLUMN(K:K)))),",",),"")</f>
        <v xml:space="preserve"> HDA SB7.1 Realtek ALC889</v>
      </c>
      <c r="BE15" s="83" t="str">
        <f>IFERROR(SUBSTITUTE(RIGHT(MID(","&amp;$D15&amp;",",1,SEARCH("##",SUBSTITUTE(","&amp;$D15&amp;",",",","##",COLUMN(M:M)))),LEN(MID(","&amp;$D15&amp;",",1,SEARCH("##",SUBSTITUTE(","&amp;$D15&amp;",",",","##",COLUMN(M:M)))))-SEARCH("##",SUBSTITUTE(","&amp;$D15&amp;",",",","##",COLUMN(L:L)))),",",),"")</f>
        <v xml:space="preserve"> 14xUSB2+4xUSB3</v>
      </c>
      <c r="BF15" s="83" t="str">
        <f>IFERROR(SUBSTITUTE(RIGHT(MID(","&amp;$D15&amp;",",1,SEARCH("##",SUBSTITUTE(","&amp;$D15&amp;",",",","##",COLUMN(N:N)))),LEN(MID(","&amp;$D15&amp;",",1,SEARCH("##",SUBSTITUTE(","&amp;$D15&amp;",",",","##",COLUMN(N:N)))))-SEARCH("##",SUBSTITUTE(","&amp;$D15&amp;",",",","##",COLUMN(M:M)))),",",),"")</f>
        <v xml:space="preserve"> 1xPS/2</v>
      </c>
      <c r="BG15" s="83" t="str">
        <f>IFERROR(SUBSTITUTE(RIGHT(MID(","&amp;$D15&amp;",",1,SEARCH("##",SUBSTITUTE(","&amp;$D15&amp;",",",","##",COLUMN(O:O)))),LEN(MID(","&amp;$D15&amp;",",1,SEARCH("##",SUBSTITUTE(","&amp;$D15&amp;",",",","##",COLUMN(O:O)))))-SEARCH("##",SUBSTITUTE(","&amp;$D15&amp;",",",","##",COLUMN(N:N)))),",",),"")</f>
        <v xml:space="preserve"> COM</v>
      </c>
      <c r="BH15" s="83" t="str">
        <f>IFERROR(SUBSTITUTE(RIGHT(MID(","&amp;$D15&amp;",",1,SEARCH("##",SUBSTITUTE(","&amp;$D15&amp;",",",","##",COLUMN(P:P)))),LEN(MID(","&amp;$D15&amp;",",1,SEARCH("##",SUBSTITUTE(","&amp;$D15&amp;",",",","##",COLUMN(P:P)))))-SEARCH("##",SUBSTITUTE(","&amp;$D15&amp;",",",","##",COLUMN(O:O)))),",",),"")</f>
        <v xml:space="preserve"> SPDIF</v>
      </c>
      <c r="BI15" s="83" t="str">
        <f>IFERROR(SUBSTITUTE(RIGHT(MID(","&amp;$D15&amp;",",1,SEARCH("##",SUBSTITUTE(","&amp;$D15&amp;",",",","##",COLUMN(Q:Q)))),LEN(MID(","&amp;$D15&amp;",",1,SEARCH("##",SUBSTITUTE(","&amp;$D15&amp;",",",","##",COLUMN(Q:Q)))))-SEARCH("##",SUBSTITUTE(","&amp;$D15&amp;",",",","##",COLUMN(P:P)))),",",),"")</f>
        <v xml:space="preserve"> mATX</v>
      </c>
      <c r="BJ15" s="83" t="str">
        <f>IFERROR(SUBSTITUTE(RIGHT(MID(","&amp;$D15&amp;",",1,SEARCH("##",SUBSTITUTE(","&amp;$D15&amp;",",",","##",COLUMN(R:R)))),LEN(MID(","&amp;$D15&amp;",",1,SEARCH("##",SUBSTITUTE(","&amp;$D15&amp;",",",","##",COLUMN(R:R)))))-SEARCH("##",SUBSTITUTE(","&amp;$D15&amp;",",",","##",COLUMN(Q:Q)))),",",),"")</f>
        <v/>
      </c>
      <c r="BK15" s="83" t="str">
        <f>IFERROR(SUBSTITUTE(RIGHT(MID(","&amp;$D15&amp;",",1,SEARCH("##",SUBSTITUTE(","&amp;$D15&amp;",",",","##",COLUMN(S:S)))),LEN(MID(","&amp;$D15&amp;",",1,SEARCH("##",SUBSTITUTE(","&amp;$D15&amp;",",",","##",COLUMN(S:S)))))-SEARCH("##",SUBSTITUTE(","&amp;$D15&amp;",",",","##",COLUMN(R:R)))),",",),"")</f>
        <v/>
      </c>
      <c r="BL15" s="83" t="str">
        <f>IFERROR(SUBSTITUTE(RIGHT(MID(","&amp;$D15&amp;",",1,SEARCH("##",SUBSTITUTE(","&amp;$D15&amp;",",",","##",COLUMN(T:T)))),LEN(MID(","&amp;$D15&amp;",",1,SEARCH("##",SUBSTITUTE(","&amp;$D15&amp;",",",","##",COLUMN(T:T)))))-SEARCH("##",SUBSTITUTE(","&amp;$D15&amp;",",",","##",COLUMN(S:S)))),",",),"")</f>
        <v/>
      </c>
      <c r="BM15" s="83" t="str">
        <f>IFERROR(SUBSTITUTE(RIGHT(MID(","&amp;$D15&amp;",",1,SEARCH("##",SUBSTITUTE(","&amp;$D15&amp;",",",","##",COLUMN(U:U)))),LEN(MID(","&amp;$D15&amp;",",1,SEARCH("##",SUBSTITUTE(","&amp;$D15&amp;",",",","##",COLUMN(U:U)))))-SEARCH("##",SUBSTITUTE(","&amp;$D15&amp;",",",","##",COLUMN(T:T)))),",",),"")</f>
        <v/>
      </c>
      <c r="BN15" s="83" t="str">
        <f>IFERROR(SUBSTITUTE(RIGHT(MID(","&amp;$D15&amp;",",1,SEARCH("##",SUBSTITUTE(","&amp;$D15&amp;",",",","##",COLUMN(V:V)))),LEN(MID(","&amp;$D15&amp;",",1,SEARCH("##",SUBSTITUTE(","&amp;$D15&amp;",",",","##",COLUMN(V:V)))))-SEARCH("##",SUBSTITUTE(","&amp;$D15&amp;",",",","##",COLUMN(U:U)))),",",),"")</f>
        <v/>
      </c>
      <c r="BO15" s="83" t="str">
        <f>IFERROR(SUBSTITUTE(RIGHT(MID(","&amp;$D15&amp;",",1,SEARCH("##",SUBSTITUTE(","&amp;$D15&amp;",",",","##",COLUMN(W:W)))),LEN(MID(","&amp;$D15&amp;",",1,SEARCH("##",SUBSTITUTE(","&amp;$D15&amp;",",",","##",COLUMN(W:W)))))-SEARCH("##",SUBSTITUTE(","&amp;$D15&amp;",",",","##",COLUMN(V:V)))),",",),"")</f>
        <v/>
      </c>
      <c r="BP15" s="83" t="str">
        <f>IFERROR(SUBSTITUTE(RIGHT(MID(","&amp;$D15&amp;",",1,SEARCH("##",SUBSTITUTE(","&amp;$D15&amp;",",",","##",COLUMN(X:X)))),LEN(MID(","&amp;$D15&amp;",",1,SEARCH("##",SUBSTITUTE(","&amp;$D15&amp;",",",","##",COLUMN(X:X)))))-SEARCH("##",SUBSTITUTE(","&amp;$D15&amp;",",",","##",COLUMN(W:W)))),",",),"")</f>
        <v/>
      </c>
      <c r="BQ15" s="83" t="str">
        <f>IFERROR(SUBSTITUTE(RIGHT(MID(","&amp;$D15&amp;",",1,SEARCH("##",SUBSTITUTE(","&amp;$D15&amp;",",",","##",COLUMN(Y:Y)))),LEN(MID(","&amp;$D15&amp;",",1,SEARCH("##",SUBSTITUTE(","&amp;$D15&amp;",",",","##",COLUMN(Y:Y)))))-SEARCH("##",SUBSTITUTE(","&amp;$D15&amp;",",",","##",COLUMN(X:X)))),",",),"")</f>
        <v/>
      </c>
      <c r="BR15" s="83" t="str">
        <f>IFERROR(SUBSTITUTE(RIGHT(MID(","&amp;$D15&amp;",",1,SEARCH("##",SUBSTITUTE(","&amp;$D15&amp;",",",","##",COLUMN(Z:Z)))),LEN(MID(","&amp;$D15&amp;",",1,SEARCH("##",SUBSTITUTE(","&amp;$D15&amp;",",",","##",COLUMN(Z:Z)))))-SEARCH("##",SUBSTITUTE(","&amp;$D15&amp;",",",","##",COLUMN(Y:Y)))),",",),"")</f>
        <v/>
      </c>
      <c r="BS15" s="83" t="str">
        <f>IFERROR(SUBSTITUTE(RIGHT(MID(","&amp;$D15&amp;",",1,SEARCH("##",SUBSTITUTE(","&amp;$D15&amp;",",",","##",COLUMN(AA:AA)))),LEN(MID(","&amp;$D15&amp;",",1,SEARCH("##",SUBSTITUTE(","&amp;$D15&amp;",",",","##",COLUMN(AA:AA)))))-SEARCH("##",SUBSTITUTE(","&amp;$D15&amp;",",",","##",COLUMN(Z:Z)))),",",),"")</f>
        <v/>
      </c>
      <c r="BT15" s="83" t="str">
        <f>IFERROR(SUBSTITUTE(RIGHT(MID(","&amp;$D15&amp;",",1,SEARCH("##",SUBSTITUTE(","&amp;$D15&amp;",",",","##",COLUMN(AB:AB)))),LEN(MID(","&amp;$D15&amp;",",1,SEARCH("##",SUBSTITUTE(","&amp;$D15&amp;",",",","##",COLUMN(AB:AB)))))-SEARCH("##",SUBSTITUTE(","&amp;$D15&amp;",",",","##",COLUMN(AA:AA)))),",",),"")</f>
        <v/>
      </c>
      <c r="BU15" s="36"/>
      <c r="BV15" s="16">
        <v>1</v>
      </c>
      <c r="BW15" s="17"/>
      <c r="BX15" s="16">
        <v>1</v>
      </c>
      <c r="BY15" s="5">
        <v>1</v>
      </c>
      <c r="BZ15" s="17"/>
      <c r="CA15" s="16">
        <v>33669</v>
      </c>
      <c r="CB15" s="2" t="s">
        <v>51</v>
      </c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30"/>
      <c r="CO15" s="17"/>
      <c r="CP15" s="4" t="s">
        <v>4</v>
      </c>
      <c r="CQ15" s="17"/>
      <c r="CR15" s="17"/>
      <c r="CS15" s="38"/>
      <c r="CT15" s="2" t="s">
        <v>52</v>
      </c>
      <c r="CU15" s="2"/>
      <c r="CV15" s="2"/>
      <c r="CW15" s="2"/>
      <c r="CX15" s="2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</row>
    <row r="16" spans="1:257" ht="17.100000000000001" customHeight="1">
      <c r="A16" s="16">
        <v>33671</v>
      </c>
      <c r="B16" s="39" t="s">
        <v>5</v>
      </c>
      <c r="C16" s="12" t="s">
        <v>53</v>
      </c>
      <c r="D16" s="32" t="s">
        <v>54</v>
      </c>
      <c r="E16" s="14" t="str">
        <f t="shared" si="1"/>
        <v>s1155,</v>
      </c>
      <c r="F16" s="14" t="s">
        <v>0</v>
      </c>
      <c r="G16" s="14"/>
      <c r="H16" s="14"/>
      <c r="I16" s="14"/>
      <c r="J16" s="41"/>
      <c r="K16" s="5" t="s">
        <v>147</v>
      </c>
      <c r="L16" s="54"/>
      <c r="M16" s="14"/>
      <c r="N16" s="76" t="str">
        <f t="shared" si="0"/>
        <v xml:space="preserve"> 12xUSB2</v>
      </c>
      <c r="O16" s="14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27">
        <v>27184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80" t="s">
        <v>158</v>
      </c>
      <c r="AT16" s="83" t="str">
        <f>IFERROR(SUBSTITUTE(RIGHT(MID(","&amp;$D16&amp;",",1,SEARCH("##",SUBSTITUTE(","&amp;$D16&amp;",",",","##",COLUMN(B:B)))),LEN(MID(","&amp;$D16&amp;",",1,SEARCH("##",SUBSTITUTE(","&amp;$D16&amp;",",",","##",COLUMN(B:B)))))-SEARCH("##",SUBSTITUTE(","&amp;$D16&amp;",",",","##",COLUMN(A:A)))),",",),"")</f>
        <v>GA-Z68P-DS3</v>
      </c>
      <c r="AU16" s="83" t="str">
        <f>IFERROR(SUBSTITUTE(RIGHT(MID(","&amp;$D16&amp;",",1,SEARCH("##",SUBSTITUTE(","&amp;$D16&amp;",",",","##",COLUMN(C:C)))),LEN(MID(","&amp;$D16&amp;",",1,SEARCH("##",SUBSTITUTE(","&amp;$D16&amp;",",",","##",COLUMN(C:C)))))-SEARCH("##",SUBSTITUTE(","&amp;$D16&amp;",",",","##",COLUMN(B:B)))),",",),"")</f>
        <v xml:space="preserve"> s1155</v>
      </c>
      <c r="AV16" s="83" t="str">
        <f>IFERROR(SUBSTITUTE(RIGHT(MID(","&amp;$D16&amp;",",1,SEARCH("##",SUBSTITUTE(","&amp;$D16&amp;",",",","##",COLUMN(D:D)))),LEN(MID(","&amp;$D16&amp;",",1,SEARCH("##",SUBSTITUTE(","&amp;$D16&amp;",",",","##",COLUMN(D:D)))))-SEARCH("##",SUBSTITUTE(","&amp;$D16&amp;",",",","##",COLUMN(C:C)))),",",),"")</f>
        <v xml:space="preserve"> Intel® Core™ i7 (SandyBridge)</v>
      </c>
      <c r="AW16" s="83" t="str">
        <f>IFERROR(SUBSTITUTE(RIGHT(MID(","&amp;$D16&amp;",",1,SEARCH("##",SUBSTITUTE(","&amp;$D16&amp;",",",","##",COLUMN(E:E)))),LEN(MID(","&amp;$D16&amp;",",1,SEARCH("##",SUBSTITUTE(","&amp;$D16&amp;",",",","##",COLUMN(E:E)))))-SEARCH("##",SUBSTITUTE(","&amp;$D16&amp;",",",","##",COLUMN(D:D)))),",",),"")</f>
        <v xml:space="preserve"> Z68</v>
      </c>
      <c r="AX16" s="83" t="str">
        <f>IFERROR(SUBSTITUTE(RIGHT(MID(","&amp;$D16&amp;",",1,SEARCH("##",SUBSTITUTE(","&amp;$D16&amp;",",",","##",COLUMN(F:F)))),LEN(MID(","&amp;$D16&amp;",",1,SEARCH("##",SUBSTITUTE(","&amp;$D16&amp;",",",","##",COLUMN(F:F)))))-SEARCH("##",SUBSTITUTE(","&amp;$D16&amp;",",",","##",COLUMN(E:E)))),",",),"")</f>
        <v xml:space="preserve"> 4xDDR3 Dual 2133/1866MHz(max32Gb)XMP</v>
      </c>
      <c r="AY16" s="83" t="str">
        <f>IFERROR(SUBSTITUTE(RIGHT(MID(","&amp;$D16&amp;",",1,SEARCH("##",SUBSTITUTE(","&amp;$D16&amp;",",",","##",COLUMN(G:G)))),LEN(MID(","&amp;$D16&amp;",",1,SEARCH("##",SUBSTITUTE(","&amp;$D16&amp;",",",","##",COLUMN(G:G)))))-SEARCH("##",SUBSTITUTE(","&amp;$D16&amp;",",",","##",COLUMN(F:F)))),",",),"")</f>
        <v xml:space="preserve"> 2xPCI-Ex16</v>
      </c>
      <c r="AZ16" s="83" t="str">
        <f>IFERROR(SUBSTITUTE(RIGHT(MID(","&amp;$D16&amp;",",1,SEARCH("##",SUBSTITUTE(","&amp;$D16&amp;",",",","##",COLUMN(H:H)))),LEN(MID(","&amp;$D16&amp;",",1,SEARCH("##",SUBSTITUTE(","&amp;$D16&amp;",",",","##",COLUMN(H:H)))))-SEARCH("##",SUBSTITUTE(","&amp;$D16&amp;",",",","##",COLUMN(G:G)))),",",),"")</f>
        <v xml:space="preserve"> 2xPCI-Ex1</v>
      </c>
      <c r="BA16" s="83" t="str">
        <f>IFERROR(SUBSTITUTE(RIGHT(MID(","&amp;$D16&amp;",",1,SEARCH("##",SUBSTITUTE(","&amp;$D16&amp;",",",","##",COLUMN(I:I)))),LEN(MID(","&amp;$D16&amp;",",1,SEARCH("##",SUBSTITUTE(","&amp;$D16&amp;",",",","##",COLUMN(I:I)))))-SEARCH("##",SUBSTITUTE(","&amp;$D16&amp;",",",","##",COLUMN(H:H)))),",",),"")</f>
        <v xml:space="preserve"> 2xPCI</v>
      </c>
      <c r="BB16" s="83" t="str">
        <f>IFERROR(SUBSTITUTE(RIGHT(MID(","&amp;$D16&amp;",",1,SEARCH("##",SUBSTITUTE(","&amp;$D16&amp;",",",","##",COLUMN(J:J)))),LEN(MID(","&amp;$D16&amp;",",1,SEARCH("##",SUBSTITUTE(","&amp;$D16&amp;",",",","##",COLUMN(J:J)))))-SEARCH("##",SUBSTITUTE(","&amp;$D16&amp;",",",","##",COLUMN(I:I)))),",",),"")</f>
        <v xml:space="preserve"> 4xSATA2+2xSATA3 RAID(3TB+)</v>
      </c>
      <c r="BC16" s="83" t="str">
        <f>IFERROR(SUBSTITUTE(RIGHT(MID(","&amp;$D16&amp;",",1,SEARCH("##",SUBSTITUTE(","&amp;$D16&amp;",",",","##",COLUMN(K:K)))),LEN(MID(","&amp;$D16&amp;",",1,SEARCH("##",SUBSTITUTE(","&amp;$D16&amp;",",",","##",COLUMN(K:K)))))-SEARCH("##",SUBSTITUTE(","&amp;$D16&amp;",",",","##",COLUMN(J:J)))),",",),"")</f>
        <v xml:space="preserve"> INTEL CPU Video (HDMI)</v>
      </c>
      <c r="BD16" s="83" t="str">
        <f>IFERROR(SUBSTITUTE(RIGHT(MID(","&amp;$D16&amp;",",1,SEARCH("##",SUBSTITUTE(","&amp;$D16&amp;",",",","##",COLUMN(L:L)))),LEN(MID(","&amp;$D16&amp;",",1,SEARCH("##",SUBSTITUTE(","&amp;$D16&amp;",",",","##",COLUMN(L:L)))))-SEARCH("##",SUBSTITUTE(","&amp;$D16&amp;",",",","##",COLUMN(K:K)))),",",),"")</f>
        <v xml:space="preserve"> Gb LAN Realtek 8111E</v>
      </c>
      <c r="BE16" s="83" t="str">
        <f>IFERROR(SUBSTITUTE(RIGHT(MID(","&amp;$D16&amp;",",1,SEARCH("##",SUBSTITUTE(","&amp;$D16&amp;",",",","##",COLUMN(M:M)))),LEN(MID(","&amp;$D16&amp;",",1,SEARCH("##",SUBSTITUTE(","&amp;$D16&amp;",",",","##",COLUMN(M:M)))))-SEARCH("##",SUBSTITUTE(","&amp;$D16&amp;",",",","##",COLUMN(L:L)))),",",),"")</f>
        <v xml:space="preserve"> HDA SB7.1 Realtek ALC889</v>
      </c>
      <c r="BF16" s="83" t="str">
        <f>IFERROR(SUBSTITUTE(RIGHT(MID(","&amp;$D16&amp;",",1,SEARCH("##",SUBSTITUTE(","&amp;$D16&amp;",",",","##",COLUMN(N:N)))),LEN(MID(","&amp;$D16&amp;",",1,SEARCH("##",SUBSTITUTE(","&amp;$D16&amp;",",",","##",COLUMN(N:N)))))-SEARCH("##",SUBSTITUTE(","&amp;$D16&amp;",",",","##",COLUMN(M:M)))),",",),"")</f>
        <v xml:space="preserve"> 12xUSB2</v>
      </c>
      <c r="BG16" s="83" t="str">
        <f>IFERROR(SUBSTITUTE(RIGHT(MID(","&amp;$D16&amp;",",1,SEARCH("##",SUBSTITUTE(","&amp;$D16&amp;",",",","##",COLUMN(O:O)))),LEN(MID(","&amp;$D16&amp;",",1,SEARCH("##",SUBSTITUTE(","&amp;$D16&amp;",",",","##",COLUMN(O:O)))))-SEARCH("##",SUBSTITUTE(","&amp;$D16&amp;",",",","##",COLUMN(N:N)))),",",),"")</f>
        <v xml:space="preserve"> 1xPS/2</v>
      </c>
      <c r="BH16" s="83" t="str">
        <f>IFERROR(SUBSTITUTE(RIGHT(MID(","&amp;$D16&amp;",",1,SEARCH("##",SUBSTITUTE(","&amp;$D16&amp;",",",","##",COLUMN(P:P)))),LEN(MID(","&amp;$D16&amp;",",1,SEARCH("##",SUBSTITUTE(","&amp;$D16&amp;",",",","##",COLUMN(P:P)))))-SEARCH("##",SUBSTITUTE(","&amp;$D16&amp;",",",","##",COLUMN(O:O)))),",",),"")</f>
        <v xml:space="preserve"> COM</v>
      </c>
      <c r="BI16" s="83" t="str">
        <f>IFERROR(SUBSTITUTE(RIGHT(MID(","&amp;$D16&amp;",",1,SEARCH("##",SUBSTITUTE(","&amp;$D16&amp;",",",","##",COLUMN(Q:Q)))),LEN(MID(","&amp;$D16&amp;",",1,SEARCH("##",SUBSTITUTE(","&amp;$D16&amp;",",",","##",COLUMN(Q:Q)))))-SEARCH("##",SUBSTITUTE(","&amp;$D16&amp;",",",","##",COLUMN(P:P)))),",",),"")</f>
        <v xml:space="preserve"> LPT</v>
      </c>
      <c r="BJ16" s="83" t="str">
        <f>IFERROR(SUBSTITUTE(RIGHT(MID(","&amp;$D16&amp;",",1,SEARCH("##",SUBSTITUTE(","&amp;$D16&amp;",",",","##",COLUMN(R:R)))),LEN(MID(","&amp;$D16&amp;",",1,SEARCH("##",SUBSTITUTE(","&amp;$D16&amp;",",",","##",COLUMN(R:R)))))-SEARCH("##",SUBSTITUTE(","&amp;$D16&amp;",",",","##",COLUMN(Q:Q)))),",",),"")</f>
        <v xml:space="preserve"> SPDIF</v>
      </c>
      <c r="BK16" s="83" t="str">
        <f>IFERROR(SUBSTITUTE(RIGHT(MID(","&amp;$D16&amp;",",1,SEARCH("##",SUBSTITUTE(","&amp;$D16&amp;",",",","##",COLUMN(S:S)))),LEN(MID(","&amp;$D16&amp;",",1,SEARCH("##",SUBSTITUTE(","&amp;$D16&amp;",",",","##",COLUMN(S:S)))))-SEARCH("##",SUBSTITUTE(","&amp;$D16&amp;",",",","##",COLUMN(R:R)))),",",),"")</f>
        <v xml:space="preserve"> TPM</v>
      </c>
      <c r="BL16" s="83" t="str">
        <f>IFERROR(SUBSTITUTE(RIGHT(MID(","&amp;$D16&amp;",",1,SEARCH("##",SUBSTITUTE(","&amp;$D16&amp;",",",","##",COLUMN(T:T)))),LEN(MID(","&amp;$D16&amp;",",1,SEARCH("##",SUBSTITUTE(","&amp;$D16&amp;",",",","##",COLUMN(T:T)))))-SEARCH("##",SUBSTITUTE(","&amp;$D16&amp;",",",","##",COLUMN(S:S)))),",",),"")</f>
        <v xml:space="preserve"> mSATA</v>
      </c>
      <c r="BM16" s="83" t="str">
        <f>IFERROR(SUBSTITUTE(RIGHT(MID(","&amp;$D16&amp;",",1,SEARCH("##",SUBSTITUTE(","&amp;$D16&amp;",",",","##",COLUMN(U:U)))),LEN(MID(","&amp;$D16&amp;",",1,SEARCH("##",SUBSTITUTE(","&amp;$D16&amp;",",",","##",COLUMN(U:U)))))-SEARCH("##",SUBSTITUTE(","&amp;$D16&amp;",",",","##",COLUMN(T:T)))),",",),"")</f>
        <v xml:space="preserve"> ATX</v>
      </c>
      <c r="BN16" s="83" t="str">
        <f>IFERROR(SUBSTITUTE(RIGHT(MID(","&amp;$D16&amp;",",1,SEARCH("##",SUBSTITUTE(","&amp;$D16&amp;",",",","##",COLUMN(V:V)))),LEN(MID(","&amp;$D16&amp;",",1,SEARCH("##",SUBSTITUTE(","&amp;$D16&amp;",",",","##",COLUMN(V:V)))))-SEARCH("##",SUBSTITUTE(","&amp;$D16&amp;",",",","##",COLUMN(U:U)))),",",),"")</f>
        <v/>
      </c>
      <c r="BO16" s="83" t="str">
        <f>IFERROR(SUBSTITUTE(RIGHT(MID(","&amp;$D16&amp;",",1,SEARCH("##",SUBSTITUTE(","&amp;$D16&amp;",",",","##",COLUMN(W:W)))),LEN(MID(","&amp;$D16&amp;",",1,SEARCH("##",SUBSTITUTE(","&amp;$D16&amp;",",",","##",COLUMN(W:W)))))-SEARCH("##",SUBSTITUTE(","&amp;$D16&amp;",",",","##",COLUMN(V:V)))),",",),"")</f>
        <v/>
      </c>
      <c r="BP16" s="83" t="str">
        <f>IFERROR(SUBSTITUTE(RIGHT(MID(","&amp;$D16&amp;",",1,SEARCH("##",SUBSTITUTE(","&amp;$D16&amp;",",",","##",COLUMN(X:X)))),LEN(MID(","&amp;$D16&amp;",",1,SEARCH("##",SUBSTITUTE(","&amp;$D16&amp;",",",","##",COLUMN(X:X)))))-SEARCH("##",SUBSTITUTE(","&amp;$D16&amp;",",",","##",COLUMN(W:W)))),",",),"")</f>
        <v/>
      </c>
      <c r="BQ16" s="83" t="str">
        <f>IFERROR(SUBSTITUTE(RIGHT(MID(","&amp;$D16&amp;",",1,SEARCH("##",SUBSTITUTE(","&amp;$D16&amp;",",",","##",COLUMN(Y:Y)))),LEN(MID(","&amp;$D16&amp;",",1,SEARCH("##",SUBSTITUTE(","&amp;$D16&amp;",",",","##",COLUMN(Y:Y)))))-SEARCH("##",SUBSTITUTE(","&amp;$D16&amp;",",",","##",COLUMN(X:X)))),",",),"")</f>
        <v/>
      </c>
      <c r="BR16" s="83" t="str">
        <f>IFERROR(SUBSTITUTE(RIGHT(MID(","&amp;$D16&amp;",",1,SEARCH("##",SUBSTITUTE(","&amp;$D16&amp;",",",","##",COLUMN(Z:Z)))),LEN(MID(","&amp;$D16&amp;",",1,SEARCH("##",SUBSTITUTE(","&amp;$D16&amp;",",",","##",COLUMN(Z:Z)))))-SEARCH("##",SUBSTITUTE(","&amp;$D16&amp;",",",","##",COLUMN(Y:Y)))),",",),"")</f>
        <v/>
      </c>
      <c r="BS16" s="83" t="str">
        <f>IFERROR(SUBSTITUTE(RIGHT(MID(","&amp;$D16&amp;",",1,SEARCH("##",SUBSTITUTE(","&amp;$D16&amp;",",",","##",COLUMN(AA:AA)))),LEN(MID(","&amp;$D16&amp;",",1,SEARCH("##",SUBSTITUTE(","&amp;$D16&amp;",",",","##",COLUMN(AA:AA)))))-SEARCH("##",SUBSTITUTE(","&amp;$D16&amp;",",",","##",COLUMN(Z:Z)))),",",),"")</f>
        <v/>
      </c>
      <c r="BT16" s="83" t="str">
        <f>IFERROR(SUBSTITUTE(RIGHT(MID(","&amp;$D16&amp;",",1,SEARCH("##",SUBSTITUTE(","&amp;$D16&amp;",",",","##",COLUMN(AB:AB)))),LEN(MID(","&amp;$D16&amp;",",1,SEARCH("##",SUBSTITUTE(","&amp;$D16&amp;",",",","##",COLUMN(AB:AB)))))-SEARCH("##",SUBSTITUTE(","&amp;$D16&amp;",",",","##",COLUMN(AA:AA)))),",",),"")</f>
        <v/>
      </c>
      <c r="BU16" s="36"/>
      <c r="BV16" s="16">
        <v>1</v>
      </c>
      <c r="BW16" s="17"/>
      <c r="BX16" s="16">
        <v>1</v>
      </c>
      <c r="BY16" s="5">
        <v>1</v>
      </c>
      <c r="BZ16" s="17"/>
      <c r="CA16" s="16">
        <v>33671</v>
      </c>
      <c r="CB16" s="2" t="s">
        <v>55</v>
      </c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30"/>
      <c r="CO16" s="17"/>
      <c r="CP16" s="4" t="s">
        <v>4</v>
      </c>
      <c r="CQ16" s="17"/>
      <c r="CR16" s="17"/>
      <c r="CS16" s="38"/>
      <c r="CT16" s="2" t="s">
        <v>56</v>
      </c>
      <c r="CU16" s="2"/>
      <c r="CV16" s="2"/>
      <c r="CW16" s="2"/>
      <c r="CX16" s="2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</row>
    <row r="17" spans="1:257" ht="17.100000000000001" customHeight="1">
      <c r="A17" s="16">
        <v>33673</v>
      </c>
      <c r="B17" s="39" t="s">
        <v>5</v>
      </c>
      <c r="C17" s="12" t="s">
        <v>57</v>
      </c>
      <c r="D17" s="32" t="s">
        <v>58</v>
      </c>
      <c r="E17" s="14" t="str">
        <f t="shared" si="1"/>
        <v>s1155,</v>
      </c>
      <c r="F17" s="14" t="s">
        <v>0</v>
      </c>
      <c r="G17" s="14"/>
      <c r="H17" s="14"/>
      <c r="I17" s="14"/>
      <c r="J17" s="41"/>
      <c r="K17" s="5" t="s">
        <v>147</v>
      </c>
      <c r="L17" s="54"/>
      <c r="M17" s="14"/>
      <c r="N17" s="76" t="str">
        <f t="shared" si="0"/>
        <v xml:space="preserve"> 14xUSB2+4xUSB3</v>
      </c>
      <c r="O17" s="14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27">
        <v>27468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80" t="s">
        <v>158</v>
      </c>
      <c r="AT17" s="83" t="str">
        <f>IFERROR(SUBSTITUTE(RIGHT(MID(","&amp;$D17&amp;",",1,SEARCH("##",SUBSTITUTE(","&amp;$D17&amp;",",",","##",COLUMN(B:B)))),LEN(MID(","&amp;$D17&amp;",",1,SEARCH("##",SUBSTITUTE(","&amp;$D17&amp;",",",","##",COLUMN(B:B)))))-SEARCH("##",SUBSTITUTE(","&amp;$D17&amp;",",",","##",COLUMN(A:A)))),",",),"")</f>
        <v>GA-P67X-UD3-B3</v>
      </c>
      <c r="AU17" s="83" t="str">
        <f>IFERROR(SUBSTITUTE(RIGHT(MID(","&amp;$D17&amp;",",1,SEARCH("##",SUBSTITUTE(","&amp;$D17&amp;",",",","##",COLUMN(C:C)))),LEN(MID(","&amp;$D17&amp;",",1,SEARCH("##",SUBSTITUTE(","&amp;$D17&amp;",",",","##",COLUMN(C:C)))))-SEARCH("##",SUBSTITUTE(","&amp;$D17&amp;",",",","##",COLUMN(B:B)))),",",),"")</f>
        <v xml:space="preserve"> s1155</v>
      </c>
      <c r="AV17" s="83" t="str">
        <f>IFERROR(SUBSTITUTE(RIGHT(MID(","&amp;$D17&amp;",",1,SEARCH("##",SUBSTITUTE(","&amp;$D17&amp;",",",","##",COLUMN(D:D)))),LEN(MID(","&amp;$D17&amp;",",1,SEARCH("##",SUBSTITUTE(","&amp;$D17&amp;",",",","##",COLUMN(D:D)))))-SEARCH("##",SUBSTITUTE(","&amp;$D17&amp;",",",","##",COLUMN(C:C)))),",",),"")</f>
        <v xml:space="preserve"> Intel® Core™ i7 (SandyBridge)</v>
      </c>
      <c r="AW17" s="83" t="str">
        <f>IFERROR(SUBSTITUTE(RIGHT(MID(","&amp;$D17&amp;",",1,SEARCH("##",SUBSTITUTE(","&amp;$D17&amp;",",",","##",COLUMN(E:E)))),LEN(MID(","&amp;$D17&amp;",",1,SEARCH("##",SUBSTITUTE(","&amp;$D17&amp;",",",","##",COLUMN(E:E)))))-SEARCH("##",SUBSTITUTE(","&amp;$D17&amp;",",",","##",COLUMN(D:D)))),",",),"")</f>
        <v xml:space="preserve"> P67</v>
      </c>
      <c r="AX17" s="83" t="str">
        <f>IFERROR(SUBSTITUTE(RIGHT(MID(","&amp;$D17&amp;",",1,SEARCH("##",SUBSTITUTE(","&amp;$D17&amp;",",",","##",COLUMN(F:F)))),LEN(MID(","&amp;$D17&amp;",",1,SEARCH("##",SUBSTITUTE(","&amp;$D17&amp;",",",","##",COLUMN(F:F)))))-SEARCH("##",SUBSTITUTE(","&amp;$D17&amp;",",",","##",COLUMN(E:E)))),",",),"")</f>
        <v xml:space="preserve"> 4xDDR3 Dual 2133/1600MHz(max32Gb)XMP</v>
      </c>
      <c r="AY17" s="83" t="str">
        <f>IFERROR(SUBSTITUTE(RIGHT(MID(","&amp;$D17&amp;",",1,SEARCH("##",SUBSTITUTE(","&amp;$D17&amp;",",",","##",COLUMN(G:G)))),LEN(MID(","&amp;$D17&amp;",",1,SEARCH("##",SUBSTITUTE(","&amp;$D17&amp;",",",","##",COLUMN(G:G)))))-SEARCH("##",SUBSTITUTE(","&amp;$D17&amp;",",",","##",COLUMN(F:F)))),",",),"")</f>
        <v xml:space="preserve"> 2xPCI-Ex16</v>
      </c>
      <c r="AZ17" s="83" t="str">
        <f>IFERROR(SUBSTITUTE(RIGHT(MID(","&amp;$D17&amp;",",1,SEARCH("##",SUBSTITUTE(","&amp;$D17&amp;",",",","##",COLUMN(H:H)))),LEN(MID(","&amp;$D17&amp;",",1,SEARCH("##",SUBSTITUTE(","&amp;$D17&amp;",",",","##",COLUMN(H:H)))))-SEARCH("##",SUBSTITUTE(","&amp;$D17&amp;",",",","##",COLUMN(G:G)))),",",),"")</f>
        <v xml:space="preserve"> 3xPCI-Ex1</v>
      </c>
      <c r="BA17" s="83" t="str">
        <f>IFERROR(SUBSTITUTE(RIGHT(MID(","&amp;$D17&amp;",",1,SEARCH("##",SUBSTITUTE(","&amp;$D17&amp;",",",","##",COLUMN(I:I)))),LEN(MID(","&amp;$D17&amp;",",1,SEARCH("##",SUBSTITUTE(","&amp;$D17&amp;",",",","##",COLUMN(I:I)))))-SEARCH("##",SUBSTITUTE(","&amp;$D17&amp;",",",","##",COLUMN(H:H)))),",",),"")</f>
        <v xml:space="preserve"> 2xPCI</v>
      </c>
      <c r="BB17" s="83" t="str">
        <f>IFERROR(SUBSTITUTE(RIGHT(MID(","&amp;$D17&amp;",",1,SEARCH("##",SUBSTITUTE(","&amp;$D17&amp;",",",","##",COLUMN(J:J)))),LEN(MID(","&amp;$D17&amp;",",1,SEARCH("##",SUBSTITUTE(","&amp;$D17&amp;",",",","##",COLUMN(J:J)))))-SEARCH("##",SUBSTITUTE(","&amp;$D17&amp;",",",","##",COLUMN(I:I)))),",",),"")</f>
        <v xml:space="preserve"> 4xSATA2+4xSATA3 RAID (3TB+)</v>
      </c>
      <c r="BC17" s="83" t="str">
        <f>IFERROR(SUBSTITUTE(RIGHT(MID(","&amp;$D17&amp;",",1,SEARCH("##",SUBSTITUTE(","&amp;$D17&amp;",",",","##",COLUMN(K:K)))),LEN(MID(","&amp;$D17&amp;",",1,SEARCH("##",SUBSTITUTE(","&amp;$D17&amp;",",",","##",COLUMN(K:K)))))-SEARCH("##",SUBSTITUTE(","&amp;$D17&amp;",",",","##",COLUMN(J:J)))),",",),"")</f>
        <v xml:space="preserve"> NO IDE/FDD</v>
      </c>
      <c r="BD17" s="83" t="str">
        <f>IFERROR(SUBSTITUTE(RIGHT(MID(","&amp;$D17&amp;",",1,SEARCH("##",SUBSTITUTE(","&amp;$D17&amp;",",",","##",COLUMN(L:L)))),LEN(MID(","&amp;$D17&amp;",",1,SEARCH("##",SUBSTITUTE(","&amp;$D17&amp;",",",","##",COLUMN(L:L)))))-SEARCH("##",SUBSTITUTE(","&amp;$D17&amp;",",",","##",COLUMN(K:K)))),",",),"")</f>
        <v xml:space="preserve"> Gb LAN Realtek 8111E</v>
      </c>
      <c r="BE17" s="83" t="str">
        <f>IFERROR(SUBSTITUTE(RIGHT(MID(","&amp;$D17&amp;",",1,SEARCH("##",SUBSTITUTE(","&amp;$D17&amp;",",",","##",COLUMN(M:M)))),LEN(MID(","&amp;$D17&amp;",",1,SEARCH("##",SUBSTITUTE(","&amp;$D17&amp;",",",","##",COLUMN(M:M)))))-SEARCH("##",SUBSTITUTE(","&amp;$D17&amp;",",",","##",COLUMN(L:L)))),",",),"")</f>
        <v xml:space="preserve"> HDA SB7.1 Realtek ALC889</v>
      </c>
      <c r="BF17" s="83" t="str">
        <f>IFERROR(SUBSTITUTE(RIGHT(MID(","&amp;$D17&amp;",",1,SEARCH("##",SUBSTITUTE(","&amp;$D17&amp;",",",","##",COLUMN(N:N)))),LEN(MID(","&amp;$D17&amp;",",1,SEARCH("##",SUBSTITUTE(","&amp;$D17&amp;",",",","##",COLUMN(N:N)))))-SEARCH("##",SUBSTITUTE(","&amp;$D17&amp;",",",","##",COLUMN(M:M)))),",",),"")</f>
        <v xml:space="preserve"> 14xUSB2+4xUSB3</v>
      </c>
      <c r="BG17" s="83" t="str">
        <f>IFERROR(SUBSTITUTE(RIGHT(MID(","&amp;$D17&amp;",",1,SEARCH("##",SUBSTITUTE(","&amp;$D17&amp;",",",","##",COLUMN(O:O)))),LEN(MID(","&amp;$D17&amp;",",1,SEARCH("##",SUBSTITUTE(","&amp;$D17&amp;",",",","##",COLUMN(O:O)))))-SEARCH("##",SUBSTITUTE(","&amp;$D17&amp;",",",","##",COLUMN(N:N)))),",",),"")</f>
        <v xml:space="preserve"> 2xIEEE1394</v>
      </c>
      <c r="BH17" s="83" t="str">
        <f>IFERROR(SUBSTITUTE(RIGHT(MID(","&amp;$D17&amp;",",1,SEARCH("##",SUBSTITUTE(","&amp;$D17&amp;",",",","##",COLUMN(P:P)))),LEN(MID(","&amp;$D17&amp;",",1,SEARCH("##",SUBSTITUTE(","&amp;$D17&amp;",",",","##",COLUMN(P:P)))))-SEARCH("##",SUBSTITUTE(","&amp;$D17&amp;",",",","##",COLUMN(O:O)))),",",),"")</f>
        <v xml:space="preserve"> 1xPS/2</v>
      </c>
      <c r="BI17" s="83" t="str">
        <f>IFERROR(SUBSTITUTE(RIGHT(MID(","&amp;$D17&amp;",",1,SEARCH("##",SUBSTITUTE(","&amp;$D17&amp;",",",","##",COLUMN(Q:Q)))),LEN(MID(","&amp;$D17&amp;",",1,SEARCH("##",SUBSTITUTE(","&amp;$D17&amp;",",",","##",COLUMN(Q:Q)))))-SEARCH("##",SUBSTITUTE(","&amp;$D17&amp;",",",","##",COLUMN(P:P)))),",",),"")</f>
        <v xml:space="preserve"> SPDIF</v>
      </c>
      <c r="BJ17" s="83" t="str">
        <f>IFERROR(SUBSTITUTE(RIGHT(MID(","&amp;$D17&amp;",",1,SEARCH("##",SUBSTITUTE(","&amp;$D17&amp;",",",","##",COLUMN(R:R)))),LEN(MID(","&amp;$D17&amp;",",1,SEARCH("##",SUBSTITUTE(","&amp;$D17&amp;",",",","##",COLUMN(R:R)))))-SEARCH("##",SUBSTITUTE(","&amp;$D17&amp;",",",","##",COLUMN(Q:Q)))),",",),"")</f>
        <v xml:space="preserve"> ATX</v>
      </c>
      <c r="BK17" s="83" t="str">
        <f>IFERROR(SUBSTITUTE(RIGHT(MID(","&amp;$D17&amp;",",1,SEARCH("##",SUBSTITUTE(","&amp;$D17&amp;",",",","##",COLUMN(S:S)))),LEN(MID(","&amp;$D17&amp;",",1,SEARCH("##",SUBSTITUTE(","&amp;$D17&amp;",",",","##",COLUMN(S:S)))))-SEARCH("##",SUBSTITUTE(","&amp;$D17&amp;",",",","##",COLUMN(R:R)))),",",),"")</f>
        <v/>
      </c>
      <c r="BL17" s="83" t="str">
        <f>IFERROR(SUBSTITUTE(RIGHT(MID(","&amp;$D17&amp;",",1,SEARCH("##",SUBSTITUTE(","&amp;$D17&amp;",",",","##",COLUMN(T:T)))),LEN(MID(","&amp;$D17&amp;",",1,SEARCH("##",SUBSTITUTE(","&amp;$D17&amp;",",",","##",COLUMN(T:T)))))-SEARCH("##",SUBSTITUTE(","&amp;$D17&amp;",",",","##",COLUMN(S:S)))),",",),"")</f>
        <v/>
      </c>
      <c r="BM17" s="83" t="str">
        <f>IFERROR(SUBSTITUTE(RIGHT(MID(","&amp;$D17&amp;",",1,SEARCH("##",SUBSTITUTE(","&amp;$D17&amp;",",",","##",COLUMN(U:U)))),LEN(MID(","&amp;$D17&amp;",",1,SEARCH("##",SUBSTITUTE(","&amp;$D17&amp;",",",","##",COLUMN(U:U)))))-SEARCH("##",SUBSTITUTE(","&amp;$D17&amp;",",",","##",COLUMN(T:T)))),",",),"")</f>
        <v/>
      </c>
      <c r="BN17" s="83" t="str">
        <f>IFERROR(SUBSTITUTE(RIGHT(MID(","&amp;$D17&amp;",",1,SEARCH("##",SUBSTITUTE(","&amp;$D17&amp;",",",","##",COLUMN(V:V)))),LEN(MID(","&amp;$D17&amp;",",1,SEARCH("##",SUBSTITUTE(","&amp;$D17&amp;",",",","##",COLUMN(V:V)))))-SEARCH("##",SUBSTITUTE(","&amp;$D17&amp;",",",","##",COLUMN(U:U)))),",",),"")</f>
        <v/>
      </c>
      <c r="BO17" s="83" t="str">
        <f>IFERROR(SUBSTITUTE(RIGHT(MID(","&amp;$D17&amp;",",1,SEARCH("##",SUBSTITUTE(","&amp;$D17&amp;",",",","##",COLUMN(W:W)))),LEN(MID(","&amp;$D17&amp;",",1,SEARCH("##",SUBSTITUTE(","&amp;$D17&amp;",",",","##",COLUMN(W:W)))))-SEARCH("##",SUBSTITUTE(","&amp;$D17&amp;",",",","##",COLUMN(V:V)))),",",),"")</f>
        <v/>
      </c>
      <c r="BP17" s="83" t="str">
        <f>IFERROR(SUBSTITUTE(RIGHT(MID(","&amp;$D17&amp;",",1,SEARCH("##",SUBSTITUTE(","&amp;$D17&amp;",",",","##",COLUMN(X:X)))),LEN(MID(","&amp;$D17&amp;",",1,SEARCH("##",SUBSTITUTE(","&amp;$D17&amp;",",",","##",COLUMN(X:X)))))-SEARCH("##",SUBSTITUTE(","&amp;$D17&amp;",",",","##",COLUMN(W:W)))),",",),"")</f>
        <v/>
      </c>
      <c r="BQ17" s="83" t="str">
        <f>IFERROR(SUBSTITUTE(RIGHT(MID(","&amp;$D17&amp;",",1,SEARCH("##",SUBSTITUTE(","&amp;$D17&amp;",",",","##",COLUMN(Y:Y)))),LEN(MID(","&amp;$D17&amp;",",1,SEARCH("##",SUBSTITUTE(","&amp;$D17&amp;",",",","##",COLUMN(Y:Y)))))-SEARCH("##",SUBSTITUTE(","&amp;$D17&amp;",",",","##",COLUMN(X:X)))),",",),"")</f>
        <v/>
      </c>
      <c r="BR17" s="83" t="str">
        <f>IFERROR(SUBSTITUTE(RIGHT(MID(","&amp;$D17&amp;",",1,SEARCH("##",SUBSTITUTE(","&amp;$D17&amp;",",",","##",COLUMN(Z:Z)))),LEN(MID(","&amp;$D17&amp;",",1,SEARCH("##",SUBSTITUTE(","&amp;$D17&amp;",",",","##",COLUMN(Z:Z)))))-SEARCH("##",SUBSTITUTE(","&amp;$D17&amp;",",",","##",COLUMN(Y:Y)))),",",),"")</f>
        <v/>
      </c>
      <c r="BS17" s="83" t="str">
        <f>IFERROR(SUBSTITUTE(RIGHT(MID(","&amp;$D17&amp;",",1,SEARCH("##",SUBSTITUTE(","&amp;$D17&amp;",",",","##",COLUMN(AA:AA)))),LEN(MID(","&amp;$D17&amp;",",1,SEARCH("##",SUBSTITUTE(","&amp;$D17&amp;",",",","##",COLUMN(AA:AA)))))-SEARCH("##",SUBSTITUTE(","&amp;$D17&amp;",",",","##",COLUMN(Z:Z)))),",",),"")</f>
        <v/>
      </c>
      <c r="BT17" s="83" t="str">
        <f>IFERROR(SUBSTITUTE(RIGHT(MID(","&amp;$D17&amp;",",1,SEARCH("##",SUBSTITUTE(","&amp;$D17&amp;",",",","##",COLUMN(AB:AB)))),LEN(MID(","&amp;$D17&amp;",",1,SEARCH("##",SUBSTITUTE(","&amp;$D17&amp;",",",","##",COLUMN(AB:AB)))))-SEARCH("##",SUBSTITUTE(","&amp;$D17&amp;",",",","##",COLUMN(AA:AA)))),",",),"")</f>
        <v/>
      </c>
      <c r="BU17" s="36"/>
      <c r="BV17" s="16">
        <v>1</v>
      </c>
      <c r="BW17" s="17"/>
      <c r="BX17" s="16">
        <v>1</v>
      </c>
      <c r="BY17" s="5">
        <v>1</v>
      </c>
      <c r="BZ17" s="17"/>
      <c r="CA17" s="16">
        <v>33673</v>
      </c>
      <c r="CB17" s="2" t="s">
        <v>59</v>
      </c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30"/>
      <c r="CO17" s="17"/>
      <c r="CP17" s="4" t="s">
        <v>4</v>
      </c>
      <c r="CQ17" s="17"/>
      <c r="CR17" s="17"/>
      <c r="CS17" s="38"/>
      <c r="CT17" s="2"/>
      <c r="CU17" s="2"/>
      <c r="CV17" s="2"/>
      <c r="CW17" s="2"/>
      <c r="CX17" s="2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</row>
    <row r="18" spans="1:257" ht="17.100000000000001" customHeight="1">
      <c r="A18" s="16">
        <v>33674</v>
      </c>
      <c r="B18" s="39" t="s">
        <v>5</v>
      </c>
      <c r="C18" s="12" t="s">
        <v>60</v>
      </c>
      <c r="D18" s="32" t="s">
        <v>61</v>
      </c>
      <c r="E18" s="14" t="str">
        <f t="shared" si="1"/>
        <v>s1155,</v>
      </c>
      <c r="F18" s="14" t="s">
        <v>0</v>
      </c>
      <c r="G18" s="14"/>
      <c r="H18" s="14"/>
      <c r="I18" s="14"/>
      <c r="J18" s="41"/>
      <c r="K18" s="5" t="s">
        <v>147</v>
      </c>
      <c r="L18" s="54"/>
      <c r="M18" s="14"/>
      <c r="N18" s="76" t="str">
        <f t="shared" si="0"/>
        <v xml:space="preserve"> 12xUSB2</v>
      </c>
      <c r="O18" s="14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27">
        <v>27470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80" t="s">
        <v>158</v>
      </c>
      <c r="AT18" s="83" t="str">
        <f>IFERROR(SUBSTITUTE(RIGHT(MID(","&amp;$D18&amp;",",1,SEARCH("##",SUBSTITUTE(","&amp;$D18&amp;",",",","##",COLUMN(B:B)))),LEN(MID(","&amp;$D18&amp;",",1,SEARCH("##",SUBSTITUTE(","&amp;$D18&amp;",",",","##",COLUMN(B:B)))))-SEARCH("##",SUBSTITUTE(","&amp;$D18&amp;",",",","##",COLUMN(A:A)))),",",),"")</f>
        <v>GA-P67-DS3-B3</v>
      </c>
      <c r="AU18" s="83" t="str">
        <f>IFERROR(SUBSTITUTE(RIGHT(MID(","&amp;$D18&amp;",",1,SEARCH("##",SUBSTITUTE(","&amp;$D18&amp;",",",","##",COLUMN(C:C)))),LEN(MID(","&amp;$D18&amp;",",1,SEARCH("##",SUBSTITUTE(","&amp;$D18&amp;",",",","##",COLUMN(C:C)))))-SEARCH("##",SUBSTITUTE(","&amp;$D18&amp;",",",","##",COLUMN(B:B)))),",",),"")</f>
        <v xml:space="preserve"> s1155</v>
      </c>
      <c r="AV18" s="83" t="str">
        <f>IFERROR(SUBSTITUTE(RIGHT(MID(","&amp;$D18&amp;",",1,SEARCH("##",SUBSTITUTE(","&amp;$D18&amp;",",",","##",COLUMN(D:D)))),LEN(MID(","&amp;$D18&amp;",",1,SEARCH("##",SUBSTITUTE(","&amp;$D18&amp;",",",","##",COLUMN(D:D)))))-SEARCH("##",SUBSTITUTE(","&amp;$D18&amp;",",",","##",COLUMN(C:C)))),",",),"")</f>
        <v xml:space="preserve"> Intel® Core™ i7 (SandyBridge)</v>
      </c>
      <c r="AW18" s="83" t="str">
        <f>IFERROR(SUBSTITUTE(RIGHT(MID(","&amp;$D18&amp;",",1,SEARCH("##",SUBSTITUTE(","&amp;$D18&amp;",",",","##",COLUMN(E:E)))),LEN(MID(","&amp;$D18&amp;",",1,SEARCH("##",SUBSTITUTE(","&amp;$D18&amp;",",",","##",COLUMN(E:E)))))-SEARCH("##",SUBSTITUTE(","&amp;$D18&amp;",",",","##",COLUMN(D:D)))),",",),"")</f>
        <v xml:space="preserve"> P67(B3)</v>
      </c>
      <c r="AX18" s="83" t="str">
        <f>IFERROR(SUBSTITUTE(RIGHT(MID(","&amp;$D18&amp;",",1,SEARCH("##",SUBSTITUTE(","&amp;$D18&amp;",",",","##",COLUMN(F:F)))),LEN(MID(","&amp;$D18&amp;",",1,SEARCH("##",SUBSTITUTE(","&amp;$D18&amp;",",",","##",COLUMN(F:F)))))-SEARCH("##",SUBSTITUTE(","&amp;$D18&amp;",",",","##",COLUMN(E:E)))),",",),"")</f>
        <v xml:space="preserve"> 4xDDR3 Dual 2133/1600MHz(max32Gb)XMP</v>
      </c>
      <c r="AY18" s="83" t="str">
        <f>IFERROR(SUBSTITUTE(RIGHT(MID(","&amp;$D18&amp;",",1,SEARCH("##",SUBSTITUTE(","&amp;$D18&amp;",",",","##",COLUMN(G:G)))),LEN(MID(","&amp;$D18&amp;",",1,SEARCH("##",SUBSTITUTE(","&amp;$D18&amp;",",",","##",COLUMN(G:G)))))-SEARCH("##",SUBSTITUTE(","&amp;$D18&amp;",",",","##",COLUMN(F:F)))),",",),"")</f>
        <v xml:space="preserve"> 2xPCI-Ex16</v>
      </c>
      <c r="AZ18" s="83" t="str">
        <f>IFERROR(SUBSTITUTE(RIGHT(MID(","&amp;$D18&amp;",",1,SEARCH("##",SUBSTITUTE(","&amp;$D18&amp;",",",","##",COLUMN(H:H)))),LEN(MID(","&amp;$D18&amp;",",1,SEARCH("##",SUBSTITUTE(","&amp;$D18&amp;",",",","##",COLUMN(H:H)))))-SEARCH("##",SUBSTITUTE(","&amp;$D18&amp;",",",","##",COLUMN(G:G)))),",",),"")</f>
        <v xml:space="preserve"> 2xPCI-Ex1</v>
      </c>
      <c r="BA18" s="83" t="str">
        <f>IFERROR(SUBSTITUTE(RIGHT(MID(","&amp;$D18&amp;",",1,SEARCH("##",SUBSTITUTE(","&amp;$D18&amp;",",",","##",COLUMN(I:I)))),LEN(MID(","&amp;$D18&amp;",",1,SEARCH("##",SUBSTITUTE(","&amp;$D18&amp;",",",","##",COLUMN(I:I)))))-SEARCH("##",SUBSTITUTE(","&amp;$D18&amp;",",",","##",COLUMN(H:H)))),",",),"")</f>
        <v xml:space="preserve"> 2xPCI</v>
      </c>
      <c r="BB18" s="83" t="str">
        <f>IFERROR(SUBSTITUTE(RIGHT(MID(","&amp;$D18&amp;",",1,SEARCH("##",SUBSTITUTE(","&amp;$D18&amp;",",",","##",COLUMN(J:J)))),LEN(MID(","&amp;$D18&amp;",",1,SEARCH("##",SUBSTITUTE(","&amp;$D18&amp;",",",","##",COLUMN(J:J)))))-SEARCH("##",SUBSTITUTE(","&amp;$D18&amp;",",",","##",COLUMN(I:I)))),",",),"")</f>
        <v xml:space="preserve"> 4xSATA2+2xSATA3 RAID (3TB+)</v>
      </c>
      <c r="BC18" s="83" t="str">
        <f>IFERROR(SUBSTITUTE(RIGHT(MID(","&amp;$D18&amp;",",1,SEARCH("##",SUBSTITUTE(","&amp;$D18&amp;",",",","##",COLUMN(K:K)))),LEN(MID(","&amp;$D18&amp;",",1,SEARCH("##",SUBSTITUTE(","&amp;$D18&amp;",",",","##",COLUMN(K:K)))))-SEARCH("##",SUBSTITUTE(","&amp;$D18&amp;",",",","##",COLUMN(J:J)))),",",),"")</f>
        <v xml:space="preserve"> Gb LAN Realtek 8111E</v>
      </c>
      <c r="BD18" s="83" t="str">
        <f>IFERROR(SUBSTITUTE(RIGHT(MID(","&amp;$D18&amp;",",1,SEARCH("##",SUBSTITUTE(","&amp;$D18&amp;",",",","##",COLUMN(L:L)))),LEN(MID(","&amp;$D18&amp;",",1,SEARCH("##",SUBSTITUTE(","&amp;$D18&amp;",",",","##",COLUMN(L:L)))))-SEARCH("##",SUBSTITUTE(","&amp;$D18&amp;",",",","##",COLUMN(K:K)))),",",),"")</f>
        <v xml:space="preserve"> HDA SB7.1 Realtek ALC889</v>
      </c>
      <c r="BE18" s="83" t="str">
        <f>IFERROR(SUBSTITUTE(RIGHT(MID(","&amp;$D18&amp;",",1,SEARCH("##",SUBSTITUTE(","&amp;$D18&amp;",",",","##",COLUMN(M:M)))),LEN(MID(","&amp;$D18&amp;",",1,SEARCH("##",SUBSTITUTE(","&amp;$D18&amp;",",",","##",COLUMN(M:M)))))-SEARCH("##",SUBSTITUTE(","&amp;$D18&amp;",",",","##",COLUMN(L:L)))),",",),"")</f>
        <v xml:space="preserve"> 12xUSB2</v>
      </c>
      <c r="BF18" s="83" t="str">
        <f>IFERROR(SUBSTITUTE(RIGHT(MID(","&amp;$D18&amp;",",1,SEARCH("##",SUBSTITUTE(","&amp;$D18&amp;",",",","##",COLUMN(N:N)))),LEN(MID(","&amp;$D18&amp;",",1,SEARCH("##",SUBSTITUTE(","&amp;$D18&amp;",",",","##",COLUMN(N:N)))))-SEARCH("##",SUBSTITUTE(","&amp;$D18&amp;",",",","##",COLUMN(M:M)))),",",),"")</f>
        <v xml:space="preserve"> 1xPS/2</v>
      </c>
      <c r="BG18" s="83" t="str">
        <f>IFERROR(SUBSTITUTE(RIGHT(MID(","&amp;$D18&amp;",",1,SEARCH("##",SUBSTITUTE(","&amp;$D18&amp;",",",","##",COLUMN(O:O)))),LEN(MID(","&amp;$D18&amp;",",1,SEARCH("##",SUBSTITUTE(","&amp;$D18&amp;",",",","##",COLUMN(O:O)))))-SEARCH("##",SUBSTITUTE(","&amp;$D18&amp;",",",","##",COLUMN(N:N)))),",",),"")</f>
        <v xml:space="preserve"> LPT</v>
      </c>
      <c r="BH18" s="83" t="str">
        <f>IFERROR(SUBSTITUTE(RIGHT(MID(","&amp;$D18&amp;",",1,SEARCH("##",SUBSTITUTE(","&amp;$D18&amp;",",",","##",COLUMN(P:P)))),LEN(MID(","&amp;$D18&amp;",",1,SEARCH("##",SUBSTITUTE(","&amp;$D18&amp;",",",","##",COLUMN(P:P)))))-SEARCH("##",SUBSTITUTE(","&amp;$D18&amp;",",",","##",COLUMN(O:O)))),",",),"")</f>
        <v xml:space="preserve"> COM</v>
      </c>
      <c r="BI18" s="83" t="str">
        <f>IFERROR(SUBSTITUTE(RIGHT(MID(","&amp;$D18&amp;",",1,SEARCH("##",SUBSTITUTE(","&amp;$D18&amp;",",",","##",COLUMN(Q:Q)))),LEN(MID(","&amp;$D18&amp;",",1,SEARCH("##",SUBSTITUTE(","&amp;$D18&amp;",",",","##",COLUMN(Q:Q)))))-SEARCH("##",SUBSTITUTE(","&amp;$D18&amp;",",",","##",COLUMN(P:P)))),",",),"")</f>
        <v xml:space="preserve"> TPM</v>
      </c>
      <c r="BJ18" s="83" t="str">
        <f>IFERROR(SUBSTITUTE(RIGHT(MID(","&amp;$D18&amp;",",1,SEARCH("##",SUBSTITUTE(","&amp;$D18&amp;",",",","##",COLUMN(R:R)))),LEN(MID(","&amp;$D18&amp;",",1,SEARCH("##",SUBSTITUTE(","&amp;$D18&amp;",",",","##",COLUMN(R:R)))))-SEARCH("##",SUBSTITUTE(","&amp;$D18&amp;",",",","##",COLUMN(Q:Q)))),",",),"")</f>
        <v xml:space="preserve"> SPDIF</v>
      </c>
      <c r="BK18" s="83" t="str">
        <f>IFERROR(SUBSTITUTE(RIGHT(MID(","&amp;$D18&amp;",",1,SEARCH("##",SUBSTITUTE(","&amp;$D18&amp;",",",","##",COLUMN(S:S)))),LEN(MID(","&amp;$D18&amp;",",1,SEARCH("##",SUBSTITUTE(","&amp;$D18&amp;",",",","##",COLUMN(S:S)))))-SEARCH("##",SUBSTITUTE(","&amp;$D18&amp;",",",","##",COLUMN(R:R)))),",",),"")</f>
        <v xml:space="preserve"> ATX</v>
      </c>
      <c r="BL18" s="83" t="str">
        <f>IFERROR(SUBSTITUTE(RIGHT(MID(","&amp;$D18&amp;",",1,SEARCH("##",SUBSTITUTE(","&amp;$D18&amp;",",",","##",COLUMN(T:T)))),LEN(MID(","&amp;$D18&amp;",",1,SEARCH("##",SUBSTITUTE(","&amp;$D18&amp;",",",","##",COLUMN(T:T)))))-SEARCH("##",SUBSTITUTE(","&amp;$D18&amp;",",",","##",COLUMN(S:S)))),",",),"")</f>
        <v/>
      </c>
      <c r="BM18" s="83" t="str">
        <f>IFERROR(SUBSTITUTE(RIGHT(MID(","&amp;$D18&amp;",",1,SEARCH("##",SUBSTITUTE(","&amp;$D18&amp;",",",","##",COLUMN(U:U)))),LEN(MID(","&amp;$D18&amp;",",1,SEARCH("##",SUBSTITUTE(","&amp;$D18&amp;",",",","##",COLUMN(U:U)))))-SEARCH("##",SUBSTITUTE(","&amp;$D18&amp;",",",","##",COLUMN(T:T)))),",",),"")</f>
        <v/>
      </c>
      <c r="BN18" s="83" t="str">
        <f>IFERROR(SUBSTITUTE(RIGHT(MID(","&amp;$D18&amp;",",1,SEARCH("##",SUBSTITUTE(","&amp;$D18&amp;",",",","##",COLUMN(V:V)))),LEN(MID(","&amp;$D18&amp;",",1,SEARCH("##",SUBSTITUTE(","&amp;$D18&amp;",",",","##",COLUMN(V:V)))))-SEARCH("##",SUBSTITUTE(","&amp;$D18&amp;",",",","##",COLUMN(U:U)))),",",),"")</f>
        <v/>
      </c>
      <c r="BO18" s="83" t="str">
        <f>IFERROR(SUBSTITUTE(RIGHT(MID(","&amp;$D18&amp;",",1,SEARCH("##",SUBSTITUTE(","&amp;$D18&amp;",",",","##",COLUMN(W:W)))),LEN(MID(","&amp;$D18&amp;",",1,SEARCH("##",SUBSTITUTE(","&amp;$D18&amp;",",",","##",COLUMN(W:W)))))-SEARCH("##",SUBSTITUTE(","&amp;$D18&amp;",",",","##",COLUMN(V:V)))),",",),"")</f>
        <v/>
      </c>
      <c r="BP18" s="83" t="str">
        <f>IFERROR(SUBSTITUTE(RIGHT(MID(","&amp;$D18&amp;",",1,SEARCH("##",SUBSTITUTE(","&amp;$D18&amp;",",",","##",COLUMN(X:X)))),LEN(MID(","&amp;$D18&amp;",",1,SEARCH("##",SUBSTITUTE(","&amp;$D18&amp;",",",","##",COLUMN(X:X)))))-SEARCH("##",SUBSTITUTE(","&amp;$D18&amp;",",",","##",COLUMN(W:W)))),",",),"")</f>
        <v/>
      </c>
      <c r="BQ18" s="83" t="str">
        <f>IFERROR(SUBSTITUTE(RIGHT(MID(","&amp;$D18&amp;",",1,SEARCH("##",SUBSTITUTE(","&amp;$D18&amp;",",",","##",COLUMN(Y:Y)))),LEN(MID(","&amp;$D18&amp;",",1,SEARCH("##",SUBSTITUTE(","&amp;$D18&amp;",",",","##",COLUMN(Y:Y)))))-SEARCH("##",SUBSTITUTE(","&amp;$D18&amp;",",",","##",COLUMN(X:X)))),",",),"")</f>
        <v/>
      </c>
      <c r="BR18" s="83" t="str">
        <f>IFERROR(SUBSTITUTE(RIGHT(MID(","&amp;$D18&amp;",",1,SEARCH("##",SUBSTITUTE(","&amp;$D18&amp;",",",","##",COLUMN(Z:Z)))),LEN(MID(","&amp;$D18&amp;",",1,SEARCH("##",SUBSTITUTE(","&amp;$D18&amp;",",",","##",COLUMN(Z:Z)))))-SEARCH("##",SUBSTITUTE(","&amp;$D18&amp;",",",","##",COLUMN(Y:Y)))),",",),"")</f>
        <v/>
      </c>
      <c r="BS18" s="83" t="str">
        <f>IFERROR(SUBSTITUTE(RIGHT(MID(","&amp;$D18&amp;",",1,SEARCH("##",SUBSTITUTE(","&amp;$D18&amp;",",",","##",COLUMN(AA:AA)))),LEN(MID(","&amp;$D18&amp;",",1,SEARCH("##",SUBSTITUTE(","&amp;$D18&amp;",",",","##",COLUMN(AA:AA)))))-SEARCH("##",SUBSTITUTE(","&amp;$D18&amp;",",",","##",COLUMN(Z:Z)))),",",),"")</f>
        <v/>
      </c>
      <c r="BT18" s="83" t="str">
        <f>IFERROR(SUBSTITUTE(RIGHT(MID(","&amp;$D18&amp;",",1,SEARCH("##",SUBSTITUTE(","&amp;$D18&amp;",",",","##",COLUMN(AB:AB)))),LEN(MID(","&amp;$D18&amp;",",1,SEARCH("##",SUBSTITUTE(","&amp;$D18&amp;",",",","##",COLUMN(AB:AB)))))-SEARCH("##",SUBSTITUTE(","&amp;$D18&amp;",",",","##",COLUMN(AA:AA)))),",",),"")</f>
        <v/>
      </c>
      <c r="BU18" s="36"/>
      <c r="BV18" s="16">
        <v>1</v>
      </c>
      <c r="BW18" s="17"/>
      <c r="BX18" s="16">
        <v>1</v>
      </c>
      <c r="BY18" s="5">
        <v>1</v>
      </c>
      <c r="BZ18" s="17"/>
      <c r="CA18" s="16">
        <v>33674</v>
      </c>
      <c r="CB18" s="2" t="s">
        <v>62</v>
      </c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30"/>
      <c r="CO18" s="17"/>
      <c r="CP18" s="4" t="s">
        <v>4</v>
      </c>
      <c r="CQ18" s="17"/>
      <c r="CR18" s="17"/>
      <c r="CS18" s="38"/>
      <c r="CT18" s="2" t="s">
        <v>63</v>
      </c>
      <c r="CU18" s="2"/>
      <c r="CV18" s="2"/>
      <c r="CW18" s="2"/>
      <c r="CX18" s="2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</row>
    <row r="19" spans="1:257" ht="17.100000000000001" customHeight="1">
      <c r="A19" s="16">
        <v>33676</v>
      </c>
      <c r="B19" s="39" t="s">
        <v>5</v>
      </c>
      <c r="C19" s="12" t="s">
        <v>64</v>
      </c>
      <c r="D19" s="32" t="s">
        <v>65</v>
      </c>
      <c r="E19" s="14" t="str">
        <f t="shared" si="1"/>
        <v>s1155,</v>
      </c>
      <c r="F19" s="14" t="s">
        <v>0</v>
      </c>
      <c r="G19" s="14"/>
      <c r="H19" s="14"/>
      <c r="I19" s="14"/>
      <c r="J19" s="41"/>
      <c r="K19" s="5" t="s">
        <v>147</v>
      </c>
      <c r="L19" s="54"/>
      <c r="M19" s="14"/>
      <c r="N19" s="76" t="str">
        <f t="shared" si="0"/>
        <v xml:space="preserve"> 8xUSB2</v>
      </c>
      <c r="O19" s="14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7">
        <v>27635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80" t="s">
        <v>158</v>
      </c>
      <c r="AT19" s="83" t="str">
        <f>IFERROR(SUBSTITUTE(RIGHT(MID(","&amp;$D19&amp;",",1,SEARCH("##",SUBSTITUTE(","&amp;$D19&amp;",",",","##",COLUMN(B:B)))),LEN(MID(","&amp;$D19&amp;",",1,SEARCH("##",SUBSTITUTE(","&amp;$D19&amp;",",",","##",COLUMN(B:B)))))-SEARCH("##",SUBSTITUTE(","&amp;$D19&amp;",",",","##",COLUMN(A:A)))),",",),"")</f>
        <v>GA-P61-S3-B3</v>
      </c>
      <c r="AU19" s="83" t="str">
        <f>IFERROR(SUBSTITUTE(RIGHT(MID(","&amp;$D19&amp;",",1,SEARCH("##",SUBSTITUTE(","&amp;$D19&amp;",",",","##",COLUMN(C:C)))),LEN(MID(","&amp;$D19&amp;",",1,SEARCH("##",SUBSTITUTE(","&amp;$D19&amp;",",",","##",COLUMN(C:C)))))-SEARCH("##",SUBSTITUTE(","&amp;$D19&amp;",",",","##",COLUMN(B:B)))),",",),"")</f>
        <v xml:space="preserve"> s1155</v>
      </c>
      <c r="AV19" s="83" t="str">
        <f>IFERROR(SUBSTITUTE(RIGHT(MID(","&amp;$D19&amp;",",1,SEARCH("##",SUBSTITUTE(","&amp;$D19&amp;",",",","##",COLUMN(D:D)))),LEN(MID(","&amp;$D19&amp;",",1,SEARCH("##",SUBSTITUTE(","&amp;$D19&amp;",",",","##",COLUMN(D:D)))))-SEARCH("##",SUBSTITUTE(","&amp;$D19&amp;",",",","##",COLUMN(C:C)))),",",),"")</f>
        <v xml:space="preserve"> Intel® Core™ i7 (SandyBridge)</v>
      </c>
      <c r="AW19" s="83" t="str">
        <f>IFERROR(SUBSTITUTE(RIGHT(MID(","&amp;$D19&amp;",",1,SEARCH("##",SUBSTITUTE(","&amp;$D19&amp;",",",","##",COLUMN(E:E)))),LEN(MID(","&amp;$D19&amp;",",1,SEARCH("##",SUBSTITUTE(","&amp;$D19&amp;",",",","##",COLUMN(E:E)))))-SEARCH("##",SUBSTITUTE(","&amp;$D19&amp;",",",","##",COLUMN(D:D)))),",",),"")</f>
        <v xml:space="preserve"> H61 (B3)</v>
      </c>
      <c r="AX19" s="83" t="str">
        <f>IFERROR(SUBSTITUTE(RIGHT(MID(","&amp;$D19&amp;",",1,SEARCH("##",SUBSTITUTE(","&amp;$D19&amp;",",",","##",COLUMN(F:F)))),LEN(MID(","&amp;$D19&amp;",",1,SEARCH("##",SUBSTITUTE(","&amp;$D19&amp;",",",","##",COLUMN(F:F)))))-SEARCH("##",SUBSTITUTE(","&amp;$D19&amp;",",",","##",COLUMN(E:E)))),",",),"")</f>
        <v xml:space="preserve"> 2xDDR3 Dual 1333/1066MHz(max16Gb)</v>
      </c>
      <c r="AY19" s="83" t="str">
        <f>IFERROR(SUBSTITUTE(RIGHT(MID(","&amp;$D19&amp;",",1,SEARCH("##",SUBSTITUTE(","&amp;$D19&amp;",",",","##",COLUMN(G:G)))),LEN(MID(","&amp;$D19&amp;",",1,SEARCH("##",SUBSTITUTE(","&amp;$D19&amp;",",",","##",COLUMN(G:G)))))-SEARCH("##",SUBSTITUTE(","&amp;$D19&amp;",",",","##",COLUMN(F:F)))),",",),"")</f>
        <v xml:space="preserve"> 1xPCI-Ex16</v>
      </c>
      <c r="AZ19" s="83" t="str">
        <f>IFERROR(SUBSTITUTE(RIGHT(MID(","&amp;$D19&amp;",",1,SEARCH("##",SUBSTITUTE(","&amp;$D19&amp;",",",","##",COLUMN(H:H)))),LEN(MID(","&amp;$D19&amp;",",1,SEARCH("##",SUBSTITUTE(","&amp;$D19&amp;",",",","##",COLUMN(H:H)))))-SEARCH("##",SUBSTITUTE(","&amp;$D19&amp;",",",","##",COLUMN(G:G)))),",",),"")</f>
        <v xml:space="preserve"> 2xPCI-Ex1</v>
      </c>
      <c r="BA19" s="83" t="str">
        <f>IFERROR(SUBSTITUTE(RIGHT(MID(","&amp;$D19&amp;",",1,SEARCH("##",SUBSTITUTE(","&amp;$D19&amp;",",",","##",COLUMN(I:I)))),LEN(MID(","&amp;$D19&amp;",",1,SEARCH("##",SUBSTITUTE(","&amp;$D19&amp;",",",","##",COLUMN(I:I)))))-SEARCH("##",SUBSTITUTE(","&amp;$D19&amp;",",",","##",COLUMN(H:H)))),",",),"")</f>
        <v xml:space="preserve"> 3xPCI</v>
      </c>
      <c r="BB19" s="83" t="str">
        <f>IFERROR(SUBSTITUTE(RIGHT(MID(","&amp;$D19&amp;",",1,SEARCH("##",SUBSTITUTE(","&amp;$D19&amp;",",",","##",COLUMN(J:J)))),LEN(MID(","&amp;$D19&amp;",",1,SEARCH("##",SUBSTITUTE(","&amp;$D19&amp;",",",","##",COLUMN(J:J)))))-SEARCH("##",SUBSTITUTE(","&amp;$D19&amp;",",",","##",COLUMN(I:I)))),",",),"")</f>
        <v xml:space="preserve"> 4xSATA2 (3Tb+)</v>
      </c>
      <c r="BC19" s="83" t="str">
        <f>IFERROR(SUBSTITUTE(RIGHT(MID(","&amp;$D19&amp;",",1,SEARCH("##",SUBSTITUTE(","&amp;$D19&amp;",",",","##",COLUMN(K:K)))),LEN(MID(","&amp;$D19&amp;",",1,SEARCH("##",SUBSTITUTE(","&amp;$D19&amp;",",",","##",COLUMN(K:K)))))-SEARCH("##",SUBSTITUTE(","&amp;$D19&amp;",",",","##",COLUMN(J:J)))),",",),"")</f>
        <v xml:space="preserve"> Gb LAN AR8151</v>
      </c>
      <c r="BD19" s="83" t="str">
        <f>IFERROR(SUBSTITUTE(RIGHT(MID(","&amp;$D19&amp;",",1,SEARCH("##",SUBSTITUTE(","&amp;$D19&amp;",",",","##",COLUMN(L:L)))),LEN(MID(","&amp;$D19&amp;",",1,SEARCH("##",SUBSTITUTE(","&amp;$D19&amp;",",",","##",COLUMN(L:L)))))-SEARCH("##",SUBSTITUTE(","&amp;$D19&amp;",",",","##",COLUMN(K:K)))),",",),"")</f>
        <v xml:space="preserve"> HDA SB7.1 VT1708</v>
      </c>
      <c r="BE19" s="83" t="str">
        <f>IFERROR(SUBSTITUTE(RIGHT(MID(","&amp;$D19&amp;",",1,SEARCH("##",SUBSTITUTE(","&amp;$D19&amp;",",",","##",COLUMN(M:M)))),LEN(MID(","&amp;$D19&amp;",",1,SEARCH("##",SUBSTITUTE(","&amp;$D19&amp;",",",","##",COLUMN(M:M)))))-SEARCH("##",SUBSTITUTE(","&amp;$D19&amp;",",",","##",COLUMN(L:L)))),",",),"")</f>
        <v xml:space="preserve"> 8xUSB2</v>
      </c>
      <c r="BF19" s="83" t="str">
        <f>IFERROR(SUBSTITUTE(RIGHT(MID(","&amp;$D19&amp;",",1,SEARCH("##",SUBSTITUTE(","&amp;$D19&amp;",",",","##",COLUMN(N:N)))),LEN(MID(","&amp;$D19&amp;",",1,SEARCH("##",SUBSTITUTE(","&amp;$D19&amp;",",",","##",COLUMN(N:N)))))-SEARCH("##",SUBSTITUTE(","&amp;$D19&amp;",",",","##",COLUMN(M:M)))),",",),"")</f>
        <v xml:space="preserve"> 2xPS/2</v>
      </c>
      <c r="BG19" s="83" t="str">
        <f>IFERROR(SUBSTITUTE(RIGHT(MID(","&amp;$D19&amp;",",1,SEARCH("##",SUBSTITUTE(","&amp;$D19&amp;",",",","##",COLUMN(O:O)))),LEN(MID(","&amp;$D19&amp;",",1,SEARCH("##",SUBSTITUTE(","&amp;$D19&amp;",",",","##",COLUMN(O:O)))))-SEARCH("##",SUBSTITUTE(","&amp;$D19&amp;",",",","##",COLUMN(N:N)))),",",),"")</f>
        <v xml:space="preserve"> COM</v>
      </c>
      <c r="BH19" s="83" t="str">
        <f>IFERROR(SUBSTITUTE(RIGHT(MID(","&amp;$D19&amp;",",1,SEARCH("##",SUBSTITUTE(","&amp;$D19&amp;",",",","##",COLUMN(P:P)))),LEN(MID(","&amp;$D19&amp;",",1,SEARCH("##",SUBSTITUTE(","&amp;$D19&amp;",",",","##",COLUMN(P:P)))))-SEARCH("##",SUBSTITUTE(","&amp;$D19&amp;",",",","##",COLUMN(O:O)))),",",),"")</f>
        <v xml:space="preserve"> SPDIF</v>
      </c>
      <c r="BI19" s="83" t="str">
        <f>IFERROR(SUBSTITUTE(RIGHT(MID(","&amp;$D19&amp;",",1,SEARCH("##",SUBSTITUTE(","&amp;$D19&amp;",",",","##",COLUMN(Q:Q)))),LEN(MID(","&amp;$D19&amp;",",1,SEARCH("##",SUBSTITUTE(","&amp;$D19&amp;",",",","##",COLUMN(Q:Q)))))-SEARCH("##",SUBSTITUTE(","&amp;$D19&amp;",",",","##",COLUMN(P:P)))),",",),"")</f>
        <v xml:space="preserve"> DualBIOS</v>
      </c>
      <c r="BJ19" s="83" t="str">
        <f>IFERROR(SUBSTITUTE(RIGHT(MID(","&amp;$D19&amp;",",1,SEARCH("##",SUBSTITUTE(","&amp;$D19&amp;",",",","##",COLUMN(R:R)))),LEN(MID(","&amp;$D19&amp;",",1,SEARCH("##",SUBSTITUTE(","&amp;$D19&amp;",",",","##",COLUMN(R:R)))))-SEARCH("##",SUBSTITUTE(","&amp;$D19&amp;",",",","##",COLUMN(Q:Q)))),",",),"")</f>
        <v xml:space="preserve"> AutoGreen</v>
      </c>
      <c r="BK19" s="83" t="str">
        <f>IFERROR(SUBSTITUTE(RIGHT(MID(","&amp;$D19&amp;",",1,SEARCH("##",SUBSTITUTE(","&amp;$D19&amp;",",",","##",COLUMN(S:S)))),LEN(MID(","&amp;$D19&amp;",",1,SEARCH("##",SUBSTITUTE(","&amp;$D19&amp;",",",","##",COLUMN(S:S)))))-SEARCH("##",SUBSTITUTE(","&amp;$D19&amp;",",",","##",COLUMN(R:R)))),",",),"")</f>
        <v xml:space="preserve"> ATX</v>
      </c>
      <c r="BL19" s="83" t="str">
        <f>IFERROR(SUBSTITUTE(RIGHT(MID(","&amp;$D19&amp;",",1,SEARCH("##",SUBSTITUTE(","&amp;$D19&amp;",",",","##",COLUMN(T:T)))),LEN(MID(","&amp;$D19&amp;",",1,SEARCH("##",SUBSTITUTE(","&amp;$D19&amp;",",",","##",COLUMN(T:T)))))-SEARCH("##",SUBSTITUTE(","&amp;$D19&amp;",",",","##",COLUMN(S:S)))),",",),"")</f>
        <v/>
      </c>
      <c r="BM19" s="83" t="str">
        <f>IFERROR(SUBSTITUTE(RIGHT(MID(","&amp;$D19&amp;",",1,SEARCH("##",SUBSTITUTE(","&amp;$D19&amp;",",",","##",COLUMN(U:U)))),LEN(MID(","&amp;$D19&amp;",",1,SEARCH("##",SUBSTITUTE(","&amp;$D19&amp;",",",","##",COLUMN(U:U)))))-SEARCH("##",SUBSTITUTE(","&amp;$D19&amp;",",",","##",COLUMN(T:T)))),",",),"")</f>
        <v/>
      </c>
      <c r="BN19" s="83" t="str">
        <f>IFERROR(SUBSTITUTE(RIGHT(MID(","&amp;$D19&amp;",",1,SEARCH("##",SUBSTITUTE(","&amp;$D19&amp;",",",","##",COLUMN(V:V)))),LEN(MID(","&amp;$D19&amp;",",1,SEARCH("##",SUBSTITUTE(","&amp;$D19&amp;",",",","##",COLUMN(V:V)))))-SEARCH("##",SUBSTITUTE(","&amp;$D19&amp;",",",","##",COLUMN(U:U)))),",",),"")</f>
        <v/>
      </c>
      <c r="BO19" s="83" t="str">
        <f>IFERROR(SUBSTITUTE(RIGHT(MID(","&amp;$D19&amp;",",1,SEARCH("##",SUBSTITUTE(","&amp;$D19&amp;",",",","##",COLUMN(W:W)))),LEN(MID(","&amp;$D19&amp;",",1,SEARCH("##",SUBSTITUTE(","&amp;$D19&amp;",",",","##",COLUMN(W:W)))))-SEARCH("##",SUBSTITUTE(","&amp;$D19&amp;",",",","##",COLUMN(V:V)))),",",),"")</f>
        <v/>
      </c>
      <c r="BP19" s="83" t="str">
        <f>IFERROR(SUBSTITUTE(RIGHT(MID(","&amp;$D19&amp;",",1,SEARCH("##",SUBSTITUTE(","&amp;$D19&amp;",",",","##",COLUMN(X:X)))),LEN(MID(","&amp;$D19&amp;",",1,SEARCH("##",SUBSTITUTE(","&amp;$D19&amp;",",",","##",COLUMN(X:X)))))-SEARCH("##",SUBSTITUTE(","&amp;$D19&amp;",",",","##",COLUMN(W:W)))),",",),"")</f>
        <v/>
      </c>
      <c r="BQ19" s="83" t="str">
        <f>IFERROR(SUBSTITUTE(RIGHT(MID(","&amp;$D19&amp;",",1,SEARCH("##",SUBSTITUTE(","&amp;$D19&amp;",",",","##",COLUMN(Y:Y)))),LEN(MID(","&amp;$D19&amp;",",1,SEARCH("##",SUBSTITUTE(","&amp;$D19&amp;",",",","##",COLUMN(Y:Y)))))-SEARCH("##",SUBSTITUTE(","&amp;$D19&amp;",",",","##",COLUMN(X:X)))),",",),"")</f>
        <v/>
      </c>
      <c r="BR19" s="83" t="str">
        <f>IFERROR(SUBSTITUTE(RIGHT(MID(","&amp;$D19&amp;",",1,SEARCH("##",SUBSTITUTE(","&amp;$D19&amp;",",",","##",COLUMN(Z:Z)))),LEN(MID(","&amp;$D19&amp;",",1,SEARCH("##",SUBSTITUTE(","&amp;$D19&amp;",",",","##",COLUMN(Z:Z)))))-SEARCH("##",SUBSTITUTE(","&amp;$D19&amp;",",",","##",COLUMN(Y:Y)))),",",),"")</f>
        <v/>
      </c>
      <c r="BS19" s="83" t="str">
        <f>IFERROR(SUBSTITUTE(RIGHT(MID(","&amp;$D19&amp;",",1,SEARCH("##",SUBSTITUTE(","&amp;$D19&amp;",",",","##",COLUMN(AA:AA)))),LEN(MID(","&amp;$D19&amp;",",1,SEARCH("##",SUBSTITUTE(","&amp;$D19&amp;",",",","##",COLUMN(AA:AA)))))-SEARCH("##",SUBSTITUTE(","&amp;$D19&amp;",",",","##",COLUMN(Z:Z)))),",",),"")</f>
        <v/>
      </c>
      <c r="BT19" s="83" t="str">
        <f>IFERROR(SUBSTITUTE(RIGHT(MID(","&amp;$D19&amp;",",1,SEARCH("##",SUBSTITUTE(","&amp;$D19&amp;",",",","##",COLUMN(AB:AB)))),LEN(MID(","&amp;$D19&amp;",",1,SEARCH("##",SUBSTITUTE(","&amp;$D19&amp;",",",","##",COLUMN(AB:AB)))))-SEARCH("##",SUBSTITUTE(","&amp;$D19&amp;",",",","##",COLUMN(AA:AA)))),",",),"")</f>
        <v/>
      </c>
      <c r="BU19" s="36"/>
      <c r="BV19" s="16">
        <v>1</v>
      </c>
      <c r="BW19" s="17"/>
      <c r="BX19" s="16">
        <v>1</v>
      </c>
      <c r="BY19" s="5">
        <v>1</v>
      </c>
      <c r="BZ19" s="17"/>
      <c r="CA19" s="16">
        <v>33676</v>
      </c>
      <c r="CB19" s="2" t="s">
        <v>66</v>
      </c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30"/>
      <c r="CO19" s="17"/>
      <c r="CP19" s="4" t="s">
        <v>4</v>
      </c>
      <c r="CQ19" s="17"/>
      <c r="CR19" s="17"/>
      <c r="CS19" s="38"/>
      <c r="CT19" s="2" t="s">
        <v>67</v>
      </c>
      <c r="CU19" s="2"/>
      <c r="CV19" s="2"/>
      <c r="CW19" s="2"/>
      <c r="CX19" s="2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</row>
    <row r="20" spans="1:257" ht="17.100000000000001" customHeight="1">
      <c r="A20" s="16">
        <v>33677</v>
      </c>
      <c r="B20" s="39" t="s">
        <v>5</v>
      </c>
      <c r="C20" s="12" t="s">
        <v>68</v>
      </c>
      <c r="D20" s="32" t="s">
        <v>69</v>
      </c>
      <c r="E20" s="14" t="str">
        <f t="shared" si="1"/>
        <v>s1155,</v>
      </c>
      <c r="F20" s="14" t="s">
        <v>0</v>
      </c>
      <c r="G20" s="14"/>
      <c r="H20" s="14"/>
      <c r="I20" s="14"/>
      <c r="J20" s="41"/>
      <c r="K20" s="5" t="s">
        <v>147</v>
      </c>
      <c r="L20" s="54"/>
      <c r="M20" s="14"/>
      <c r="N20" s="76" t="str">
        <f t="shared" si="0"/>
        <v xml:space="preserve"> 10xUSB2</v>
      </c>
      <c r="O20" s="14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7">
        <v>27183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80" t="s">
        <v>158</v>
      </c>
      <c r="AT20" s="83" t="str">
        <f>IFERROR(SUBSTITUTE(RIGHT(MID(","&amp;$D20&amp;",",1,SEARCH("##",SUBSTITUTE(","&amp;$D20&amp;",",",","##",COLUMN(B:B)))),LEN(MID(","&amp;$D20&amp;",",1,SEARCH("##",SUBSTITUTE(","&amp;$D20&amp;",",",","##",COLUMN(B:B)))))-SEARCH("##",SUBSTITUTE(","&amp;$D20&amp;",",",","##",COLUMN(A:A)))),",",),"")</f>
        <v>GA-H61M-S2V-B3</v>
      </c>
      <c r="AU20" s="83" t="str">
        <f>IFERROR(SUBSTITUTE(RIGHT(MID(","&amp;$D20&amp;",",1,SEARCH("##",SUBSTITUTE(","&amp;$D20&amp;",",",","##",COLUMN(C:C)))),LEN(MID(","&amp;$D20&amp;",",1,SEARCH("##",SUBSTITUTE(","&amp;$D20&amp;",",",","##",COLUMN(C:C)))))-SEARCH("##",SUBSTITUTE(","&amp;$D20&amp;",",",","##",COLUMN(B:B)))),",",),"")</f>
        <v xml:space="preserve"> s1155</v>
      </c>
      <c r="AV20" s="83" t="str">
        <f>IFERROR(SUBSTITUTE(RIGHT(MID(","&amp;$D20&amp;",",1,SEARCH("##",SUBSTITUTE(","&amp;$D20&amp;",",",","##",COLUMN(D:D)))),LEN(MID(","&amp;$D20&amp;",",1,SEARCH("##",SUBSTITUTE(","&amp;$D20&amp;",",",","##",COLUMN(D:D)))))-SEARCH("##",SUBSTITUTE(","&amp;$D20&amp;",",",","##",COLUMN(C:C)))),",",),"")</f>
        <v xml:space="preserve"> Intel® Core™ i7 (SandyBridge)</v>
      </c>
      <c r="AW20" s="83" t="str">
        <f>IFERROR(SUBSTITUTE(RIGHT(MID(","&amp;$D20&amp;",",1,SEARCH("##",SUBSTITUTE(","&amp;$D20&amp;",",",","##",COLUMN(E:E)))),LEN(MID(","&amp;$D20&amp;",",1,SEARCH("##",SUBSTITUTE(","&amp;$D20&amp;",",",","##",COLUMN(E:E)))))-SEARCH("##",SUBSTITUTE(","&amp;$D20&amp;",",",","##",COLUMN(D:D)))),",",),"")</f>
        <v xml:space="preserve"> H61(B3)</v>
      </c>
      <c r="AX20" s="83" t="str">
        <f>IFERROR(SUBSTITUTE(RIGHT(MID(","&amp;$D20&amp;",",1,SEARCH("##",SUBSTITUTE(","&amp;$D20&amp;",",",","##",COLUMN(F:F)))),LEN(MID(","&amp;$D20&amp;",",1,SEARCH("##",SUBSTITUTE(","&amp;$D20&amp;",",",","##",COLUMN(F:F)))))-SEARCH("##",SUBSTITUTE(","&amp;$D20&amp;",",",","##",COLUMN(E:E)))),",",),"")</f>
        <v xml:space="preserve"> 2xDDR3 Dual 1333/1066MHz(max16Gb)</v>
      </c>
      <c r="AY20" s="83" t="str">
        <f>IFERROR(SUBSTITUTE(RIGHT(MID(","&amp;$D20&amp;",",1,SEARCH("##",SUBSTITUTE(","&amp;$D20&amp;",",",","##",COLUMN(G:G)))),LEN(MID(","&amp;$D20&amp;",",1,SEARCH("##",SUBSTITUTE(","&amp;$D20&amp;",",",","##",COLUMN(G:G)))))-SEARCH("##",SUBSTITUTE(","&amp;$D20&amp;",",",","##",COLUMN(F:F)))),",",),"")</f>
        <v xml:space="preserve"> 1xPCI-Ex16</v>
      </c>
      <c r="AZ20" s="83" t="str">
        <f>IFERROR(SUBSTITUTE(RIGHT(MID(","&amp;$D20&amp;",",1,SEARCH("##",SUBSTITUTE(","&amp;$D20&amp;",",",","##",COLUMN(H:H)))),LEN(MID(","&amp;$D20&amp;",",1,SEARCH("##",SUBSTITUTE(","&amp;$D20&amp;",",",","##",COLUMN(H:H)))))-SEARCH("##",SUBSTITUTE(","&amp;$D20&amp;",",",","##",COLUMN(G:G)))),",",),"")</f>
        <v xml:space="preserve"> 3xPCI-Ex1</v>
      </c>
      <c r="BA20" s="83" t="str">
        <f>IFERROR(SUBSTITUTE(RIGHT(MID(","&amp;$D20&amp;",",1,SEARCH("##",SUBSTITUTE(","&amp;$D20&amp;",",",","##",COLUMN(I:I)))),LEN(MID(","&amp;$D20&amp;",",1,SEARCH("##",SUBSTITUTE(","&amp;$D20&amp;",",",","##",COLUMN(I:I)))))-SEARCH("##",SUBSTITUTE(","&amp;$D20&amp;",",",","##",COLUMN(H:H)))),",",),"")</f>
        <v xml:space="preserve"> 4xSATA2 (3Tb+)</v>
      </c>
      <c r="BB20" s="83" t="str">
        <f>IFERROR(SUBSTITUTE(RIGHT(MID(","&amp;$D20&amp;",",1,SEARCH("##",SUBSTITUTE(","&amp;$D20&amp;",",",","##",COLUMN(J:J)))),LEN(MID(","&amp;$D20&amp;",",1,SEARCH("##",SUBSTITUTE(","&amp;$D20&amp;",",",","##",COLUMN(J:J)))))-SEARCH("##",SUBSTITUTE(","&amp;$D20&amp;",",",","##",COLUMN(I:I)))),",",),"")</f>
        <v xml:space="preserve"> Video Intel CPU (D-Sub/DVI-D)</v>
      </c>
      <c r="BC20" s="83" t="str">
        <f>IFERROR(SUBSTITUTE(RIGHT(MID(","&amp;$D20&amp;",",1,SEARCH("##",SUBSTITUTE(","&amp;$D20&amp;",",",","##",COLUMN(K:K)))),LEN(MID(","&amp;$D20&amp;",",1,SEARCH("##",SUBSTITUTE(","&amp;$D20&amp;",",",","##",COLUMN(K:K)))))-SEARCH("##",SUBSTITUTE(","&amp;$D20&amp;",",",","##",COLUMN(J:J)))),",",),"")</f>
        <v xml:space="preserve"> Gb LAN Realtek 8111E</v>
      </c>
      <c r="BD20" s="83" t="str">
        <f>IFERROR(SUBSTITUTE(RIGHT(MID(","&amp;$D20&amp;",",1,SEARCH("##",SUBSTITUTE(","&amp;$D20&amp;",",",","##",COLUMN(L:L)))),LEN(MID(","&amp;$D20&amp;",",1,SEARCH("##",SUBSTITUTE(","&amp;$D20&amp;",",",","##",COLUMN(L:L)))))-SEARCH("##",SUBSTITUTE(","&amp;$D20&amp;",",",","##",COLUMN(K:K)))),",",),"")</f>
        <v xml:space="preserve"> HDA SB7.1 Realtek ALC889</v>
      </c>
      <c r="BE20" s="83" t="str">
        <f>IFERROR(SUBSTITUTE(RIGHT(MID(","&amp;$D20&amp;",",1,SEARCH("##",SUBSTITUTE(","&amp;$D20&amp;",",",","##",COLUMN(M:M)))),LEN(MID(","&amp;$D20&amp;",",1,SEARCH("##",SUBSTITUTE(","&amp;$D20&amp;",",",","##",COLUMN(M:M)))))-SEARCH("##",SUBSTITUTE(","&amp;$D20&amp;",",",","##",COLUMN(L:L)))),",",),"")</f>
        <v xml:space="preserve"> 10xUSB2</v>
      </c>
      <c r="BF20" s="83" t="str">
        <f>IFERROR(SUBSTITUTE(RIGHT(MID(","&amp;$D20&amp;",",1,SEARCH("##",SUBSTITUTE(","&amp;$D20&amp;",",",","##",COLUMN(N:N)))),LEN(MID(","&amp;$D20&amp;",",1,SEARCH("##",SUBSTITUTE(","&amp;$D20&amp;",",",","##",COLUMN(N:N)))))-SEARCH("##",SUBSTITUTE(","&amp;$D20&amp;",",",","##",COLUMN(M:M)))),",",),"")</f>
        <v xml:space="preserve"> 2xPS/2</v>
      </c>
      <c r="BG20" s="83" t="str">
        <f>IFERROR(SUBSTITUTE(RIGHT(MID(","&amp;$D20&amp;",",1,SEARCH("##",SUBSTITUTE(","&amp;$D20&amp;",",",","##",COLUMN(O:O)))),LEN(MID(","&amp;$D20&amp;",",1,SEARCH("##",SUBSTITUTE(","&amp;$D20&amp;",",",","##",COLUMN(O:O)))))-SEARCH("##",SUBSTITUTE(","&amp;$D20&amp;",",",","##",COLUMN(N:N)))),",",),"")</f>
        <v xml:space="preserve"> COM</v>
      </c>
      <c r="BH20" s="83" t="str">
        <f>IFERROR(SUBSTITUTE(RIGHT(MID(","&amp;$D20&amp;",",1,SEARCH("##",SUBSTITUTE(","&amp;$D20&amp;",",",","##",COLUMN(P:P)))),LEN(MID(","&amp;$D20&amp;",",1,SEARCH("##",SUBSTITUTE(","&amp;$D20&amp;",",",","##",COLUMN(P:P)))))-SEARCH("##",SUBSTITUTE(","&amp;$D20&amp;",",",","##",COLUMN(O:O)))),",",),"")</f>
        <v xml:space="preserve"> LPT</v>
      </c>
      <c r="BI20" s="83" t="str">
        <f>IFERROR(SUBSTITUTE(RIGHT(MID(","&amp;$D20&amp;",",1,SEARCH("##",SUBSTITUTE(","&amp;$D20&amp;",",",","##",COLUMN(Q:Q)))),LEN(MID(","&amp;$D20&amp;",",1,SEARCH("##",SUBSTITUTE(","&amp;$D20&amp;",",",","##",COLUMN(Q:Q)))))-SEARCH("##",SUBSTITUTE(","&amp;$D20&amp;",",",","##",COLUMN(P:P)))),",",),"")</f>
        <v xml:space="preserve"> microATX</v>
      </c>
      <c r="BJ20" s="83" t="str">
        <f>IFERROR(SUBSTITUTE(RIGHT(MID(","&amp;$D20&amp;",",1,SEARCH("##",SUBSTITUTE(","&amp;$D20&amp;",",",","##",COLUMN(R:R)))),LEN(MID(","&amp;$D20&amp;",",1,SEARCH("##",SUBSTITUTE(","&amp;$D20&amp;",",",","##",COLUMN(R:R)))))-SEARCH("##",SUBSTITUTE(","&amp;$D20&amp;",",",","##",COLUMN(Q:Q)))),",",),"")</f>
        <v/>
      </c>
      <c r="BK20" s="83" t="str">
        <f>IFERROR(SUBSTITUTE(RIGHT(MID(","&amp;$D20&amp;",",1,SEARCH("##",SUBSTITUTE(","&amp;$D20&amp;",",",","##",COLUMN(S:S)))),LEN(MID(","&amp;$D20&amp;",",1,SEARCH("##",SUBSTITUTE(","&amp;$D20&amp;",",",","##",COLUMN(S:S)))))-SEARCH("##",SUBSTITUTE(","&amp;$D20&amp;",",",","##",COLUMN(R:R)))),",",),"")</f>
        <v/>
      </c>
      <c r="BL20" s="83" t="str">
        <f>IFERROR(SUBSTITUTE(RIGHT(MID(","&amp;$D20&amp;",",1,SEARCH("##",SUBSTITUTE(","&amp;$D20&amp;",",",","##",COLUMN(T:T)))),LEN(MID(","&amp;$D20&amp;",",1,SEARCH("##",SUBSTITUTE(","&amp;$D20&amp;",",",","##",COLUMN(T:T)))))-SEARCH("##",SUBSTITUTE(","&amp;$D20&amp;",",",","##",COLUMN(S:S)))),",",),"")</f>
        <v/>
      </c>
      <c r="BM20" s="83" t="str">
        <f>IFERROR(SUBSTITUTE(RIGHT(MID(","&amp;$D20&amp;",",1,SEARCH("##",SUBSTITUTE(","&amp;$D20&amp;",",",","##",COLUMN(U:U)))),LEN(MID(","&amp;$D20&amp;",",1,SEARCH("##",SUBSTITUTE(","&amp;$D20&amp;",",",","##",COLUMN(U:U)))))-SEARCH("##",SUBSTITUTE(","&amp;$D20&amp;",",",","##",COLUMN(T:T)))),",",),"")</f>
        <v/>
      </c>
      <c r="BN20" s="83" t="str">
        <f>IFERROR(SUBSTITUTE(RIGHT(MID(","&amp;$D20&amp;",",1,SEARCH("##",SUBSTITUTE(","&amp;$D20&amp;",",",","##",COLUMN(V:V)))),LEN(MID(","&amp;$D20&amp;",",1,SEARCH("##",SUBSTITUTE(","&amp;$D20&amp;",",",","##",COLUMN(V:V)))))-SEARCH("##",SUBSTITUTE(","&amp;$D20&amp;",",",","##",COLUMN(U:U)))),",",),"")</f>
        <v/>
      </c>
      <c r="BO20" s="83" t="str">
        <f>IFERROR(SUBSTITUTE(RIGHT(MID(","&amp;$D20&amp;",",1,SEARCH("##",SUBSTITUTE(","&amp;$D20&amp;",",",","##",COLUMN(W:W)))),LEN(MID(","&amp;$D20&amp;",",1,SEARCH("##",SUBSTITUTE(","&amp;$D20&amp;",",",","##",COLUMN(W:W)))))-SEARCH("##",SUBSTITUTE(","&amp;$D20&amp;",",",","##",COLUMN(V:V)))),",",),"")</f>
        <v/>
      </c>
      <c r="BP20" s="83" t="str">
        <f>IFERROR(SUBSTITUTE(RIGHT(MID(","&amp;$D20&amp;",",1,SEARCH("##",SUBSTITUTE(","&amp;$D20&amp;",",",","##",COLUMN(X:X)))),LEN(MID(","&amp;$D20&amp;",",1,SEARCH("##",SUBSTITUTE(","&amp;$D20&amp;",",",","##",COLUMN(X:X)))))-SEARCH("##",SUBSTITUTE(","&amp;$D20&amp;",",",","##",COLUMN(W:W)))),",",),"")</f>
        <v/>
      </c>
      <c r="BQ20" s="83" t="str">
        <f>IFERROR(SUBSTITUTE(RIGHT(MID(","&amp;$D20&amp;",",1,SEARCH("##",SUBSTITUTE(","&amp;$D20&amp;",",",","##",COLUMN(Y:Y)))),LEN(MID(","&amp;$D20&amp;",",1,SEARCH("##",SUBSTITUTE(","&amp;$D20&amp;",",",","##",COLUMN(Y:Y)))))-SEARCH("##",SUBSTITUTE(","&amp;$D20&amp;",",",","##",COLUMN(X:X)))),",",),"")</f>
        <v/>
      </c>
      <c r="BR20" s="83" t="str">
        <f>IFERROR(SUBSTITUTE(RIGHT(MID(","&amp;$D20&amp;",",1,SEARCH("##",SUBSTITUTE(","&amp;$D20&amp;",",",","##",COLUMN(Z:Z)))),LEN(MID(","&amp;$D20&amp;",",1,SEARCH("##",SUBSTITUTE(","&amp;$D20&amp;",",",","##",COLUMN(Z:Z)))))-SEARCH("##",SUBSTITUTE(","&amp;$D20&amp;",",",","##",COLUMN(Y:Y)))),",",),"")</f>
        <v/>
      </c>
      <c r="BS20" s="83" t="str">
        <f>IFERROR(SUBSTITUTE(RIGHT(MID(","&amp;$D20&amp;",",1,SEARCH("##",SUBSTITUTE(","&amp;$D20&amp;",",",","##",COLUMN(AA:AA)))),LEN(MID(","&amp;$D20&amp;",",1,SEARCH("##",SUBSTITUTE(","&amp;$D20&amp;",",",","##",COLUMN(AA:AA)))))-SEARCH("##",SUBSTITUTE(","&amp;$D20&amp;",",",","##",COLUMN(Z:Z)))),",",),"")</f>
        <v/>
      </c>
      <c r="BT20" s="83" t="str">
        <f>IFERROR(SUBSTITUTE(RIGHT(MID(","&amp;$D20&amp;",",1,SEARCH("##",SUBSTITUTE(","&amp;$D20&amp;",",",","##",COLUMN(AB:AB)))),LEN(MID(","&amp;$D20&amp;",",1,SEARCH("##",SUBSTITUTE(","&amp;$D20&amp;",",",","##",COLUMN(AB:AB)))))-SEARCH("##",SUBSTITUTE(","&amp;$D20&amp;",",",","##",COLUMN(AA:AA)))),",",),"")</f>
        <v/>
      </c>
      <c r="BU20" s="36"/>
      <c r="BV20" s="16">
        <v>1</v>
      </c>
      <c r="BW20" s="17"/>
      <c r="BX20" s="16">
        <v>1</v>
      </c>
      <c r="BY20" s="5">
        <v>1</v>
      </c>
      <c r="BZ20" s="17"/>
      <c r="CA20" s="16">
        <v>33677</v>
      </c>
      <c r="CB20" s="2" t="s">
        <v>70</v>
      </c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30"/>
      <c r="CO20" s="17"/>
      <c r="CP20" s="4" t="s">
        <v>4</v>
      </c>
      <c r="CQ20" s="17"/>
      <c r="CR20" s="17"/>
      <c r="CS20" s="38"/>
      <c r="CT20" s="2" t="s">
        <v>71</v>
      </c>
      <c r="CU20" s="2"/>
      <c r="CV20" s="2"/>
      <c r="CW20" s="2"/>
      <c r="CX20" s="2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</row>
    <row r="21" spans="1:257" ht="17.100000000000001" customHeight="1">
      <c r="A21" s="16">
        <v>33679</v>
      </c>
      <c r="B21" s="39" t="s">
        <v>5</v>
      </c>
      <c r="C21" s="12" t="s">
        <v>72</v>
      </c>
      <c r="D21" s="32" t="s">
        <v>73</v>
      </c>
      <c r="E21" s="14" t="str">
        <f>TRIM(MID(SUBSTITUTE(D21," ",REPT(" ",250)),(5-3)*250+1,250))</f>
        <v>s775,</v>
      </c>
      <c r="F21" s="14" t="s">
        <v>0</v>
      </c>
      <c r="G21" s="14"/>
      <c r="H21" s="14"/>
      <c r="I21" s="14"/>
      <c r="J21" s="41"/>
      <c r="K21" s="5" t="s">
        <v>147</v>
      </c>
      <c r="L21" s="54"/>
      <c r="M21" s="14"/>
      <c r="N21" s="76" t="str">
        <f t="shared" si="0"/>
        <v xml:space="preserve"> 8xUSB2</v>
      </c>
      <c r="O21" s="14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27">
        <v>28092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80" t="s">
        <v>158</v>
      </c>
      <c r="AT21" s="83" t="str">
        <f>IFERROR(SUBSTITUTE(RIGHT(MID(","&amp;$D21&amp;",",1,SEARCH("##",SUBSTITUTE(","&amp;$D21&amp;",",",","##",COLUMN(B:B)))),LEN(MID(","&amp;$D21&amp;",",1,SEARCH("##",SUBSTITUTE(","&amp;$D21&amp;",",",","##",COLUMN(B:B)))))-SEARCH("##",SUBSTITUTE(","&amp;$D21&amp;",",",","##",COLUMN(A:A)))),",",),"")</f>
        <v>GA-G41MT-S2PT 1.1</v>
      </c>
      <c r="AU21" s="83" t="str">
        <f>IFERROR(SUBSTITUTE(RIGHT(MID(","&amp;$D21&amp;",",1,SEARCH("##",SUBSTITUTE(","&amp;$D21&amp;",",",","##",COLUMN(C:C)))),LEN(MID(","&amp;$D21&amp;",",1,SEARCH("##",SUBSTITUTE(","&amp;$D21&amp;",",",","##",COLUMN(C:C)))))-SEARCH("##",SUBSTITUTE(","&amp;$D21&amp;",",",","##",COLUMN(B:B)))),",",),"")</f>
        <v xml:space="preserve"> s775</v>
      </c>
      <c r="AV21" s="83" t="str">
        <f>IFERROR(SUBSTITUTE(RIGHT(MID(","&amp;$D21&amp;",",1,SEARCH("##",SUBSTITUTE(","&amp;$D21&amp;",",",","##",COLUMN(D:D)))),LEN(MID(","&amp;$D21&amp;",",1,SEARCH("##",SUBSTITUTE(","&amp;$D21&amp;",",",","##",COLUMN(D:D)))))-SEARCH("##",SUBSTITUTE(","&amp;$D21&amp;",",",","##",COLUMN(C:C)))),",",),"")</f>
        <v xml:space="preserve"> (Core 2 Extreme Quad)</v>
      </c>
      <c r="AW21" s="83" t="str">
        <f>IFERROR(SUBSTITUTE(RIGHT(MID(","&amp;$D21&amp;",",1,SEARCH("##",SUBSTITUTE(","&amp;$D21&amp;",",",","##",COLUMN(E:E)))),LEN(MID(","&amp;$D21&amp;",",1,SEARCH("##",SUBSTITUTE(","&amp;$D21&amp;",",",","##",COLUMN(E:E)))))-SEARCH("##",SUBSTITUTE(","&amp;$D21&amp;",",",","##",COLUMN(D:D)))),",",),"")</f>
        <v xml:space="preserve"> G41+ICH7</v>
      </c>
      <c r="AX21" s="83" t="str">
        <f>IFERROR(SUBSTITUTE(RIGHT(MID(","&amp;$D21&amp;",",1,SEARCH("##",SUBSTITUTE(","&amp;$D21&amp;",",",","##",COLUMN(F:F)))),LEN(MID(","&amp;$D21&amp;",",1,SEARCH("##",SUBSTITUTE(","&amp;$D21&amp;",",",","##",COLUMN(F:F)))))-SEARCH("##",SUBSTITUTE(","&amp;$D21&amp;",",",","##",COLUMN(E:E)))),",",),"")</f>
        <v xml:space="preserve"> FSB 1333/1066MHz</v>
      </c>
      <c r="AY21" s="83" t="str">
        <f>IFERROR(SUBSTITUTE(RIGHT(MID(","&amp;$D21&amp;",",1,SEARCH("##",SUBSTITUTE(","&amp;$D21&amp;",",",","##",COLUMN(G:G)))),LEN(MID(","&amp;$D21&amp;",",1,SEARCH("##",SUBSTITUTE(","&amp;$D21&amp;",",",","##",COLUMN(G:G)))))-SEARCH("##",SUBSTITUTE(","&amp;$D21&amp;",",",","##",COLUMN(F:F)))),",",),"")</f>
        <v xml:space="preserve"> 2xDDR3 Dual 1333(OC)/1066(max8Gb)</v>
      </c>
      <c r="AZ21" s="83" t="str">
        <f>IFERROR(SUBSTITUTE(RIGHT(MID(","&amp;$D21&amp;",",1,SEARCH("##",SUBSTITUTE(","&amp;$D21&amp;",",",","##",COLUMN(H:H)))),LEN(MID(","&amp;$D21&amp;",",1,SEARCH("##",SUBSTITUTE(","&amp;$D21&amp;",",",","##",COLUMN(H:H)))))-SEARCH("##",SUBSTITUTE(","&amp;$D21&amp;",",",","##",COLUMN(G:G)))),",",),"")</f>
        <v>1xPCI-E x16</v>
      </c>
      <c r="BA21" s="83" t="str">
        <f>IFERROR(SUBSTITUTE(RIGHT(MID(","&amp;$D21&amp;",",1,SEARCH("##",SUBSTITUTE(","&amp;$D21&amp;",",",","##",COLUMN(I:I)))),LEN(MID(","&amp;$D21&amp;",",1,SEARCH("##",SUBSTITUTE(","&amp;$D21&amp;",",",","##",COLUMN(I:I)))))-SEARCH("##",SUBSTITUTE(","&amp;$D21&amp;",",",","##",COLUMN(H:H)))),",",),"")</f>
        <v xml:space="preserve"> 1xPCI-E x1</v>
      </c>
      <c r="BB21" s="83" t="str">
        <f>IFERROR(SUBSTITUTE(RIGHT(MID(","&amp;$D21&amp;",",1,SEARCH("##",SUBSTITUTE(","&amp;$D21&amp;",",",","##",COLUMN(J:J)))),LEN(MID(","&amp;$D21&amp;",",1,SEARCH("##",SUBSTITUTE(","&amp;$D21&amp;",",",","##",COLUMN(J:J)))))-SEARCH("##",SUBSTITUTE(","&amp;$D21&amp;",",",","##",COLUMN(I:I)))),",",),"")</f>
        <v xml:space="preserve"> 2xPCI</v>
      </c>
      <c r="BC21" s="83" t="str">
        <f>IFERROR(SUBSTITUTE(RIGHT(MID(","&amp;$D21&amp;",",1,SEARCH("##",SUBSTITUTE(","&amp;$D21&amp;",",",","##",COLUMN(K:K)))),LEN(MID(","&amp;$D21&amp;",",1,SEARCH("##",SUBSTITUTE(","&amp;$D21&amp;",",",","##",COLUMN(K:K)))))-SEARCH("##",SUBSTITUTE(","&amp;$D21&amp;",",",","##",COLUMN(J:J)))),",",),"")</f>
        <v xml:space="preserve"> 4xSATAII (3TB+)</v>
      </c>
      <c r="BD21" s="83" t="str">
        <f>IFERROR(SUBSTITUTE(RIGHT(MID(","&amp;$D21&amp;",",1,SEARCH("##",SUBSTITUTE(","&amp;$D21&amp;",",",","##",COLUMN(L:L)))),LEN(MID(","&amp;$D21&amp;",",1,SEARCH("##",SUBSTITUTE(","&amp;$D21&amp;",",",","##",COLUMN(L:L)))))-SEARCH("##",SUBSTITUTE(","&amp;$D21&amp;",",",","##",COLUMN(K:K)))),",",),"")</f>
        <v xml:space="preserve"> IDE</v>
      </c>
      <c r="BE21" s="83" t="str">
        <f>IFERROR(SUBSTITUTE(RIGHT(MID(","&amp;$D21&amp;",",1,SEARCH("##",SUBSTITUTE(","&amp;$D21&amp;",",",","##",COLUMN(M:M)))),LEN(MID(","&amp;$D21&amp;",",1,SEARCH("##",SUBSTITUTE(","&amp;$D21&amp;",",",","##",COLUMN(M:M)))))-SEARCH("##",SUBSTITUTE(","&amp;$D21&amp;",",",","##",COLUMN(L:L)))),",",),"")</f>
        <v xml:space="preserve"> NO FDD</v>
      </c>
      <c r="BF21" s="83" t="str">
        <f>IFERROR(SUBSTITUTE(RIGHT(MID(","&amp;$D21&amp;",",1,SEARCH("##",SUBSTITUTE(","&amp;$D21&amp;",",",","##",COLUMN(N:N)))),LEN(MID(","&amp;$D21&amp;",",1,SEARCH("##",SUBSTITUTE(","&amp;$D21&amp;",",",","##",COLUMN(N:N)))))-SEARCH("##",SUBSTITUTE(","&amp;$D21&amp;",",",","##",COLUMN(M:M)))),",",),"")</f>
        <v xml:space="preserve"> Video iGMA X4500 (D-Sub)</v>
      </c>
      <c r="BG21" s="83" t="str">
        <f>IFERROR(SUBSTITUTE(RIGHT(MID(","&amp;$D21&amp;",",1,SEARCH("##",SUBSTITUTE(","&amp;$D21&amp;",",",","##",COLUMN(O:O)))),LEN(MID(","&amp;$D21&amp;",",1,SEARCH("##",SUBSTITUTE(","&amp;$D21&amp;",",",","##",COLUMN(O:O)))))-SEARCH("##",SUBSTITUTE(","&amp;$D21&amp;",",",","##",COLUMN(N:N)))),",",),"")</f>
        <v xml:space="preserve"> Gb LAN Realtek 8111E</v>
      </c>
      <c r="BH21" s="83" t="str">
        <f>IFERROR(SUBSTITUTE(RIGHT(MID(","&amp;$D21&amp;",",1,SEARCH("##",SUBSTITUTE(","&amp;$D21&amp;",",",","##",COLUMN(P:P)))),LEN(MID(","&amp;$D21&amp;",",1,SEARCH("##",SUBSTITUTE(","&amp;$D21&amp;",",",","##",COLUMN(P:P)))))-SEARCH("##",SUBSTITUTE(","&amp;$D21&amp;",",",","##",COLUMN(O:O)))),",",),"")</f>
        <v xml:space="preserve"> SB 7.1 Realtek</v>
      </c>
      <c r="BI21" s="83" t="str">
        <f>IFERROR(SUBSTITUTE(RIGHT(MID(","&amp;$D21&amp;",",1,SEARCH("##",SUBSTITUTE(","&amp;$D21&amp;",",",","##",COLUMN(Q:Q)))),LEN(MID(","&amp;$D21&amp;",",1,SEARCH("##",SUBSTITUTE(","&amp;$D21&amp;",",",","##",COLUMN(Q:Q)))))-SEARCH("##",SUBSTITUTE(","&amp;$D21&amp;",",",","##",COLUMN(P:P)))),",",),"")</f>
        <v xml:space="preserve"> 8xUSB2</v>
      </c>
      <c r="BJ21" s="83" t="str">
        <f>IFERROR(SUBSTITUTE(RIGHT(MID(","&amp;$D21&amp;",",1,SEARCH("##",SUBSTITUTE(","&amp;$D21&amp;",",",","##",COLUMN(R:R)))),LEN(MID(","&amp;$D21&amp;",",1,SEARCH("##",SUBSTITUTE(","&amp;$D21&amp;",",",","##",COLUMN(R:R)))))-SEARCH("##",SUBSTITUTE(","&amp;$D21&amp;",",",","##",COLUMN(Q:Q)))),",",),"")</f>
        <v xml:space="preserve"> LPT</v>
      </c>
      <c r="BK21" s="83" t="str">
        <f>IFERROR(SUBSTITUTE(RIGHT(MID(","&amp;$D21&amp;",",1,SEARCH("##",SUBSTITUTE(","&amp;$D21&amp;",",",","##",COLUMN(S:S)))),LEN(MID(","&amp;$D21&amp;",",1,SEARCH("##",SUBSTITUTE(","&amp;$D21&amp;",",",","##",COLUMN(S:S)))))-SEARCH("##",SUBSTITUTE(","&amp;$D21&amp;",",",","##",COLUMN(R:R)))),",",),"")</f>
        <v xml:space="preserve"> COM</v>
      </c>
      <c r="BL21" s="83" t="str">
        <f>IFERROR(SUBSTITUTE(RIGHT(MID(","&amp;$D21&amp;",",1,SEARCH("##",SUBSTITUTE(","&amp;$D21&amp;",",",","##",COLUMN(T:T)))),LEN(MID(","&amp;$D21&amp;",",1,SEARCH("##",SUBSTITUTE(","&amp;$D21&amp;",",",","##",COLUMN(T:T)))))-SEARCH("##",SUBSTITUTE(","&amp;$D21&amp;",",",","##",COLUMN(S:S)))),",",),"")</f>
        <v xml:space="preserve"> 2xPS/2</v>
      </c>
      <c r="BM21" s="83" t="str">
        <f>IFERROR(SUBSTITUTE(RIGHT(MID(","&amp;$D21&amp;",",1,SEARCH("##",SUBSTITUTE(","&amp;$D21&amp;",",",","##",COLUMN(U:U)))),LEN(MID(","&amp;$D21&amp;",",1,SEARCH("##",SUBSTITUTE(","&amp;$D21&amp;",",",","##",COLUMN(U:U)))))-SEARCH("##",SUBSTITUTE(","&amp;$D21&amp;",",",","##",COLUMN(T:T)))),",",),"")</f>
        <v xml:space="preserve"> mATX</v>
      </c>
      <c r="BN21" s="83" t="str">
        <f>IFERROR(SUBSTITUTE(RIGHT(MID(","&amp;$D21&amp;",",1,SEARCH("##",SUBSTITUTE(","&amp;$D21&amp;",",",","##",COLUMN(V:V)))),LEN(MID(","&amp;$D21&amp;",",1,SEARCH("##",SUBSTITUTE(","&amp;$D21&amp;",",",","##",COLUMN(V:V)))))-SEARCH("##",SUBSTITUTE(","&amp;$D21&amp;",",",","##",COLUMN(U:U)))),",",),"")</f>
        <v/>
      </c>
      <c r="BO21" s="83" t="str">
        <f>IFERROR(SUBSTITUTE(RIGHT(MID(","&amp;$D21&amp;",",1,SEARCH("##",SUBSTITUTE(","&amp;$D21&amp;",",",","##",COLUMN(W:W)))),LEN(MID(","&amp;$D21&amp;",",1,SEARCH("##",SUBSTITUTE(","&amp;$D21&amp;",",",","##",COLUMN(W:W)))))-SEARCH("##",SUBSTITUTE(","&amp;$D21&amp;",",",","##",COLUMN(V:V)))),",",),"")</f>
        <v/>
      </c>
      <c r="BP21" s="83" t="str">
        <f>IFERROR(SUBSTITUTE(RIGHT(MID(","&amp;$D21&amp;",",1,SEARCH("##",SUBSTITUTE(","&amp;$D21&amp;",",",","##",COLUMN(X:X)))),LEN(MID(","&amp;$D21&amp;",",1,SEARCH("##",SUBSTITUTE(","&amp;$D21&amp;",",",","##",COLUMN(X:X)))))-SEARCH("##",SUBSTITUTE(","&amp;$D21&amp;",",",","##",COLUMN(W:W)))),",",),"")</f>
        <v/>
      </c>
      <c r="BQ21" s="83" t="str">
        <f>IFERROR(SUBSTITUTE(RIGHT(MID(","&amp;$D21&amp;",",1,SEARCH("##",SUBSTITUTE(","&amp;$D21&amp;",",",","##",COLUMN(Y:Y)))),LEN(MID(","&amp;$D21&amp;",",1,SEARCH("##",SUBSTITUTE(","&amp;$D21&amp;",",",","##",COLUMN(Y:Y)))))-SEARCH("##",SUBSTITUTE(","&amp;$D21&amp;",",",","##",COLUMN(X:X)))),",",),"")</f>
        <v/>
      </c>
      <c r="BR21" s="83" t="str">
        <f>IFERROR(SUBSTITUTE(RIGHT(MID(","&amp;$D21&amp;",",1,SEARCH("##",SUBSTITUTE(","&amp;$D21&amp;",",",","##",COLUMN(Z:Z)))),LEN(MID(","&amp;$D21&amp;",",1,SEARCH("##",SUBSTITUTE(","&amp;$D21&amp;",",",","##",COLUMN(Z:Z)))))-SEARCH("##",SUBSTITUTE(","&amp;$D21&amp;",",",","##",COLUMN(Y:Y)))),",",),"")</f>
        <v/>
      </c>
      <c r="BS21" s="83" t="str">
        <f>IFERROR(SUBSTITUTE(RIGHT(MID(","&amp;$D21&amp;",",1,SEARCH("##",SUBSTITUTE(","&amp;$D21&amp;",",",","##",COLUMN(AA:AA)))),LEN(MID(","&amp;$D21&amp;",",1,SEARCH("##",SUBSTITUTE(","&amp;$D21&amp;",",",","##",COLUMN(AA:AA)))))-SEARCH("##",SUBSTITUTE(","&amp;$D21&amp;",",",","##",COLUMN(Z:Z)))),",",),"")</f>
        <v/>
      </c>
      <c r="BT21" s="83" t="str">
        <f>IFERROR(SUBSTITUTE(RIGHT(MID(","&amp;$D21&amp;",",1,SEARCH("##",SUBSTITUTE(","&amp;$D21&amp;",",",","##",COLUMN(AB:AB)))),LEN(MID(","&amp;$D21&amp;",",1,SEARCH("##",SUBSTITUTE(","&amp;$D21&amp;",",",","##",COLUMN(AB:AB)))))-SEARCH("##",SUBSTITUTE(","&amp;$D21&amp;",",",","##",COLUMN(AA:AA)))),",",),"")</f>
        <v/>
      </c>
      <c r="BU21" s="36"/>
      <c r="BV21" s="16">
        <v>1</v>
      </c>
      <c r="BW21" s="17"/>
      <c r="BX21" s="16">
        <v>1</v>
      </c>
      <c r="BY21" s="5">
        <v>1</v>
      </c>
      <c r="BZ21" s="17"/>
      <c r="CA21" s="16">
        <v>33679</v>
      </c>
      <c r="CB21" s="2" t="s">
        <v>74</v>
      </c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30"/>
      <c r="CO21" s="17"/>
      <c r="CP21" s="4" t="s">
        <v>4</v>
      </c>
      <c r="CQ21" s="17"/>
      <c r="CR21" s="17"/>
      <c r="CS21" s="38"/>
      <c r="CT21" s="2" t="s">
        <v>75</v>
      </c>
      <c r="CU21" s="2"/>
      <c r="CV21" s="2"/>
      <c r="CW21" s="2"/>
      <c r="CX21" s="2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</row>
    <row r="22" spans="1:257" ht="17.100000000000001" customHeight="1">
      <c r="A22" s="5">
        <v>13343</v>
      </c>
      <c r="B22" s="51" t="s">
        <v>5</v>
      </c>
      <c r="C22" s="6" t="s">
        <v>76</v>
      </c>
      <c r="D22" s="46" t="s">
        <v>77</v>
      </c>
      <c r="E22" s="14" t="str">
        <f>TRIM(MID(SUBSTITUTE(D22," ",REPT(" ",250)),(5-5)*250+1,250))</f>
        <v>s775,</v>
      </c>
      <c r="F22" s="14" t="s">
        <v>0</v>
      </c>
      <c r="G22" s="11"/>
      <c r="H22" s="11"/>
      <c r="I22" s="11"/>
      <c r="J22" s="42"/>
      <c r="K22" s="5" t="s">
        <v>147</v>
      </c>
      <c r="L22" s="59"/>
      <c r="M22" s="5"/>
      <c r="N22" s="76" t="str">
        <f t="shared" si="0"/>
        <v xml:space="preserve"> 8xUSB</v>
      </c>
      <c r="O22" s="19"/>
      <c r="P22" s="5"/>
      <c r="Q22" s="58"/>
      <c r="R22" s="9"/>
      <c r="S22" s="58"/>
      <c r="T22" s="58"/>
      <c r="U22" s="5"/>
      <c r="V22" s="5"/>
      <c r="W22" s="5"/>
      <c r="X22" s="5"/>
      <c r="Y22" s="26"/>
      <c r="Z22" s="7">
        <v>23610</v>
      </c>
      <c r="AA22" s="5"/>
      <c r="AB22" s="2"/>
      <c r="AC22" s="5"/>
      <c r="AD22" s="2"/>
      <c r="AE22" s="5">
        <v>23117</v>
      </c>
      <c r="AF22" s="2"/>
      <c r="AG22" s="2"/>
      <c r="AH22" s="2"/>
      <c r="AI22" s="2"/>
      <c r="AJ22" s="2"/>
      <c r="AK22" s="2"/>
      <c r="AL22" s="13"/>
      <c r="AM22" s="13"/>
      <c r="AN22" s="13"/>
      <c r="AO22" s="13"/>
      <c r="AP22" s="13"/>
      <c r="AQ22" s="13"/>
      <c r="AR22" s="13"/>
      <c r="AS22" s="80" t="s">
        <v>158</v>
      </c>
      <c r="AT22" s="83" t="str">
        <f>IFERROR(SUBSTITUTE(RIGHT(MID(","&amp;$D22&amp;",",1,SEARCH("##",SUBSTITUTE(","&amp;$D22&amp;",",",","##",COLUMN(B:B)))),LEN(MID(","&amp;$D22&amp;",",1,SEARCH("##",SUBSTITUTE(","&amp;$D22&amp;",",",","##",COLUMN(B:B)))))-SEARCH("##",SUBSTITUTE(","&amp;$D22&amp;",",",","##",COLUMN(A:A)))),",",),"")</f>
        <v>s775</v>
      </c>
      <c r="AU22" s="83" t="str">
        <f>IFERROR(SUBSTITUTE(RIGHT(MID(","&amp;$D22&amp;",",1,SEARCH("##",SUBSTITUTE(","&amp;$D22&amp;",",",","##",COLUMN(C:C)))),LEN(MID(","&amp;$D22&amp;",",1,SEARCH("##",SUBSTITUTE(","&amp;$D22&amp;",",",","##",COLUMN(C:C)))))-SEARCH("##",SUBSTITUTE(","&amp;$D22&amp;",",",","##",COLUMN(B:B)))),",",),"")</f>
        <v xml:space="preserve"> (Core 2 Extreme)</v>
      </c>
      <c r="AV22" s="83" t="str">
        <f>IFERROR(SUBSTITUTE(RIGHT(MID(","&amp;$D22&amp;",",1,SEARCH("##",SUBSTITUTE(","&amp;$D22&amp;",",",","##",COLUMN(D:D)))),LEN(MID(","&amp;$D22&amp;",",1,SEARCH("##",SUBSTITUTE(","&amp;$D22&amp;",",",","##",COLUMN(D:D)))))-SEARCH("##",SUBSTITUTE(","&amp;$D22&amp;",",",","##",COLUMN(C:C)))),",",),"")</f>
        <v xml:space="preserve"> G41+ICH7</v>
      </c>
      <c r="AW22" s="83" t="str">
        <f>IFERROR(SUBSTITUTE(RIGHT(MID(","&amp;$D22&amp;",",1,SEARCH("##",SUBSTITUTE(","&amp;$D22&amp;",",",","##",COLUMN(E:E)))),LEN(MID(","&amp;$D22&amp;",",1,SEARCH("##",SUBSTITUTE(","&amp;$D22&amp;",",",","##",COLUMN(E:E)))))-SEARCH("##",SUBSTITUTE(","&amp;$D22&amp;",",",","##",COLUMN(D:D)))),",",),"")</f>
        <v xml:space="preserve"> FSB 1333/1066MHz</v>
      </c>
      <c r="AX22" s="83" t="str">
        <f>IFERROR(SUBSTITUTE(RIGHT(MID(","&amp;$D22&amp;",",1,SEARCH("##",SUBSTITUTE(","&amp;$D22&amp;",",",","##",COLUMN(F:F)))),LEN(MID(","&amp;$D22&amp;",",1,SEARCH("##",SUBSTITUTE(","&amp;$D22&amp;",",",","##",COLUMN(F:F)))))-SEARCH("##",SUBSTITUTE(","&amp;$D22&amp;",",",","##",COLUMN(E:E)))),",",),"")</f>
        <v xml:space="preserve"> 2xDDR3 Dual 1333(OC)/1066/800(max8Gb)+2xDDR2 1066(OC)/800(max8Gb)</v>
      </c>
      <c r="AY22" s="83" t="str">
        <f>IFERROR(SUBSTITUTE(RIGHT(MID(","&amp;$D22&amp;",",1,SEARCH("##",SUBSTITUTE(","&amp;$D22&amp;",",",","##",COLUMN(G:G)))),LEN(MID(","&amp;$D22&amp;",",1,SEARCH("##",SUBSTITUTE(","&amp;$D22&amp;",",",","##",COLUMN(G:G)))))-SEARCH("##",SUBSTITUTE(","&amp;$D22&amp;",",",","##",COLUMN(F:F)))),",",),"")</f>
        <v>1xPCI-E x16</v>
      </c>
      <c r="AZ22" s="83" t="str">
        <f>IFERROR(SUBSTITUTE(RIGHT(MID(","&amp;$D22&amp;",",1,SEARCH("##",SUBSTITUTE(","&amp;$D22&amp;",",",","##",COLUMN(H:H)))),LEN(MID(","&amp;$D22&amp;",",1,SEARCH("##",SUBSTITUTE(","&amp;$D22&amp;",",",","##",COLUMN(H:H)))))-SEARCH("##",SUBSTITUTE(","&amp;$D22&amp;",",",","##",COLUMN(G:G)))),",",),"")</f>
        <v xml:space="preserve"> 1xPCI-E x1</v>
      </c>
      <c r="BA22" s="83" t="str">
        <f>IFERROR(SUBSTITUTE(RIGHT(MID(","&amp;$D22&amp;",",1,SEARCH("##",SUBSTITUTE(","&amp;$D22&amp;",",",","##",COLUMN(I:I)))),LEN(MID(","&amp;$D22&amp;",",1,SEARCH("##",SUBSTITUTE(","&amp;$D22&amp;",",",","##",COLUMN(I:I)))))-SEARCH("##",SUBSTITUTE(","&amp;$D22&amp;",",",","##",COLUMN(H:H)))),",",),"")</f>
        <v xml:space="preserve"> 2xPCI</v>
      </c>
      <c r="BB22" s="83" t="str">
        <f>IFERROR(SUBSTITUTE(RIGHT(MID(","&amp;$D22&amp;",",1,SEARCH("##",SUBSTITUTE(","&amp;$D22&amp;",",",","##",COLUMN(J:J)))),LEN(MID(","&amp;$D22&amp;",",1,SEARCH("##",SUBSTITUTE(","&amp;$D22&amp;",",",","##",COLUMN(J:J)))))-SEARCH("##",SUBSTITUTE(","&amp;$D22&amp;",",",","##",COLUMN(I:I)))),",",),"")</f>
        <v xml:space="preserve"> 4xSATAII</v>
      </c>
      <c r="BC22" s="83" t="str">
        <f>IFERROR(SUBSTITUTE(RIGHT(MID(","&amp;$D22&amp;",",1,SEARCH("##",SUBSTITUTE(","&amp;$D22&amp;",",",","##",COLUMN(K:K)))),LEN(MID(","&amp;$D22&amp;",",1,SEARCH("##",SUBSTITUTE(","&amp;$D22&amp;",",",","##",COLUMN(K:K)))))-SEARCH("##",SUBSTITUTE(","&amp;$D22&amp;",",",","##",COLUMN(J:J)))),",",),"")</f>
        <v xml:space="preserve"> IDE</v>
      </c>
      <c r="BD22" s="83" t="str">
        <f>IFERROR(SUBSTITUTE(RIGHT(MID(","&amp;$D22&amp;",",1,SEARCH("##",SUBSTITUTE(","&amp;$D22&amp;",",",","##",COLUMN(L:L)))),LEN(MID(","&amp;$D22&amp;",",1,SEARCH("##",SUBSTITUTE(","&amp;$D22&amp;",",",","##",COLUMN(L:L)))))-SEARCH("##",SUBSTITUTE(","&amp;$D22&amp;",",",","##",COLUMN(K:K)))),",",),"")</f>
        <v xml:space="preserve"> FDD</v>
      </c>
      <c r="BE22" s="83" t="str">
        <f>IFERROR(SUBSTITUTE(RIGHT(MID(","&amp;$D22&amp;",",1,SEARCH("##",SUBSTITUTE(","&amp;$D22&amp;",",",","##",COLUMN(M:M)))),LEN(MID(","&amp;$D22&amp;",",1,SEARCH("##",SUBSTITUTE(","&amp;$D22&amp;",",",","##",COLUMN(M:M)))))-SEARCH("##",SUBSTITUTE(","&amp;$D22&amp;",",",","##",COLUMN(L:L)))),",",),"")</f>
        <v xml:space="preserve"> Video iGMA4500</v>
      </c>
      <c r="BF22" s="83" t="str">
        <f>IFERROR(SUBSTITUTE(RIGHT(MID(","&amp;$D22&amp;",",1,SEARCH("##",SUBSTITUTE(","&amp;$D22&amp;",",",","##",COLUMN(N:N)))),LEN(MID(","&amp;$D22&amp;",",1,SEARCH("##",SUBSTITUTE(","&amp;$D22&amp;",",",","##",COLUMN(N:N)))))-SEARCH("##",SUBSTITUTE(","&amp;$D22&amp;",",",","##",COLUMN(M:M)))),",",),"")</f>
        <v xml:space="preserve"> Gb LAN Atheros AR8151</v>
      </c>
      <c r="BG22" s="83" t="str">
        <f>IFERROR(SUBSTITUTE(RIGHT(MID(","&amp;$D22&amp;",",1,SEARCH("##",SUBSTITUTE(","&amp;$D22&amp;",",",","##",COLUMN(O:O)))),LEN(MID(","&amp;$D22&amp;",",1,SEARCH("##",SUBSTITUTE(","&amp;$D22&amp;",",",","##",COLUMN(O:O)))))-SEARCH("##",SUBSTITUTE(","&amp;$D22&amp;",",",","##",COLUMN(N:N)))),",",),"")</f>
        <v xml:space="preserve"> SB 7.1 VIA VT1708S DTS</v>
      </c>
      <c r="BH22" s="83" t="str">
        <f>IFERROR(SUBSTITUTE(RIGHT(MID(","&amp;$D22&amp;",",1,SEARCH("##",SUBSTITUTE(","&amp;$D22&amp;",",",","##",COLUMN(P:P)))),LEN(MID(","&amp;$D22&amp;",",1,SEARCH("##",SUBSTITUTE(","&amp;$D22&amp;",",",","##",COLUMN(P:P)))))-SEARCH("##",SUBSTITUTE(","&amp;$D22&amp;",",",","##",COLUMN(O:O)))),",",),"")</f>
        <v xml:space="preserve"> 8xUSB</v>
      </c>
      <c r="BI22" s="83" t="str">
        <f>IFERROR(SUBSTITUTE(RIGHT(MID(","&amp;$D22&amp;",",1,SEARCH("##",SUBSTITUTE(","&amp;$D22&amp;",",",","##",COLUMN(Q:Q)))),LEN(MID(","&amp;$D22&amp;",",1,SEARCH("##",SUBSTITUTE(","&amp;$D22&amp;",",",","##",COLUMN(Q:Q)))))-SEARCH("##",SUBSTITUTE(","&amp;$D22&amp;",",",","##",COLUMN(P:P)))),",",),"")</f>
        <v xml:space="preserve"> LPT</v>
      </c>
      <c r="BJ22" s="83" t="str">
        <f>IFERROR(SUBSTITUTE(RIGHT(MID(","&amp;$D22&amp;",",1,SEARCH("##",SUBSTITUTE(","&amp;$D22&amp;",",",","##",COLUMN(R:R)))),LEN(MID(","&amp;$D22&amp;",",1,SEARCH("##",SUBSTITUTE(","&amp;$D22&amp;",",",","##",COLUMN(R:R)))))-SEARCH("##",SUBSTITUTE(","&amp;$D22&amp;",",",","##",COLUMN(Q:Q)))),",",),"")</f>
        <v xml:space="preserve"> COM</v>
      </c>
      <c r="BK22" s="83" t="str">
        <f>IFERROR(SUBSTITUTE(RIGHT(MID(","&amp;$D22&amp;",",1,SEARCH("##",SUBSTITUTE(","&amp;$D22&amp;",",",","##",COLUMN(S:S)))),LEN(MID(","&amp;$D22&amp;",",1,SEARCH("##",SUBSTITUTE(","&amp;$D22&amp;",",",","##",COLUMN(S:S)))))-SEARCH("##",SUBSTITUTE(","&amp;$D22&amp;",",",","##",COLUMN(R:R)))),",",),"")</f>
        <v xml:space="preserve"> SPDIF</v>
      </c>
      <c r="BL22" s="83" t="str">
        <f>IFERROR(SUBSTITUTE(RIGHT(MID(","&amp;$D22&amp;",",1,SEARCH("##",SUBSTITUTE(","&amp;$D22&amp;",",",","##",COLUMN(T:T)))),LEN(MID(","&amp;$D22&amp;",",1,SEARCH("##",SUBSTITUTE(","&amp;$D22&amp;",",",","##",COLUMN(T:T)))))-SEARCH("##",SUBSTITUTE(","&amp;$D22&amp;",",",","##",COLUMN(S:S)))),",",),"")</f>
        <v xml:space="preserve"> mATX</v>
      </c>
      <c r="BM22" s="83" t="str">
        <f>IFERROR(SUBSTITUTE(RIGHT(MID(","&amp;$D22&amp;",",1,SEARCH("##",SUBSTITUTE(","&amp;$D22&amp;",",",","##",COLUMN(U:U)))),LEN(MID(","&amp;$D22&amp;",",1,SEARCH("##",SUBSTITUTE(","&amp;$D22&amp;",",",","##",COLUMN(U:U)))))-SEARCH("##",SUBSTITUTE(","&amp;$D22&amp;",",",","##",COLUMN(T:T)))),",",),"")</f>
        <v/>
      </c>
      <c r="BN22" s="83" t="str">
        <f>IFERROR(SUBSTITUTE(RIGHT(MID(","&amp;$D22&amp;",",1,SEARCH("##",SUBSTITUTE(","&amp;$D22&amp;",",",","##",COLUMN(V:V)))),LEN(MID(","&amp;$D22&amp;",",1,SEARCH("##",SUBSTITUTE(","&amp;$D22&amp;",",",","##",COLUMN(V:V)))))-SEARCH("##",SUBSTITUTE(","&amp;$D22&amp;",",",","##",COLUMN(U:U)))),",",),"")</f>
        <v/>
      </c>
      <c r="BO22" s="83" t="str">
        <f>IFERROR(SUBSTITUTE(RIGHT(MID(","&amp;$D22&amp;",",1,SEARCH("##",SUBSTITUTE(","&amp;$D22&amp;",",",","##",COLUMN(W:W)))),LEN(MID(","&amp;$D22&amp;",",1,SEARCH("##",SUBSTITUTE(","&amp;$D22&amp;",",",","##",COLUMN(W:W)))))-SEARCH("##",SUBSTITUTE(","&amp;$D22&amp;",",",","##",COLUMN(V:V)))),",",),"")</f>
        <v/>
      </c>
      <c r="BP22" s="83" t="str">
        <f>IFERROR(SUBSTITUTE(RIGHT(MID(","&amp;$D22&amp;",",1,SEARCH("##",SUBSTITUTE(","&amp;$D22&amp;",",",","##",COLUMN(X:X)))),LEN(MID(","&amp;$D22&amp;",",1,SEARCH("##",SUBSTITUTE(","&amp;$D22&amp;",",",","##",COLUMN(X:X)))))-SEARCH("##",SUBSTITUTE(","&amp;$D22&amp;",",",","##",COLUMN(W:W)))),",",),"")</f>
        <v/>
      </c>
      <c r="BQ22" s="83" t="str">
        <f>IFERROR(SUBSTITUTE(RIGHT(MID(","&amp;$D22&amp;",",1,SEARCH("##",SUBSTITUTE(","&amp;$D22&amp;",",",","##",COLUMN(Y:Y)))),LEN(MID(","&amp;$D22&amp;",",1,SEARCH("##",SUBSTITUTE(","&amp;$D22&amp;",",",","##",COLUMN(Y:Y)))))-SEARCH("##",SUBSTITUTE(","&amp;$D22&amp;",",",","##",COLUMN(X:X)))),",",),"")</f>
        <v/>
      </c>
      <c r="BR22" s="83" t="str">
        <f>IFERROR(SUBSTITUTE(RIGHT(MID(","&amp;$D22&amp;",",1,SEARCH("##",SUBSTITUTE(","&amp;$D22&amp;",",",","##",COLUMN(Z:Z)))),LEN(MID(","&amp;$D22&amp;",",1,SEARCH("##",SUBSTITUTE(","&amp;$D22&amp;",",",","##",COLUMN(Z:Z)))))-SEARCH("##",SUBSTITUTE(","&amp;$D22&amp;",",",","##",COLUMN(Y:Y)))),",",),"")</f>
        <v/>
      </c>
      <c r="BS22" s="83" t="str">
        <f>IFERROR(SUBSTITUTE(RIGHT(MID(","&amp;$D22&amp;",",1,SEARCH("##",SUBSTITUTE(","&amp;$D22&amp;",",",","##",COLUMN(AA:AA)))),LEN(MID(","&amp;$D22&amp;",",1,SEARCH("##",SUBSTITUTE(","&amp;$D22&amp;",",",","##",COLUMN(AA:AA)))))-SEARCH("##",SUBSTITUTE(","&amp;$D22&amp;",",",","##",COLUMN(Z:Z)))),",",),"")</f>
        <v/>
      </c>
      <c r="BT22" s="83" t="str">
        <f>IFERROR(SUBSTITUTE(RIGHT(MID(","&amp;$D22&amp;",",1,SEARCH("##",SUBSTITUTE(","&amp;$D22&amp;",",",","##",COLUMN(AB:AB)))),LEN(MID(","&amp;$D22&amp;",",1,SEARCH("##",SUBSTITUTE(","&amp;$D22&amp;",",",","##",COLUMN(AB:AB)))))-SEARCH("##",SUBSTITUTE(","&amp;$D22&amp;",",",","##",COLUMN(AA:AA)))),",",),"")</f>
        <v/>
      </c>
      <c r="BU22" s="35"/>
      <c r="BV22" s="16"/>
      <c r="BW22" s="15">
        <v>1</v>
      </c>
      <c r="BX22" s="5">
        <v>1</v>
      </c>
      <c r="BY22" s="20">
        <v>1</v>
      </c>
      <c r="BZ22" s="20"/>
      <c r="CA22" s="5">
        <v>13343</v>
      </c>
      <c r="CB22" s="2" t="s">
        <v>78</v>
      </c>
      <c r="CC22" s="2"/>
      <c r="CD22" s="15"/>
      <c r="CE22" s="15"/>
      <c r="CF22" s="15"/>
      <c r="CG22" s="2"/>
      <c r="CH22" s="15"/>
      <c r="CI22" s="15"/>
      <c r="CJ22" s="15"/>
      <c r="CK22" s="15"/>
      <c r="CL22" s="15"/>
      <c r="CM22" s="15"/>
      <c r="CN22" s="30"/>
      <c r="CO22" s="20"/>
      <c r="CP22" s="4" t="s">
        <v>4</v>
      </c>
      <c r="CQ22" s="21" t="s">
        <v>9</v>
      </c>
      <c r="CR22" s="20"/>
      <c r="CS22" s="38"/>
      <c r="CT22" s="2"/>
      <c r="CU22" s="2"/>
      <c r="CV22" s="2"/>
      <c r="CW22" s="2"/>
      <c r="CX22" s="2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</row>
    <row r="23" spans="1:257" ht="17.100000000000001" customHeight="1">
      <c r="A23" s="23">
        <v>18313</v>
      </c>
      <c r="B23" s="39" t="s">
        <v>5</v>
      </c>
      <c r="C23" s="13" t="s">
        <v>79</v>
      </c>
      <c r="D23" s="48" t="s">
        <v>80</v>
      </c>
      <c r="E23" s="14" t="str">
        <f>TRIM(MID(SUBSTITUTE(D23," ",REPT(" ",250)),(5-5)*250+1,250))</f>
        <v>s1155,</v>
      </c>
      <c r="F23" s="14" t="s">
        <v>0</v>
      </c>
      <c r="G23" s="14"/>
      <c r="H23" s="14"/>
      <c r="I23" s="14"/>
      <c r="J23" s="41"/>
      <c r="K23" s="5" t="s">
        <v>147</v>
      </c>
      <c r="L23" s="55"/>
      <c r="M23" s="23"/>
      <c r="N23" s="76" t="str">
        <f t="shared" si="0"/>
        <v xml:space="preserve"> 10xUSB2</v>
      </c>
      <c r="O23" s="19"/>
      <c r="P23" s="16"/>
      <c r="Q23" s="23"/>
      <c r="R23" s="9"/>
      <c r="S23" s="23"/>
      <c r="T23" s="23"/>
      <c r="U23" s="23"/>
      <c r="V23" s="23"/>
      <c r="W23" s="23"/>
      <c r="X23" s="23"/>
      <c r="Y23" s="23"/>
      <c r="Z23" s="22">
        <v>25588</v>
      </c>
      <c r="AA23" s="16" t="s">
        <v>79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80" t="s">
        <v>158</v>
      </c>
      <c r="AT23" s="83" t="str">
        <f>IFERROR(SUBSTITUTE(RIGHT(MID(","&amp;$D23&amp;",",1,SEARCH("##",SUBSTITUTE(","&amp;$D23&amp;",",",","##",COLUMN(B:B)))),LEN(MID(","&amp;$D23&amp;",",1,SEARCH("##",SUBSTITUTE(","&amp;$D23&amp;",",",","##",COLUMN(B:B)))))-SEARCH("##",SUBSTITUTE(","&amp;$D23&amp;",",",","##",COLUMN(A:A)))),",",),"")</f>
        <v>s1155</v>
      </c>
      <c r="AU23" s="83" t="str">
        <f>IFERROR(SUBSTITUTE(RIGHT(MID(","&amp;$D23&amp;",",1,SEARCH("##",SUBSTITUTE(","&amp;$D23&amp;",",",","##",COLUMN(C:C)))),LEN(MID(","&amp;$D23&amp;",",1,SEARCH("##",SUBSTITUTE(","&amp;$D23&amp;",",",","##",COLUMN(C:C)))))-SEARCH("##",SUBSTITUTE(","&amp;$D23&amp;",",",","##",COLUMN(B:B)))),",",),"")</f>
        <v xml:space="preserve"> Intel® Core™ i7 (SandyBridge)</v>
      </c>
      <c r="AV23" s="83" t="str">
        <f>IFERROR(SUBSTITUTE(RIGHT(MID(","&amp;$D23&amp;",",1,SEARCH("##",SUBSTITUTE(","&amp;$D23&amp;",",",","##",COLUMN(D:D)))),LEN(MID(","&amp;$D23&amp;",",1,SEARCH("##",SUBSTITUTE(","&amp;$D23&amp;",",",","##",COLUMN(D:D)))))-SEARCH("##",SUBSTITUTE(","&amp;$D23&amp;",",",","##",COLUMN(C:C)))),",",),"")</f>
        <v xml:space="preserve"> H61 (B3)</v>
      </c>
      <c r="AW23" s="83" t="str">
        <f>IFERROR(SUBSTITUTE(RIGHT(MID(","&amp;$D23&amp;",",1,SEARCH("##",SUBSTITUTE(","&amp;$D23&amp;",",",","##",COLUMN(E:E)))),LEN(MID(","&amp;$D23&amp;",",1,SEARCH("##",SUBSTITUTE(","&amp;$D23&amp;",",",","##",COLUMN(E:E)))))-SEARCH("##",SUBSTITUTE(","&amp;$D23&amp;",",",","##",COLUMN(D:D)))),",",),"")</f>
        <v xml:space="preserve"> 2xDDR3 Dual 1333/1066MHz(max16Gb)</v>
      </c>
      <c r="AX23" s="83" t="str">
        <f>IFERROR(SUBSTITUTE(RIGHT(MID(","&amp;$D23&amp;",",1,SEARCH("##",SUBSTITUTE(","&amp;$D23&amp;",",",","##",COLUMN(F:F)))),LEN(MID(","&amp;$D23&amp;",",1,SEARCH("##",SUBSTITUTE(","&amp;$D23&amp;",",",","##",COLUMN(F:F)))))-SEARCH("##",SUBSTITUTE(","&amp;$D23&amp;",",",","##",COLUMN(E:E)))),",",),"")</f>
        <v xml:space="preserve"> 1xPCI-Ex16</v>
      </c>
      <c r="AY23" s="83" t="str">
        <f>IFERROR(SUBSTITUTE(RIGHT(MID(","&amp;$D23&amp;",",1,SEARCH("##",SUBSTITUTE(","&amp;$D23&amp;",",",","##",COLUMN(G:G)))),LEN(MID(","&amp;$D23&amp;",",1,SEARCH("##",SUBSTITUTE(","&amp;$D23&amp;",",",","##",COLUMN(G:G)))))-SEARCH("##",SUBSTITUTE(","&amp;$D23&amp;",",",","##",COLUMN(F:F)))),",",),"")</f>
        <v xml:space="preserve"> 3xPCI-Ex1</v>
      </c>
      <c r="AZ23" s="83" t="str">
        <f>IFERROR(SUBSTITUTE(RIGHT(MID(","&amp;$D23&amp;",",1,SEARCH("##",SUBSTITUTE(","&amp;$D23&amp;",",",","##",COLUMN(H:H)))),LEN(MID(","&amp;$D23&amp;",",1,SEARCH("##",SUBSTITUTE(","&amp;$D23&amp;",",",","##",COLUMN(H:H)))))-SEARCH("##",SUBSTITUTE(","&amp;$D23&amp;",",",","##",COLUMN(G:G)))),",",),"")</f>
        <v xml:space="preserve"> 4xSATA2 (3Tb+)</v>
      </c>
      <c r="BA23" s="83" t="str">
        <f>IFERROR(SUBSTITUTE(RIGHT(MID(","&amp;$D23&amp;",",1,SEARCH("##",SUBSTITUTE(","&amp;$D23&amp;",",",","##",COLUMN(I:I)))),LEN(MID(","&amp;$D23&amp;",",1,SEARCH("##",SUBSTITUTE(","&amp;$D23&amp;",",",","##",COLUMN(I:I)))))-SEARCH("##",SUBSTITUTE(","&amp;$D23&amp;",",",","##",COLUMN(H:H)))),",",),"")</f>
        <v xml:space="preserve"> Video Intel CPU (D-Sub/DVI-D)</v>
      </c>
      <c r="BB23" s="83" t="str">
        <f>IFERROR(SUBSTITUTE(RIGHT(MID(","&amp;$D23&amp;",",1,SEARCH("##",SUBSTITUTE(","&amp;$D23&amp;",",",","##",COLUMN(J:J)))),LEN(MID(","&amp;$D23&amp;",",1,SEARCH("##",SUBSTITUTE(","&amp;$D23&amp;",",",","##",COLUMN(J:J)))))-SEARCH("##",SUBSTITUTE(","&amp;$D23&amp;",",",","##",COLUMN(I:I)))),",",),"")</f>
        <v xml:space="preserve"> Gb LAN Realtek 8111E</v>
      </c>
      <c r="BC23" s="83" t="str">
        <f>IFERROR(SUBSTITUTE(RIGHT(MID(","&amp;$D23&amp;",",1,SEARCH("##",SUBSTITUTE(","&amp;$D23&amp;",",",","##",COLUMN(K:K)))),LEN(MID(","&amp;$D23&amp;",",1,SEARCH("##",SUBSTITUTE(","&amp;$D23&amp;",",",","##",COLUMN(K:K)))))-SEARCH("##",SUBSTITUTE(","&amp;$D23&amp;",",",","##",COLUMN(J:J)))),",",),"")</f>
        <v xml:space="preserve"> HDA SB7.1 Realtek ALC889</v>
      </c>
      <c r="BD23" s="83" t="str">
        <f>IFERROR(SUBSTITUTE(RIGHT(MID(","&amp;$D23&amp;",",1,SEARCH("##",SUBSTITUTE(","&amp;$D23&amp;",",",","##",COLUMN(L:L)))),LEN(MID(","&amp;$D23&amp;",",1,SEARCH("##",SUBSTITUTE(","&amp;$D23&amp;",",",","##",COLUMN(L:L)))))-SEARCH("##",SUBSTITUTE(","&amp;$D23&amp;",",",","##",COLUMN(K:K)))),",",),"")</f>
        <v xml:space="preserve"> 10xUSB2</v>
      </c>
      <c r="BE23" s="83" t="str">
        <f>IFERROR(SUBSTITUTE(RIGHT(MID(","&amp;$D23&amp;",",1,SEARCH("##",SUBSTITUTE(","&amp;$D23&amp;",",",","##",COLUMN(M:M)))),LEN(MID(","&amp;$D23&amp;",",1,SEARCH("##",SUBSTITUTE(","&amp;$D23&amp;",",",","##",COLUMN(M:M)))))-SEARCH("##",SUBSTITUTE(","&amp;$D23&amp;",",",","##",COLUMN(L:L)))),",",),"")</f>
        <v xml:space="preserve"> 2xPS/2</v>
      </c>
      <c r="BF23" s="83" t="str">
        <f>IFERROR(SUBSTITUTE(RIGHT(MID(","&amp;$D23&amp;",",1,SEARCH("##",SUBSTITUTE(","&amp;$D23&amp;",",",","##",COLUMN(N:N)))),LEN(MID(","&amp;$D23&amp;",",1,SEARCH("##",SUBSTITUTE(","&amp;$D23&amp;",",",","##",COLUMN(N:N)))))-SEARCH("##",SUBSTITUTE(","&amp;$D23&amp;",",",","##",COLUMN(M:M)))),",",),"")</f>
        <v xml:space="preserve"> DualBIOS</v>
      </c>
      <c r="BG23" s="83" t="str">
        <f>IFERROR(SUBSTITUTE(RIGHT(MID(","&amp;$D23&amp;",",1,SEARCH("##",SUBSTITUTE(","&amp;$D23&amp;",",",","##",COLUMN(O:O)))),LEN(MID(","&amp;$D23&amp;",",1,SEARCH("##",SUBSTITUTE(","&amp;$D23&amp;",",",","##",COLUMN(O:O)))))-SEARCH("##",SUBSTITUTE(","&amp;$D23&amp;",",",","##",COLUMN(N:N)))),",",),"")</f>
        <v xml:space="preserve"> AutoGreen</v>
      </c>
      <c r="BH23" s="83" t="str">
        <f>IFERROR(SUBSTITUTE(RIGHT(MID(","&amp;$D23&amp;",",1,SEARCH("##",SUBSTITUTE(","&amp;$D23&amp;",",",","##",COLUMN(P:P)))),LEN(MID(","&amp;$D23&amp;",",1,SEARCH("##",SUBSTITUTE(","&amp;$D23&amp;",",",","##",COLUMN(P:P)))))-SEARCH("##",SUBSTITUTE(","&amp;$D23&amp;",",",","##",COLUMN(O:O)))),",",),"")</f>
        <v xml:space="preserve"> microATX</v>
      </c>
      <c r="BI23" s="83" t="str">
        <f>IFERROR(SUBSTITUTE(RIGHT(MID(","&amp;$D23&amp;",",1,SEARCH("##",SUBSTITUTE(","&amp;$D23&amp;",",",","##",COLUMN(Q:Q)))),LEN(MID(","&amp;$D23&amp;",",1,SEARCH("##",SUBSTITUTE(","&amp;$D23&amp;",",",","##",COLUMN(Q:Q)))))-SEARCH("##",SUBSTITUTE(","&amp;$D23&amp;",",",","##",COLUMN(P:P)))),",",),"")</f>
        <v/>
      </c>
      <c r="BJ23" s="83" t="str">
        <f>IFERROR(SUBSTITUTE(RIGHT(MID(","&amp;$D23&amp;",",1,SEARCH("##",SUBSTITUTE(","&amp;$D23&amp;",",",","##",COLUMN(R:R)))),LEN(MID(","&amp;$D23&amp;",",1,SEARCH("##",SUBSTITUTE(","&amp;$D23&amp;",",",","##",COLUMN(R:R)))))-SEARCH("##",SUBSTITUTE(","&amp;$D23&amp;",",",","##",COLUMN(Q:Q)))),",",),"")</f>
        <v/>
      </c>
      <c r="BK23" s="83" t="str">
        <f>IFERROR(SUBSTITUTE(RIGHT(MID(","&amp;$D23&amp;",",1,SEARCH("##",SUBSTITUTE(","&amp;$D23&amp;",",",","##",COLUMN(S:S)))),LEN(MID(","&amp;$D23&amp;",",1,SEARCH("##",SUBSTITUTE(","&amp;$D23&amp;",",",","##",COLUMN(S:S)))))-SEARCH("##",SUBSTITUTE(","&amp;$D23&amp;",",",","##",COLUMN(R:R)))),",",),"")</f>
        <v/>
      </c>
      <c r="BL23" s="83" t="str">
        <f>IFERROR(SUBSTITUTE(RIGHT(MID(","&amp;$D23&amp;",",1,SEARCH("##",SUBSTITUTE(","&amp;$D23&amp;",",",","##",COLUMN(T:T)))),LEN(MID(","&amp;$D23&amp;",",1,SEARCH("##",SUBSTITUTE(","&amp;$D23&amp;",",",","##",COLUMN(T:T)))))-SEARCH("##",SUBSTITUTE(","&amp;$D23&amp;",",",","##",COLUMN(S:S)))),",",),"")</f>
        <v/>
      </c>
      <c r="BM23" s="83" t="str">
        <f>IFERROR(SUBSTITUTE(RIGHT(MID(","&amp;$D23&amp;",",1,SEARCH("##",SUBSTITUTE(","&amp;$D23&amp;",",",","##",COLUMN(U:U)))),LEN(MID(","&amp;$D23&amp;",",1,SEARCH("##",SUBSTITUTE(","&amp;$D23&amp;",",",","##",COLUMN(U:U)))))-SEARCH("##",SUBSTITUTE(","&amp;$D23&amp;",",",","##",COLUMN(T:T)))),",",),"")</f>
        <v/>
      </c>
      <c r="BN23" s="83" t="str">
        <f>IFERROR(SUBSTITUTE(RIGHT(MID(","&amp;$D23&amp;",",1,SEARCH("##",SUBSTITUTE(","&amp;$D23&amp;",",",","##",COLUMN(V:V)))),LEN(MID(","&amp;$D23&amp;",",1,SEARCH("##",SUBSTITUTE(","&amp;$D23&amp;",",",","##",COLUMN(V:V)))))-SEARCH("##",SUBSTITUTE(","&amp;$D23&amp;",",",","##",COLUMN(U:U)))),",",),"")</f>
        <v/>
      </c>
      <c r="BO23" s="83" t="str">
        <f>IFERROR(SUBSTITUTE(RIGHT(MID(","&amp;$D23&amp;",",1,SEARCH("##",SUBSTITUTE(","&amp;$D23&amp;",",",","##",COLUMN(W:W)))),LEN(MID(","&amp;$D23&amp;",",1,SEARCH("##",SUBSTITUTE(","&amp;$D23&amp;",",",","##",COLUMN(W:W)))))-SEARCH("##",SUBSTITUTE(","&amp;$D23&amp;",",",","##",COLUMN(V:V)))),",",),"")</f>
        <v/>
      </c>
      <c r="BP23" s="83" t="str">
        <f>IFERROR(SUBSTITUTE(RIGHT(MID(","&amp;$D23&amp;",",1,SEARCH("##",SUBSTITUTE(","&amp;$D23&amp;",",",","##",COLUMN(X:X)))),LEN(MID(","&amp;$D23&amp;",",1,SEARCH("##",SUBSTITUTE(","&amp;$D23&amp;",",",","##",COLUMN(X:X)))))-SEARCH("##",SUBSTITUTE(","&amp;$D23&amp;",",",","##",COLUMN(W:W)))),",",),"")</f>
        <v/>
      </c>
      <c r="BQ23" s="83" t="str">
        <f>IFERROR(SUBSTITUTE(RIGHT(MID(","&amp;$D23&amp;",",1,SEARCH("##",SUBSTITUTE(","&amp;$D23&amp;",",",","##",COLUMN(Y:Y)))),LEN(MID(","&amp;$D23&amp;",",1,SEARCH("##",SUBSTITUTE(","&amp;$D23&amp;",",",","##",COLUMN(Y:Y)))))-SEARCH("##",SUBSTITUTE(","&amp;$D23&amp;",",",","##",COLUMN(X:X)))),",",),"")</f>
        <v/>
      </c>
      <c r="BR23" s="83" t="str">
        <f>IFERROR(SUBSTITUTE(RIGHT(MID(","&amp;$D23&amp;",",1,SEARCH("##",SUBSTITUTE(","&amp;$D23&amp;",",",","##",COLUMN(Z:Z)))),LEN(MID(","&amp;$D23&amp;",",1,SEARCH("##",SUBSTITUTE(","&amp;$D23&amp;",",",","##",COLUMN(Z:Z)))))-SEARCH("##",SUBSTITUTE(","&amp;$D23&amp;",",",","##",COLUMN(Y:Y)))),",",),"")</f>
        <v/>
      </c>
      <c r="BS23" s="83" t="str">
        <f>IFERROR(SUBSTITUTE(RIGHT(MID(","&amp;$D23&amp;",",1,SEARCH("##",SUBSTITUTE(","&amp;$D23&amp;",",",","##",COLUMN(AA:AA)))),LEN(MID(","&amp;$D23&amp;",",1,SEARCH("##",SUBSTITUTE(","&amp;$D23&amp;",",",","##",COLUMN(AA:AA)))))-SEARCH("##",SUBSTITUTE(","&amp;$D23&amp;",",",","##",COLUMN(Z:Z)))),",",),"")</f>
        <v/>
      </c>
      <c r="BT23" s="83" t="str">
        <f>IFERROR(SUBSTITUTE(RIGHT(MID(","&amp;$D23&amp;",",1,SEARCH("##",SUBSTITUTE(","&amp;$D23&amp;",",",","##",COLUMN(AB:AB)))),LEN(MID(","&amp;$D23&amp;",",1,SEARCH("##",SUBSTITUTE(","&amp;$D23&amp;",",",","##",COLUMN(AB:AB)))))-SEARCH("##",SUBSTITUTE(","&amp;$D23&amp;",",",","##",COLUMN(AA:AA)))),",",),"")</f>
        <v/>
      </c>
      <c r="BU23" s="34"/>
      <c r="BV23" s="23"/>
      <c r="BW23" s="22">
        <v>1</v>
      </c>
      <c r="BX23" s="5">
        <v>1</v>
      </c>
      <c r="BY23" s="22"/>
      <c r="BZ23" s="22"/>
      <c r="CA23" s="23">
        <v>18313</v>
      </c>
      <c r="CB23" s="2" t="s">
        <v>81</v>
      </c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8"/>
      <c r="CO23" s="22"/>
      <c r="CP23" s="4" t="s">
        <v>4</v>
      </c>
      <c r="CQ23" s="10" t="s">
        <v>82</v>
      </c>
      <c r="CR23" s="22"/>
      <c r="CS23" s="38"/>
      <c r="CT23" s="2"/>
      <c r="CU23" s="2"/>
      <c r="CV23" s="2"/>
      <c r="CW23" s="2"/>
      <c r="CX23" s="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</row>
    <row r="24" spans="1:257" ht="17.100000000000001" customHeight="1">
      <c r="A24" s="16">
        <v>19130</v>
      </c>
      <c r="B24" s="39" t="s">
        <v>5</v>
      </c>
      <c r="C24" s="24" t="s">
        <v>83</v>
      </c>
      <c r="D24" s="47" t="s">
        <v>84</v>
      </c>
      <c r="E24" s="14" t="str">
        <f t="shared" si="1"/>
        <v>s1155,</v>
      </c>
      <c r="F24" s="14" t="s">
        <v>0</v>
      </c>
      <c r="G24" s="14"/>
      <c r="H24" s="14"/>
      <c r="I24" s="14"/>
      <c r="J24" s="41"/>
      <c r="K24" s="5" t="s">
        <v>147</v>
      </c>
      <c r="L24" s="54"/>
      <c r="M24" s="14"/>
      <c r="N24" s="76" t="str">
        <f t="shared" si="0"/>
        <v xml:space="preserve"> 14xUSB2+4xUSB3</v>
      </c>
      <c r="O24" s="14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27">
        <v>26339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80" t="s">
        <v>158</v>
      </c>
      <c r="AT24" s="83" t="str">
        <f>IFERROR(SUBSTITUTE(RIGHT(MID(","&amp;$D24&amp;",",1,SEARCH("##",SUBSTITUTE(","&amp;$D24&amp;",",",","##",COLUMN(B:B)))),LEN(MID(","&amp;$D24&amp;",",1,SEARCH("##",SUBSTITUTE(","&amp;$D24&amp;",",",","##",COLUMN(B:B)))))-SEARCH("##",SUBSTITUTE(","&amp;$D24&amp;",",",","##",COLUMN(A:A)))),",",),"")</f>
        <v>GA-Z68X-UD3-B3</v>
      </c>
      <c r="AU24" s="83" t="str">
        <f>IFERROR(SUBSTITUTE(RIGHT(MID(","&amp;$D24&amp;",",1,SEARCH("##",SUBSTITUTE(","&amp;$D24&amp;",",",","##",COLUMN(C:C)))),LEN(MID(","&amp;$D24&amp;",",1,SEARCH("##",SUBSTITUTE(","&amp;$D24&amp;",",",","##",COLUMN(C:C)))))-SEARCH("##",SUBSTITUTE(","&amp;$D24&amp;",",",","##",COLUMN(B:B)))),",",),"")</f>
        <v xml:space="preserve"> s1155</v>
      </c>
      <c r="AV24" s="83" t="str">
        <f>IFERROR(SUBSTITUTE(RIGHT(MID(","&amp;$D24&amp;",",1,SEARCH("##",SUBSTITUTE(","&amp;$D24&amp;",",",","##",COLUMN(D:D)))),LEN(MID(","&amp;$D24&amp;",",1,SEARCH("##",SUBSTITUTE(","&amp;$D24&amp;",",",","##",COLUMN(D:D)))))-SEARCH("##",SUBSTITUTE(","&amp;$D24&amp;",",",","##",COLUMN(C:C)))),",",),"")</f>
        <v xml:space="preserve"> Intel® Core™ i7 (SandyBridge)</v>
      </c>
      <c r="AW24" s="83" t="str">
        <f>IFERROR(SUBSTITUTE(RIGHT(MID(","&amp;$D24&amp;",",1,SEARCH("##",SUBSTITUTE(","&amp;$D24&amp;",",",","##",COLUMN(E:E)))),LEN(MID(","&amp;$D24&amp;",",1,SEARCH("##",SUBSTITUTE(","&amp;$D24&amp;",",",","##",COLUMN(E:E)))))-SEARCH("##",SUBSTITUTE(","&amp;$D24&amp;",",",","##",COLUMN(D:D)))),",",),"")</f>
        <v xml:space="preserve"> Z68 (B3)</v>
      </c>
      <c r="AX24" s="83" t="str">
        <f>IFERROR(SUBSTITUTE(RIGHT(MID(","&amp;$D24&amp;",",1,SEARCH("##",SUBSTITUTE(","&amp;$D24&amp;",",",","##",COLUMN(F:F)))),LEN(MID(","&amp;$D24&amp;",",1,SEARCH("##",SUBSTITUTE(","&amp;$D24&amp;",",",","##",COLUMN(F:F)))))-SEARCH("##",SUBSTITUTE(","&amp;$D24&amp;",",",","##",COLUMN(E:E)))),",",),"")</f>
        <v xml:space="preserve"> 4xDDR3 Dual 2133/1866MHz(max32Gb)XMP</v>
      </c>
      <c r="AY24" s="83" t="str">
        <f>IFERROR(SUBSTITUTE(RIGHT(MID(","&amp;$D24&amp;",",1,SEARCH("##",SUBSTITUTE(","&amp;$D24&amp;",",",","##",COLUMN(G:G)))),LEN(MID(","&amp;$D24&amp;",",1,SEARCH("##",SUBSTITUTE(","&amp;$D24&amp;",",",","##",COLUMN(G:G)))))-SEARCH("##",SUBSTITUTE(","&amp;$D24&amp;",",",","##",COLUMN(F:F)))),",",),"")</f>
        <v xml:space="preserve"> 2xPCI-Ex16</v>
      </c>
      <c r="AZ24" s="83" t="str">
        <f>IFERROR(SUBSTITUTE(RIGHT(MID(","&amp;$D24&amp;",",1,SEARCH("##",SUBSTITUTE(","&amp;$D24&amp;",",",","##",COLUMN(H:H)))),LEN(MID(","&amp;$D24&amp;",",1,SEARCH("##",SUBSTITUTE(","&amp;$D24&amp;",",",","##",COLUMN(H:H)))))-SEARCH("##",SUBSTITUTE(","&amp;$D24&amp;",",",","##",COLUMN(G:G)))),",",),"")</f>
        <v xml:space="preserve"> 3xPCI-Ex1</v>
      </c>
      <c r="BA24" s="83" t="str">
        <f>IFERROR(SUBSTITUTE(RIGHT(MID(","&amp;$D24&amp;",",1,SEARCH("##",SUBSTITUTE(","&amp;$D24&amp;",",",","##",COLUMN(I:I)))),LEN(MID(","&amp;$D24&amp;",",1,SEARCH("##",SUBSTITUTE(","&amp;$D24&amp;",",",","##",COLUMN(I:I)))))-SEARCH("##",SUBSTITUTE(","&amp;$D24&amp;",",",","##",COLUMN(H:H)))),",",),"")</f>
        <v xml:space="preserve"> 2xPCI</v>
      </c>
      <c r="BB24" s="83" t="str">
        <f>IFERROR(SUBSTITUTE(RIGHT(MID(","&amp;$D24&amp;",",1,SEARCH("##",SUBSTITUTE(","&amp;$D24&amp;",",",","##",COLUMN(J:J)))),LEN(MID(","&amp;$D24&amp;",",1,SEARCH("##",SUBSTITUTE(","&amp;$D24&amp;",",",","##",COLUMN(J:J)))))-SEARCH("##",SUBSTITUTE(","&amp;$D24&amp;",",",","##",COLUMN(I:I)))),",",),"")</f>
        <v xml:space="preserve"> 4xSATA2+4xSATA3 RAID(3TB+)</v>
      </c>
      <c r="BC24" s="83" t="str">
        <f>IFERROR(SUBSTITUTE(RIGHT(MID(","&amp;$D24&amp;",",1,SEARCH("##",SUBSTITUTE(","&amp;$D24&amp;",",",","##",COLUMN(K:K)))),LEN(MID(","&amp;$D24&amp;",",1,SEARCH("##",SUBSTITUTE(","&amp;$D24&amp;",",",","##",COLUMN(K:K)))))-SEARCH("##",SUBSTITUTE(","&amp;$D24&amp;",",",","##",COLUMN(J:J)))),",",),"")</f>
        <v xml:space="preserve"> Gb LAN Realtek 8111E</v>
      </c>
      <c r="BD24" s="83" t="str">
        <f>IFERROR(SUBSTITUTE(RIGHT(MID(","&amp;$D24&amp;",",1,SEARCH("##",SUBSTITUTE(","&amp;$D24&amp;",",",","##",COLUMN(L:L)))),LEN(MID(","&amp;$D24&amp;",",1,SEARCH("##",SUBSTITUTE(","&amp;$D24&amp;",",",","##",COLUMN(L:L)))))-SEARCH("##",SUBSTITUTE(","&amp;$D24&amp;",",",","##",COLUMN(K:K)))),",",),"")</f>
        <v xml:space="preserve"> HDA SB7.1 Realtek ALC889</v>
      </c>
      <c r="BE24" s="83" t="str">
        <f>IFERROR(SUBSTITUTE(RIGHT(MID(","&amp;$D24&amp;",",1,SEARCH("##",SUBSTITUTE(","&amp;$D24&amp;",",",","##",COLUMN(M:M)))),LEN(MID(","&amp;$D24&amp;",",1,SEARCH("##",SUBSTITUTE(","&amp;$D24&amp;",",",","##",COLUMN(M:M)))))-SEARCH("##",SUBSTITUTE(","&amp;$D24&amp;",",",","##",COLUMN(L:L)))),",",),"")</f>
        <v xml:space="preserve"> 14xUSB2+4xUSB3</v>
      </c>
      <c r="BF24" s="83" t="str">
        <f>IFERROR(SUBSTITUTE(RIGHT(MID(","&amp;$D24&amp;",",1,SEARCH("##",SUBSTITUTE(","&amp;$D24&amp;",",",","##",COLUMN(N:N)))),LEN(MID(","&amp;$D24&amp;",",1,SEARCH("##",SUBSTITUTE(","&amp;$D24&amp;",",",","##",COLUMN(N:N)))))-SEARCH("##",SUBSTITUTE(","&amp;$D24&amp;",",",","##",COLUMN(M:M)))),",",),"")</f>
        <v xml:space="preserve"> 2xIEE1394</v>
      </c>
      <c r="BG24" s="83" t="str">
        <f>IFERROR(SUBSTITUTE(RIGHT(MID(","&amp;$D24&amp;",",1,SEARCH("##",SUBSTITUTE(","&amp;$D24&amp;",",",","##",COLUMN(O:O)))),LEN(MID(","&amp;$D24&amp;",",1,SEARCH("##",SUBSTITUTE(","&amp;$D24&amp;",",",","##",COLUMN(O:O)))))-SEARCH("##",SUBSTITUTE(","&amp;$D24&amp;",",",","##",COLUMN(N:N)))),",",),"")</f>
        <v xml:space="preserve"> 1xPS/2</v>
      </c>
      <c r="BH24" s="83" t="str">
        <f>IFERROR(SUBSTITUTE(RIGHT(MID(","&amp;$D24&amp;",",1,SEARCH("##",SUBSTITUTE(","&amp;$D24&amp;",",",","##",COLUMN(P:P)))),LEN(MID(","&amp;$D24&amp;",",1,SEARCH("##",SUBSTITUTE(","&amp;$D24&amp;",",",","##",COLUMN(P:P)))))-SEARCH("##",SUBSTITUTE(","&amp;$D24&amp;",",",","##",COLUMN(O:O)))),",",),"")</f>
        <v xml:space="preserve"> COM</v>
      </c>
      <c r="BI24" s="83" t="str">
        <f>IFERROR(SUBSTITUTE(RIGHT(MID(","&amp;$D24&amp;",",1,SEARCH("##",SUBSTITUTE(","&amp;$D24&amp;",",",","##",COLUMN(Q:Q)))),LEN(MID(","&amp;$D24&amp;",",1,SEARCH("##",SUBSTITUTE(","&amp;$D24&amp;",",",","##",COLUMN(Q:Q)))))-SEARCH("##",SUBSTITUTE(","&amp;$D24&amp;",",",","##",COLUMN(P:P)))),",",),"")</f>
        <v xml:space="preserve"> SPDIF</v>
      </c>
      <c r="BJ24" s="83" t="str">
        <f>IFERROR(SUBSTITUTE(RIGHT(MID(","&amp;$D24&amp;",",1,SEARCH("##",SUBSTITUTE(","&amp;$D24&amp;",",",","##",COLUMN(R:R)))),LEN(MID(","&amp;$D24&amp;",",1,SEARCH("##",SUBSTITUTE(","&amp;$D24&amp;",",",","##",COLUMN(R:R)))))-SEARCH("##",SUBSTITUTE(","&amp;$D24&amp;",",",","##",COLUMN(Q:Q)))),",",),"")</f>
        <v xml:space="preserve"> VRD12</v>
      </c>
      <c r="BK24" s="83" t="str">
        <f>IFERROR(SUBSTITUTE(RIGHT(MID(","&amp;$D24&amp;",",1,SEARCH("##",SUBSTITUTE(","&amp;$D24&amp;",",",","##",COLUMN(S:S)))),LEN(MID(","&amp;$D24&amp;",",1,SEARCH("##",SUBSTITUTE(","&amp;$D24&amp;",",",","##",COLUMN(S:S)))))-SEARCH("##",SUBSTITUTE(","&amp;$D24&amp;",",",","##",COLUMN(R:R)))),",",),"")</f>
        <v xml:space="preserve"> HDD SmartResponce</v>
      </c>
      <c r="BL24" s="83" t="str">
        <f>IFERROR(SUBSTITUTE(RIGHT(MID(","&amp;$D24&amp;",",1,SEARCH("##",SUBSTITUTE(","&amp;$D24&amp;",",",","##",COLUMN(T:T)))),LEN(MID(","&amp;$D24&amp;",",1,SEARCH("##",SUBSTITUTE(","&amp;$D24&amp;",",",","##",COLUMN(T:T)))))-SEARCH("##",SUBSTITUTE(","&amp;$D24&amp;",",",","##",COLUMN(S:S)))),",",),"")</f>
        <v xml:space="preserve"> DualBIOS</v>
      </c>
      <c r="BM24" s="83" t="str">
        <f>IFERROR(SUBSTITUTE(RIGHT(MID(","&amp;$D24&amp;",",1,SEARCH("##",SUBSTITUTE(","&amp;$D24&amp;",",",","##",COLUMN(U:U)))),LEN(MID(","&amp;$D24&amp;",",1,SEARCH("##",SUBSTITUTE(","&amp;$D24&amp;",",",","##",COLUMN(U:U)))))-SEARCH("##",SUBSTITUTE(","&amp;$D24&amp;",",",","##",COLUMN(T:T)))),",",),"")</f>
        <v xml:space="preserve"> ATX</v>
      </c>
      <c r="BN24" s="83" t="str">
        <f>IFERROR(SUBSTITUTE(RIGHT(MID(","&amp;$D24&amp;",",1,SEARCH("##",SUBSTITUTE(","&amp;$D24&amp;",",",","##",COLUMN(V:V)))),LEN(MID(","&amp;$D24&amp;",",1,SEARCH("##",SUBSTITUTE(","&amp;$D24&amp;",",",","##",COLUMN(V:V)))))-SEARCH("##",SUBSTITUTE(","&amp;$D24&amp;",",",","##",COLUMN(U:U)))),",",),"")</f>
        <v/>
      </c>
      <c r="BO24" s="83" t="str">
        <f>IFERROR(SUBSTITUTE(RIGHT(MID(","&amp;$D24&amp;",",1,SEARCH("##",SUBSTITUTE(","&amp;$D24&amp;",",",","##",COLUMN(W:W)))),LEN(MID(","&amp;$D24&amp;",",1,SEARCH("##",SUBSTITUTE(","&amp;$D24&amp;",",",","##",COLUMN(W:W)))))-SEARCH("##",SUBSTITUTE(","&amp;$D24&amp;",",",","##",COLUMN(V:V)))),",",),"")</f>
        <v/>
      </c>
      <c r="BP24" s="83" t="str">
        <f>IFERROR(SUBSTITUTE(RIGHT(MID(","&amp;$D24&amp;",",1,SEARCH("##",SUBSTITUTE(","&amp;$D24&amp;",",",","##",COLUMN(X:X)))),LEN(MID(","&amp;$D24&amp;",",1,SEARCH("##",SUBSTITUTE(","&amp;$D24&amp;",",",","##",COLUMN(X:X)))))-SEARCH("##",SUBSTITUTE(","&amp;$D24&amp;",",",","##",COLUMN(W:W)))),",",),"")</f>
        <v/>
      </c>
      <c r="BQ24" s="83" t="str">
        <f>IFERROR(SUBSTITUTE(RIGHT(MID(","&amp;$D24&amp;",",1,SEARCH("##",SUBSTITUTE(","&amp;$D24&amp;",",",","##",COLUMN(Y:Y)))),LEN(MID(","&amp;$D24&amp;",",1,SEARCH("##",SUBSTITUTE(","&amp;$D24&amp;",",",","##",COLUMN(Y:Y)))))-SEARCH("##",SUBSTITUTE(","&amp;$D24&amp;",",",","##",COLUMN(X:X)))),",",),"")</f>
        <v/>
      </c>
      <c r="BR24" s="83" t="str">
        <f>IFERROR(SUBSTITUTE(RIGHT(MID(","&amp;$D24&amp;",",1,SEARCH("##",SUBSTITUTE(","&amp;$D24&amp;",",",","##",COLUMN(Z:Z)))),LEN(MID(","&amp;$D24&amp;",",1,SEARCH("##",SUBSTITUTE(","&amp;$D24&amp;",",",","##",COLUMN(Z:Z)))))-SEARCH("##",SUBSTITUTE(","&amp;$D24&amp;",",",","##",COLUMN(Y:Y)))),",",),"")</f>
        <v/>
      </c>
      <c r="BS24" s="83" t="str">
        <f>IFERROR(SUBSTITUTE(RIGHT(MID(","&amp;$D24&amp;",",1,SEARCH("##",SUBSTITUTE(","&amp;$D24&amp;",",",","##",COLUMN(AA:AA)))),LEN(MID(","&amp;$D24&amp;",",1,SEARCH("##",SUBSTITUTE(","&amp;$D24&amp;",",",","##",COLUMN(AA:AA)))))-SEARCH("##",SUBSTITUTE(","&amp;$D24&amp;",",",","##",COLUMN(Z:Z)))),",",),"")</f>
        <v/>
      </c>
      <c r="BT24" s="83" t="str">
        <f>IFERROR(SUBSTITUTE(RIGHT(MID(","&amp;$D24&amp;",",1,SEARCH("##",SUBSTITUTE(","&amp;$D24&amp;",",",","##",COLUMN(AB:AB)))),LEN(MID(","&amp;$D24&amp;",",1,SEARCH("##",SUBSTITUTE(","&amp;$D24&amp;",",",","##",COLUMN(AB:AB)))))-SEARCH("##",SUBSTITUTE(","&amp;$D24&amp;",",",","##",COLUMN(AA:AA)))),",",),"")</f>
        <v/>
      </c>
      <c r="BU24" s="36"/>
      <c r="BV24" s="16"/>
      <c r="BW24" s="18">
        <v>1</v>
      </c>
      <c r="BX24" s="16">
        <v>1</v>
      </c>
      <c r="BY24" s="3">
        <v>1</v>
      </c>
      <c r="BZ24" s="17"/>
      <c r="CA24" s="16">
        <v>19130</v>
      </c>
      <c r="CB24" s="2" t="s">
        <v>85</v>
      </c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30"/>
      <c r="CO24" s="17"/>
      <c r="CP24" s="4" t="s">
        <v>4</v>
      </c>
      <c r="CQ24" s="10" t="s">
        <v>86</v>
      </c>
      <c r="CR24" s="17"/>
      <c r="CS24" s="38"/>
      <c r="CT24" s="2"/>
      <c r="CU24" s="2"/>
      <c r="CV24" s="2"/>
      <c r="CW24" s="2"/>
      <c r="CX24" s="2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</row>
    <row r="25" spans="1:257" ht="17.100000000000001" customHeight="1">
      <c r="A25" s="16">
        <v>19131</v>
      </c>
      <c r="B25" s="39" t="s">
        <v>5</v>
      </c>
      <c r="C25" s="24" t="s">
        <v>87</v>
      </c>
      <c r="D25" s="47" t="s">
        <v>88</v>
      </c>
      <c r="E25" s="14" t="str">
        <f t="shared" si="1"/>
        <v>s1155,</v>
      </c>
      <c r="F25" s="14" t="s">
        <v>0</v>
      </c>
      <c r="G25" s="14"/>
      <c r="H25" s="14"/>
      <c r="I25" s="14"/>
      <c r="J25" s="41"/>
      <c r="K25" s="5" t="s">
        <v>147</v>
      </c>
      <c r="L25" s="54"/>
      <c r="M25" s="14"/>
      <c r="N25" s="76" t="str">
        <f t="shared" si="0"/>
        <v xml:space="preserve"> 12xUSB2+2xUSB3</v>
      </c>
      <c r="O25" s="14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27">
        <v>26343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80" t="s">
        <v>158</v>
      </c>
      <c r="AT25" s="83" t="str">
        <f>IFERROR(SUBSTITUTE(RIGHT(MID(","&amp;$D25&amp;",",1,SEARCH("##",SUBSTITUTE(","&amp;$D25&amp;",",",","##",COLUMN(B:B)))),LEN(MID(","&amp;$D25&amp;",",1,SEARCH("##",SUBSTITUTE(","&amp;$D25&amp;",",",","##",COLUMN(B:B)))))-SEARCH("##",SUBSTITUTE(","&amp;$D25&amp;",",",","##",COLUMN(A:A)))),",",),"")</f>
        <v>GA-Z68A-D3H-B3</v>
      </c>
      <c r="AU25" s="83" t="str">
        <f>IFERROR(SUBSTITUTE(RIGHT(MID(","&amp;$D25&amp;",",1,SEARCH("##",SUBSTITUTE(","&amp;$D25&amp;",",",","##",COLUMN(C:C)))),LEN(MID(","&amp;$D25&amp;",",1,SEARCH("##",SUBSTITUTE(","&amp;$D25&amp;",",",","##",COLUMN(C:C)))))-SEARCH("##",SUBSTITUTE(","&amp;$D25&amp;",",",","##",COLUMN(B:B)))),",",),"")</f>
        <v xml:space="preserve"> s1155</v>
      </c>
      <c r="AV25" s="83" t="str">
        <f>IFERROR(SUBSTITUTE(RIGHT(MID(","&amp;$D25&amp;",",1,SEARCH("##",SUBSTITUTE(","&amp;$D25&amp;",",",","##",COLUMN(D:D)))),LEN(MID(","&amp;$D25&amp;",",1,SEARCH("##",SUBSTITUTE(","&amp;$D25&amp;",",",","##",COLUMN(D:D)))))-SEARCH("##",SUBSTITUTE(","&amp;$D25&amp;",",",","##",COLUMN(C:C)))),",",),"")</f>
        <v xml:space="preserve"> Intel® Core™ i7 (SandyBridge)</v>
      </c>
      <c r="AW25" s="83" t="str">
        <f>IFERROR(SUBSTITUTE(RIGHT(MID(","&amp;$D25&amp;",",1,SEARCH("##",SUBSTITUTE(","&amp;$D25&amp;",",",","##",COLUMN(E:E)))),LEN(MID(","&amp;$D25&amp;",",1,SEARCH("##",SUBSTITUTE(","&amp;$D25&amp;",",",","##",COLUMN(E:E)))))-SEARCH("##",SUBSTITUTE(","&amp;$D25&amp;",",",","##",COLUMN(D:D)))),",",),"")</f>
        <v xml:space="preserve"> Z68(B3)</v>
      </c>
      <c r="AX25" s="83" t="str">
        <f>IFERROR(SUBSTITUTE(RIGHT(MID(","&amp;$D25&amp;",",1,SEARCH("##",SUBSTITUTE(","&amp;$D25&amp;",",",","##",COLUMN(F:F)))),LEN(MID(","&amp;$D25&amp;",",1,SEARCH("##",SUBSTITUTE(","&amp;$D25&amp;",",",","##",COLUMN(F:F)))))-SEARCH("##",SUBSTITUTE(","&amp;$D25&amp;",",",","##",COLUMN(E:E)))),",",),"")</f>
        <v xml:space="preserve"> 4xDDR3 Dual XMP 2133/1866MHz(max32Gb)</v>
      </c>
      <c r="AY25" s="83" t="str">
        <f>IFERROR(SUBSTITUTE(RIGHT(MID(","&amp;$D25&amp;",",1,SEARCH("##",SUBSTITUTE(","&amp;$D25&amp;",",",","##",COLUMN(G:G)))),LEN(MID(","&amp;$D25&amp;",",1,SEARCH("##",SUBSTITUTE(","&amp;$D25&amp;",",",","##",COLUMN(G:G)))))-SEARCH("##",SUBSTITUTE(","&amp;$D25&amp;",",",","##",COLUMN(F:F)))),",",),"")</f>
        <v xml:space="preserve"> 3xPCI-Ex16</v>
      </c>
      <c r="AZ25" s="83" t="str">
        <f>IFERROR(SUBSTITUTE(RIGHT(MID(","&amp;$D25&amp;",",1,SEARCH("##",SUBSTITUTE(","&amp;$D25&amp;",",",","##",COLUMN(H:H)))),LEN(MID(","&amp;$D25&amp;",",1,SEARCH("##",SUBSTITUTE(","&amp;$D25&amp;",",",","##",COLUMN(H:H)))))-SEARCH("##",SUBSTITUTE(","&amp;$D25&amp;",",",","##",COLUMN(G:G)))),",",),"")</f>
        <v xml:space="preserve"> 2xPCI-Ex1</v>
      </c>
      <c r="BA25" s="83" t="str">
        <f>IFERROR(SUBSTITUTE(RIGHT(MID(","&amp;$D25&amp;",",1,SEARCH("##",SUBSTITUTE(","&amp;$D25&amp;",",",","##",COLUMN(I:I)))),LEN(MID(","&amp;$D25&amp;",",1,SEARCH("##",SUBSTITUTE(","&amp;$D25&amp;",",",","##",COLUMN(I:I)))))-SEARCH("##",SUBSTITUTE(","&amp;$D25&amp;",",",","##",COLUMN(H:H)))),",",),"")</f>
        <v xml:space="preserve"> 2xPCI</v>
      </c>
      <c r="BB25" s="83" t="str">
        <f>IFERROR(SUBSTITUTE(RIGHT(MID(","&amp;$D25&amp;",",1,SEARCH("##",SUBSTITUTE(","&amp;$D25&amp;",",",","##",COLUMN(J:J)))),LEN(MID(","&amp;$D25&amp;",",1,SEARCH("##",SUBSTITUTE(","&amp;$D25&amp;",",",","##",COLUMN(J:J)))))-SEARCH("##",SUBSTITUTE(","&amp;$D25&amp;",",",","##",COLUMN(I:I)))),",",),"")</f>
        <v xml:space="preserve"> 4xSATA2+2xSATA3 RAID (3Tb+)</v>
      </c>
      <c r="BC25" s="83" t="str">
        <f>IFERROR(SUBSTITUTE(RIGHT(MID(","&amp;$D25&amp;",",1,SEARCH("##",SUBSTITUTE(","&amp;$D25&amp;",",",","##",COLUMN(K:K)))),LEN(MID(","&amp;$D25&amp;",",1,SEARCH("##",SUBSTITUTE(","&amp;$D25&amp;",",",","##",COLUMN(K:K)))))-SEARCH("##",SUBSTITUTE(","&amp;$D25&amp;",",",","##",COLUMN(J:J)))),",",),"")</f>
        <v xml:space="preserve"> INTEL CPU Video (D-Sub/DVI-D/HDMI)</v>
      </c>
      <c r="BD25" s="83" t="str">
        <f>IFERROR(SUBSTITUTE(RIGHT(MID(","&amp;$D25&amp;",",1,SEARCH("##",SUBSTITUTE(","&amp;$D25&amp;",",",","##",COLUMN(L:L)))),LEN(MID(","&amp;$D25&amp;",",1,SEARCH("##",SUBSTITUTE(","&amp;$D25&amp;",",",","##",COLUMN(L:L)))))-SEARCH("##",SUBSTITUTE(","&amp;$D25&amp;",",",","##",COLUMN(K:K)))),",",),"")</f>
        <v xml:space="preserve"> Gb LAN Realtek 8111E</v>
      </c>
      <c r="BE25" s="83" t="str">
        <f>IFERROR(SUBSTITUTE(RIGHT(MID(","&amp;$D25&amp;",",1,SEARCH("##",SUBSTITUTE(","&amp;$D25&amp;",",",","##",COLUMN(M:M)))),LEN(MID(","&amp;$D25&amp;",",1,SEARCH("##",SUBSTITUTE(","&amp;$D25&amp;",",",","##",COLUMN(M:M)))))-SEARCH("##",SUBSTITUTE(","&amp;$D25&amp;",",",","##",COLUMN(L:L)))),",",),"")</f>
        <v xml:space="preserve"> HDA SB7.1 Realtek ALC889</v>
      </c>
      <c r="BF25" s="83" t="str">
        <f>IFERROR(SUBSTITUTE(RIGHT(MID(","&amp;$D25&amp;",",1,SEARCH("##",SUBSTITUTE(","&amp;$D25&amp;",",",","##",COLUMN(N:N)))),LEN(MID(","&amp;$D25&amp;",",1,SEARCH("##",SUBSTITUTE(","&amp;$D25&amp;",",",","##",COLUMN(N:N)))))-SEARCH("##",SUBSTITUTE(","&amp;$D25&amp;",",",","##",COLUMN(M:M)))),",",),"")</f>
        <v xml:space="preserve"> 12xUSB2+2xUSB3</v>
      </c>
      <c r="BG25" s="83" t="str">
        <f>IFERROR(SUBSTITUTE(RIGHT(MID(","&amp;$D25&amp;",",1,SEARCH("##",SUBSTITUTE(","&amp;$D25&amp;",",",","##",COLUMN(O:O)))),LEN(MID(","&amp;$D25&amp;",",1,SEARCH("##",SUBSTITUTE(","&amp;$D25&amp;",",",","##",COLUMN(O:O)))))-SEARCH("##",SUBSTITUTE(","&amp;$D25&amp;",",",","##",COLUMN(N:N)))),",",),"")</f>
        <v xml:space="preserve"> 1xPS/2</v>
      </c>
      <c r="BH25" s="83" t="str">
        <f>IFERROR(SUBSTITUTE(RIGHT(MID(","&amp;$D25&amp;",",1,SEARCH("##",SUBSTITUTE(","&amp;$D25&amp;",",",","##",COLUMN(P:P)))),LEN(MID(","&amp;$D25&amp;",",1,SEARCH("##",SUBSTITUTE(","&amp;$D25&amp;",",",","##",COLUMN(P:P)))))-SEARCH("##",SUBSTITUTE(","&amp;$D25&amp;",",",","##",COLUMN(O:O)))),",",),"")</f>
        <v xml:space="preserve"> COM</v>
      </c>
      <c r="BI25" s="83" t="str">
        <f>IFERROR(SUBSTITUTE(RIGHT(MID(","&amp;$D25&amp;",",1,SEARCH("##",SUBSTITUTE(","&amp;$D25&amp;",",",","##",COLUMN(Q:Q)))),LEN(MID(","&amp;$D25&amp;",",1,SEARCH("##",SUBSTITUTE(","&amp;$D25&amp;",",",","##",COLUMN(Q:Q)))))-SEARCH("##",SUBSTITUTE(","&amp;$D25&amp;",",",","##",COLUMN(P:P)))),",",),"")</f>
        <v xml:space="preserve"> TPM</v>
      </c>
      <c r="BJ25" s="83" t="str">
        <f>IFERROR(SUBSTITUTE(RIGHT(MID(","&amp;$D25&amp;",",1,SEARCH("##",SUBSTITUTE(","&amp;$D25&amp;",",",","##",COLUMN(R:R)))),LEN(MID(","&amp;$D25&amp;",",1,SEARCH("##",SUBSTITUTE(","&amp;$D25&amp;",",",","##",COLUMN(R:R)))))-SEARCH("##",SUBSTITUTE(","&amp;$D25&amp;",",",","##",COLUMN(Q:Q)))),",",),"")</f>
        <v xml:space="preserve"> SPDIF</v>
      </c>
      <c r="BK25" s="83" t="str">
        <f>IFERROR(SUBSTITUTE(RIGHT(MID(","&amp;$D25&amp;",",1,SEARCH("##",SUBSTITUTE(","&amp;$D25&amp;",",",","##",COLUMN(S:S)))),LEN(MID(","&amp;$D25&amp;",",1,SEARCH("##",SUBSTITUTE(","&amp;$D25&amp;",",",","##",COLUMN(S:S)))))-SEARCH("##",SUBSTITUTE(","&amp;$D25&amp;",",",","##",COLUMN(R:R)))),",",),"")</f>
        <v xml:space="preserve"> ATX</v>
      </c>
      <c r="BL25" s="83" t="str">
        <f>IFERROR(SUBSTITUTE(RIGHT(MID(","&amp;$D25&amp;",",1,SEARCH("##",SUBSTITUTE(","&amp;$D25&amp;",",",","##",COLUMN(T:T)))),LEN(MID(","&amp;$D25&amp;",",1,SEARCH("##",SUBSTITUTE(","&amp;$D25&amp;",",",","##",COLUMN(T:T)))))-SEARCH("##",SUBSTITUTE(","&amp;$D25&amp;",",",","##",COLUMN(S:S)))),",",),"")</f>
        <v/>
      </c>
      <c r="BM25" s="83" t="str">
        <f>IFERROR(SUBSTITUTE(RIGHT(MID(","&amp;$D25&amp;",",1,SEARCH("##",SUBSTITUTE(","&amp;$D25&amp;",",",","##",COLUMN(U:U)))),LEN(MID(","&amp;$D25&amp;",",1,SEARCH("##",SUBSTITUTE(","&amp;$D25&amp;",",",","##",COLUMN(U:U)))))-SEARCH("##",SUBSTITUTE(","&amp;$D25&amp;",",",","##",COLUMN(T:T)))),",",),"")</f>
        <v/>
      </c>
      <c r="BN25" s="83" t="str">
        <f>IFERROR(SUBSTITUTE(RIGHT(MID(","&amp;$D25&amp;",",1,SEARCH("##",SUBSTITUTE(","&amp;$D25&amp;",",",","##",COLUMN(V:V)))),LEN(MID(","&amp;$D25&amp;",",1,SEARCH("##",SUBSTITUTE(","&amp;$D25&amp;",",",","##",COLUMN(V:V)))))-SEARCH("##",SUBSTITUTE(","&amp;$D25&amp;",",",","##",COLUMN(U:U)))),",",),"")</f>
        <v/>
      </c>
      <c r="BO25" s="83" t="str">
        <f>IFERROR(SUBSTITUTE(RIGHT(MID(","&amp;$D25&amp;",",1,SEARCH("##",SUBSTITUTE(","&amp;$D25&amp;",",",","##",COLUMN(W:W)))),LEN(MID(","&amp;$D25&amp;",",1,SEARCH("##",SUBSTITUTE(","&amp;$D25&amp;",",",","##",COLUMN(W:W)))))-SEARCH("##",SUBSTITUTE(","&amp;$D25&amp;",",",","##",COLUMN(V:V)))),",",),"")</f>
        <v/>
      </c>
      <c r="BP25" s="83" t="str">
        <f>IFERROR(SUBSTITUTE(RIGHT(MID(","&amp;$D25&amp;",",1,SEARCH("##",SUBSTITUTE(","&amp;$D25&amp;",",",","##",COLUMN(X:X)))),LEN(MID(","&amp;$D25&amp;",",1,SEARCH("##",SUBSTITUTE(","&amp;$D25&amp;",",",","##",COLUMN(X:X)))))-SEARCH("##",SUBSTITUTE(","&amp;$D25&amp;",",",","##",COLUMN(W:W)))),",",),"")</f>
        <v/>
      </c>
      <c r="BQ25" s="83" t="str">
        <f>IFERROR(SUBSTITUTE(RIGHT(MID(","&amp;$D25&amp;",",1,SEARCH("##",SUBSTITUTE(","&amp;$D25&amp;",",",","##",COLUMN(Y:Y)))),LEN(MID(","&amp;$D25&amp;",",1,SEARCH("##",SUBSTITUTE(","&amp;$D25&amp;",",",","##",COLUMN(Y:Y)))))-SEARCH("##",SUBSTITUTE(","&amp;$D25&amp;",",",","##",COLUMN(X:X)))),",",),"")</f>
        <v/>
      </c>
      <c r="BR25" s="83" t="str">
        <f>IFERROR(SUBSTITUTE(RIGHT(MID(","&amp;$D25&amp;",",1,SEARCH("##",SUBSTITUTE(","&amp;$D25&amp;",",",","##",COLUMN(Z:Z)))),LEN(MID(","&amp;$D25&amp;",",1,SEARCH("##",SUBSTITUTE(","&amp;$D25&amp;",",",","##",COLUMN(Z:Z)))))-SEARCH("##",SUBSTITUTE(","&amp;$D25&amp;",",",","##",COLUMN(Y:Y)))),",",),"")</f>
        <v/>
      </c>
      <c r="BS25" s="83" t="str">
        <f>IFERROR(SUBSTITUTE(RIGHT(MID(","&amp;$D25&amp;",",1,SEARCH("##",SUBSTITUTE(","&amp;$D25&amp;",",",","##",COLUMN(AA:AA)))),LEN(MID(","&amp;$D25&amp;",",1,SEARCH("##",SUBSTITUTE(","&amp;$D25&amp;",",",","##",COLUMN(AA:AA)))))-SEARCH("##",SUBSTITUTE(","&amp;$D25&amp;",",",","##",COLUMN(Z:Z)))),",",),"")</f>
        <v/>
      </c>
      <c r="BT25" s="83" t="str">
        <f>IFERROR(SUBSTITUTE(RIGHT(MID(","&amp;$D25&amp;",",1,SEARCH("##",SUBSTITUTE(","&amp;$D25&amp;",",",","##",COLUMN(AB:AB)))),LEN(MID(","&amp;$D25&amp;",",1,SEARCH("##",SUBSTITUTE(","&amp;$D25&amp;",",",","##",COLUMN(AB:AB)))))-SEARCH("##",SUBSTITUTE(","&amp;$D25&amp;",",",","##",COLUMN(AA:AA)))),",",),"")</f>
        <v/>
      </c>
      <c r="BU25" s="36"/>
      <c r="BV25" s="16"/>
      <c r="BW25" s="18">
        <v>1</v>
      </c>
      <c r="BX25" s="16">
        <v>1</v>
      </c>
      <c r="BY25" s="3">
        <v>1</v>
      </c>
      <c r="BZ25" s="17"/>
      <c r="CA25" s="16">
        <v>19131</v>
      </c>
      <c r="CB25" s="2" t="s">
        <v>89</v>
      </c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30"/>
      <c r="CO25" s="17"/>
      <c r="CP25" s="4" t="s">
        <v>4</v>
      </c>
      <c r="CQ25" s="10" t="s">
        <v>86</v>
      </c>
      <c r="CR25" s="17"/>
      <c r="CS25" s="38"/>
      <c r="CT25" s="2"/>
      <c r="CU25" s="2"/>
      <c r="CV25" s="2"/>
      <c r="CW25" s="2"/>
      <c r="CX25" s="2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</row>
    <row r="26" spans="1:257" ht="17.100000000000001" customHeight="1">
      <c r="A26" s="16">
        <v>19132</v>
      </c>
      <c r="B26" s="39" t="s">
        <v>5</v>
      </c>
      <c r="C26" s="24" t="s">
        <v>90</v>
      </c>
      <c r="D26" s="47" t="s">
        <v>91</v>
      </c>
      <c r="E26" s="14" t="str">
        <f t="shared" si="1"/>
        <v>s1155,</v>
      </c>
      <c r="F26" s="14" t="s">
        <v>0</v>
      </c>
      <c r="G26" s="14"/>
      <c r="H26" s="14"/>
      <c r="I26" s="14"/>
      <c r="J26" s="41"/>
      <c r="K26" s="5" t="s">
        <v>147</v>
      </c>
      <c r="L26" s="54"/>
      <c r="M26" s="14"/>
      <c r="N26" s="76" t="str">
        <f t="shared" si="0"/>
        <v xml:space="preserve"> 12xUSB2+2xUSB3</v>
      </c>
      <c r="O26" s="14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27">
        <v>26342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80" t="s">
        <v>158</v>
      </c>
      <c r="AT26" s="83" t="str">
        <f>IFERROR(SUBSTITUTE(RIGHT(MID(","&amp;$D26&amp;",",1,SEARCH("##",SUBSTITUTE(","&amp;$D26&amp;",",",","##",COLUMN(B:B)))),LEN(MID(","&amp;$D26&amp;",",1,SEARCH("##",SUBSTITUTE(","&amp;$D26&amp;",",",","##",COLUMN(B:B)))))-SEARCH("##",SUBSTITUTE(","&amp;$D26&amp;",",",","##",COLUMN(A:A)))),",",),"")</f>
        <v>GA-Z68MA-D2H-B3</v>
      </c>
      <c r="AU26" s="83" t="str">
        <f>IFERROR(SUBSTITUTE(RIGHT(MID(","&amp;$D26&amp;",",1,SEARCH("##",SUBSTITUTE(","&amp;$D26&amp;",",",","##",COLUMN(C:C)))),LEN(MID(","&amp;$D26&amp;",",1,SEARCH("##",SUBSTITUTE(","&amp;$D26&amp;",",",","##",COLUMN(C:C)))))-SEARCH("##",SUBSTITUTE(","&amp;$D26&amp;",",",","##",COLUMN(B:B)))),",",),"")</f>
        <v xml:space="preserve"> s1155</v>
      </c>
      <c r="AV26" s="83" t="str">
        <f>IFERROR(SUBSTITUTE(RIGHT(MID(","&amp;$D26&amp;",",1,SEARCH("##",SUBSTITUTE(","&amp;$D26&amp;",",",","##",COLUMN(D:D)))),LEN(MID(","&amp;$D26&amp;",",1,SEARCH("##",SUBSTITUTE(","&amp;$D26&amp;",",",","##",COLUMN(D:D)))))-SEARCH("##",SUBSTITUTE(","&amp;$D26&amp;",",",","##",COLUMN(C:C)))),",",),"")</f>
        <v xml:space="preserve"> Intel® Core™ i7 (SandyBridge)</v>
      </c>
      <c r="AW26" s="83" t="str">
        <f>IFERROR(SUBSTITUTE(RIGHT(MID(","&amp;$D26&amp;",",1,SEARCH("##",SUBSTITUTE(","&amp;$D26&amp;",",",","##",COLUMN(E:E)))),LEN(MID(","&amp;$D26&amp;",",1,SEARCH("##",SUBSTITUTE(","&amp;$D26&amp;",",",","##",COLUMN(E:E)))))-SEARCH("##",SUBSTITUTE(","&amp;$D26&amp;",",",","##",COLUMN(D:D)))),",",),"")</f>
        <v xml:space="preserve"> Z68(B3)</v>
      </c>
      <c r="AX26" s="83" t="str">
        <f>IFERROR(SUBSTITUTE(RIGHT(MID(","&amp;$D26&amp;",",1,SEARCH("##",SUBSTITUTE(","&amp;$D26&amp;",",",","##",COLUMN(F:F)))),LEN(MID(","&amp;$D26&amp;",",1,SEARCH("##",SUBSTITUTE(","&amp;$D26&amp;",",",","##",COLUMN(F:F)))))-SEARCH("##",SUBSTITUTE(","&amp;$D26&amp;",",",","##",COLUMN(E:E)))),",",),"")</f>
        <v xml:space="preserve"> 4xDDR3 Dual XMP 2133/1866MHz(max32Gb)</v>
      </c>
      <c r="AY26" s="83" t="str">
        <f>IFERROR(SUBSTITUTE(RIGHT(MID(","&amp;$D26&amp;",",1,SEARCH("##",SUBSTITUTE(","&amp;$D26&amp;",",",","##",COLUMN(G:G)))),LEN(MID(","&amp;$D26&amp;",",1,SEARCH("##",SUBSTITUTE(","&amp;$D26&amp;",",",","##",COLUMN(G:G)))))-SEARCH("##",SUBSTITUTE(","&amp;$D26&amp;",",",","##",COLUMN(F:F)))),",",),"")</f>
        <v xml:space="preserve"> 2xPCI-Ex16</v>
      </c>
      <c r="AZ26" s="83" t="str">
        <f>IFERROR(SUBSTITUTE(RIGHT(MID(","&amp;$D26&amp;",",1,SEARCH("##",SUBSTITUTE(","&amp;$D26&amp;",",",","##",COLUMN(H:H)))),LEN(MID(","&amp;$D26&amp;",",1,SEARCH("##",SUBSTITUTE(","&amp;$D26&amp;",",",","##",COLUMN(H:H)))))-SEARCH("##",SUBSTITUTE(","&amp;$D26&amp;",",",","##",COLUMN(G:G)))),",",),"")</f>
        <v xml:space="preserve"> 1xPCI-Ex1</v>
      </c>
      <c r="BA26" s="83" t="str">
        <f>IFERROR(SUBSTITUTE(RIGHT(MID(","&amp;$D26&amp;",",1,SEARCH("##",SUBSTITUTE(","&amp;$D26&amp;",",",","##",COLUMN(I:I)))),LEN(MID(","&amp;$D26&amp;",",1,SEARCH("##",SUBSTITUTE(","&amp;$D26&amp;",",",","##",COLUMN(I:I)))))-SEARCH("##",SUBSTITUTE(","&amp;$D26&amp;",",",","##",COLUMN(H:H)))),",",),"")</f>
        <v xml:space="preserve"> 1xPCI</v>
      </c>
      <c r="BB26" s="83" t="str">
        <f>IFERROR(SUBSTITUTE(RIGHT(MID(","&amp;$D26&amp;",",1,SEARCH("##",SUBSTITUTE(","&amp;$D26&amp;",",",","##",COLUMN(J:J)))),LEN(MID(","&amp;$D26&amp;",",1,SEARCH("##",SUBSTITUTE(","&amp;$D26&amp;",",",","##",COLUMN(J:J)))))-SEARCH("##",SUBSTITUTE(","&amp;$D26&amp;",",",","##",COLUMN(I:I)))),",",),"")</f>
        <v xml:space="preserve"> 4xSATA2+2xSATA3 RAID (3Tb+)</v>
      </c>
      <c r="BC26" s="83" t="str">
        <f>IFERROR(SUBSTITUTE(RIGHT(MID(","&amp;$D26&amp;",",1,SEARCH("##",SUBSTITUTE(","&amp;$D26&amp;",",",","##",COLUMN(K:K)))),LEN(MID(","&amp;$D26&amp;",",1,SEARCH("##",SUBSTITUTE(","&amp;$D26&amp;",",",","##",COLUMN(K:K)))))-SEARCH("##",SUBSTITUTE(","&amp;$D26&amp;",",",","##",COLUMN(J:J)))),",",),"")</f>
        <v xml:space="preserve"> INTEL CPU Video (D-Sub/DVI-D/HDMI)</v>
      </c>
      <c r="BD26" s="83" t="str">
        <f>IFERROR(SUBSTITUTE(RIGHT(MID(","&amp;$D26&amp;",",1,SEARCH("##",SUBSTITUTE(","&amp;$D26&amp;",",",","##",COLUMN(L:L)))),LEN(MID(","&amp;$D26&amp;",",1,SEARCH("##",SUBSTITUTE(","&amp;$D26&amp;",",",","##",COLUMN(L:L)))))-SEARCH("##",SUBSTITUTE(","&amp;$D26&amp;",",",","##",COLUMN(K:K)))),",",),"")</f>
        <v xml:space="preserve"> Gb LAN Realtek 8111E</v>
      </c>
      <c r="BE26" s="83" t="str">
        <f>IFERROR(SUBSTITUTE(RIGHT(MID(","&amp;$D26&amp;",",1,SEARCH("##",SUBSTITUTE(","&amp;$D26&amp;",",",","##",COLUMN(M:M)))),LEN(MID(","&amp;$D26&amp;",",1,SEARCH("##",SUBSTITUTE(","&amp;$D26&amp;",",",","##",COLUMN(M:M)))))-SEARCH("##",SUBSTITUTE(","&amp;$D26&amp;",",",","##",COLUMN(L:L)))),",",),"")</f>
        <v xml:space="preserve"> HDA SB7.1 Realtek ALC889</v>
      </c>
      <c r="BF26" s="83" t="str">
        <f>IFERROR(SUBSTITUTE(RIGHT(MID(","&amp;$D26&amp;",",1,SEARCH("##",SUBSTITUTE(","&amp;$D26&amp;",",",","##",COLUMN(N:N)))),LEN(MID(","&amp;$D26&amp;",",1,SEARCH("##",SUBSTITUTE(","&amp;$D26&amp;",",",","##",COLUMN(N:N)))))-SEARCH("##",SUBSTITUTE(","&amp;$D26&amp;",",",","##",COLUMN(M:M)))),",",),"")</f>
        <v xml:space="preserve"> 12xUSB2+2xUSB3</v>
      </c>
      <c r="BG26" s="83" t="str">
        <f>IFERROR(SUBSTITUTE(RIGHT(MID(","&amp;$D26&amp;",",1,SEARCH("##",SUBSTITUTE(","&amp;$D26&amp;",",",","##",COLUMN(O:O)))),LEN(MID(","&amp;$D26&amp;",",1,SEARCH("##",SUBSTITUTE(","&amp;$D26&amp;",",",","##",COLUMN(O:O)))))-SEARCH("##",SUBSTITUTE(","&amp;$D26&amp;",",",","##",COLUMN(N:N)))),",",),"")</f>
        <v xml:space="preserve"> 1xPS/2</v>
      </c>
      <c r="BH26" s="83" t="str">
        <f>IFERROR(SUBSTITUTE(RIGHT(MID(","&amp;$D26&amp;",",1,SEARCH("##",SUBSTITUTE(","&amp;$D26&amp;",",",","##",COLUMN(P:P)))),LEN(MID(","&amp;$D26&amp;",",1,SEARCH("##",SUBSTITUTE(","&amp;$D26&amp;",",",","##",COLUMN(P:P)))))-SEARCH("##",SUBSTITUTE(","&amp;$D26&amp;",",",","##",COLUMN(O:O)))),",",),"")</f>
        <v xml:space="preserve"> COM</v>
      </c>
      <c r="BI26" s="83" t="str">
        <f>IFERROR(SUBSTITUTE(RIGHT(MID(","&amp;$D26&amp;",",1,SEARCH("##",SUBSTITUTE(","&amp;$D26&amp;",",",","##",COLUMN(Q:Q)))),LEN(MID(","&amp;$D26&amp;",",1,SEARCH("##",SUBSTITUTE(","&amp;$D26&amp;",",",","##",COLUMN(Q:Q)))))-SEARCH("##",SUBSTITUTE(","&amp;$D26&amp;",",",","##",COLUMN(P:P)))),",",),"")</f>
        <v xml:space="preserve"> TPM</v>
      </c>
      <c r="BJ26" s="83" t="str">
        <f>IFERROR(SUBSTITUTE(RIGHT(MID(","&amp;$D26&amp;",",1,SEARCH("##",SUBSTITUTE(","&amp;$D26&amp;",",",","##",COLUMN(R:R)))),LEN(MID(","&amp;$D26&amp;",",1,SEARCH("##",SUBSTITUTE(","&amp;$D26&amp;",",",","##",COLUMN(R:R)))))-SEARCH("##",SUBSTITUTE(","&amp;$D26&amp;",",",","##",COLUMN(Q:Q)))),",",),"")</f>
        <v xml:space="preserve"> SPDIF</v>
      </c>
      <c r="BK26" s="83" t="str">
        <f>IFERROR(SUBSTITUTE(RIGHT(MID(","&amp;$D26&amp;",",1,SEARCH("##",SUBSTITUTE(","&amp;$D26&amp;",",",","##",COLUMN(S:S)))),LEN(MID(","&amp;$D26&amp;",",1,SEARCH("##",SUBSTITUTE(","&amp;$D26&amp;",",",","##",COLUMN(S:S)))))-SEARCH("##",SUBSTITUTE(","&amp;$D26&amp;",",",","##",COLUMN(R:R)))),",",),"")</f>
        <v xml:space="preserve"> mATX</v>
      </c>
      <c r="BL26" s="83" t="str">
        <f>IFERROR(SUBSTITUTE(RIGHT(MID(","&amp;$D26&amp;",",1,SEARCH("##",SUBSTITUTE(","&amp;$D26&amp;",",",","##",COLUMN(T:T)))),LEN(MID(","&amp;$D26&amp;",",1,SEARCH("##",SUBSTITUTE(","&amp;$D26&amp;",",",","##",COLUMN(T:T)))))-SEARCH("##",SUBSTITUTE(","&amp;$D26&amp;",",",","##",COLUMN(S:S)))),",",),"")</f>
        <v/>
      </c>
      <c r="BM26" s="83" t="str">
        <f>IFERROR(SUBSTITUTE(RIGHT(MID(","&amp;$D26&amp;",",1,SEARCH("##",SUBSTITUTE(","&amp;$D26&amp;",",",","##",COLUMN(U:U)))),LEN(MID(","&amp;$D26&amp;",",1,SEARCH("##",SUBSTITUTE(","&amp;$D26&amp;",",",","##",COLUMN(U:U)))))-SEARCH("##",SUBSTITUTE(","&amp;$D26&amp;",",",","##",COLUMN(T:T)))),",",),"")</f>
        <v/>
      </c>
      <c r="BN26" s="83" t="str">
        <f>IFERROR(SUBSTITUTE(RIGHT(MID(","&amp;$D26&amp;",",1,SEARCH("##",SUBSTITUTE(","&amp;$D26&amp;",",",","##",COLUMN(V:V)))),LEN(MID(","&amp;$D26&amp;",",1,SEARCH("##",SUBSTITUTE(","&amp;$D26&amp;",",",","##",COLUMN(V:V)))))-SEARCH("##",SUBSTITUTE(","&amp;$D26&amp;",",",","##",COLUMN(U:U)))),",",),"")</f>
        <v/>
      </c>
      <c r="BO26" s="83" t="str">
        <f>IFERROR(SUBSTITUTE(RIGHT(MID(","&amp;$D26&amp;",",1,SEARCH("##",SUBSTITUTE(","&amp;$D26&amp;",",",","##",COLUMN(W:W)))),LEN(MID(","&amp;$D26&amp;",",1,SEARCH("##",SUBSTITUTE(","&amp;$D26&amp;",",",","##",COLUMN(W:W)))))-SEARCH("##",SUBSTITUTE(","&amp;$D26&amp;",",",","##",COLUMN(V:V)))),",",),"")</f>
        <v/>
      </c>
      <c r="BP26" s="83" t="str">
        <f>IFERROR(SUBSTITUTE(RIGHT(MID(","&amp;$D26&amp;",",1,SEARCH("##",SUBSTITUTE(","&amp;$D26&amp;",",",","##",COLUMN(X:X)))),LEN(MID(","&amp;$D26&amp;",",1,SEARCH("##",SUBSTITUTE(","&amp;$D26&amp;",",",","##",COLUMN(X:X)))))-SEARCH("##",SUBSTITUTE(","&amp;$D26&amp;",",",","##",COLUMN(W:W)))),",",),"")</f>
        <v/>
      </c>
      <c r="BQ26" s="83" t="str">
        <f>IFERROR(SUBSTITUTE(RIGHT(MID(","&amp;$D26&amp;",",1,SEARCH("##",SUBSTITUTE(","&amp;$D26&amp;",",",","##",COLUMN(Y:Y)))),LEN(MID(","&amp;$D26&amp;",",1,SEARCH("##",SUBSTITUTE(","&amp;$D26&amp;",",",","##",COLUMN(Y:Y)))))-SEARCH("##",SUBSTITUTE(","&amp;$D26&amp;",",",","##",COLUMN(X:X)))),",",),"")</f>
        <v/>
      </c>
      <c r="BR26" s="83" t="str">
        <f>IFERROR(SUBSTITUTE(RIGHT(MID(","&amp;$D26&amp;",",1,SEARCH("##",SUBSTITUTE(","&amp;$D26&amp;",",",","##",COLUMN(Z:Z)))),LEN(MID(","&amp;$D26&amp;",",1,SEARCH("##",SUBSTITUTE(","&amp;$D26&amp;",",",","##",COLUMN(Z:Z)))))-SEARCH("##",SUBSTITUTE(","&amp;$D26&amp;",",",","##",COLUMN(Y:Y)))),",",),"")</f>
        <v/>
      </c>
      <c r="BS26" s="83" t="str">
        <f>IFERROR(SUBSTITUTE(RIGHT(MID(","&amp;$D26&amp;",",1,SEARCH("##",SUBSTITUTE(","&amp;$D26&amp;",",",","##",COLUMN(AA:AA)))),LEN(MID(","&amp;$D26&amp;",",1,SEARCH("##",SUBSTITUTE(","&amp;$D26&amp;",",",","##",COLUMN(AA:AA)))))-SEARCH("##",SUBSTITUTE(","&amp;$D26&amp;",",",","##",COLUMN(Z:Z)))),",",),"")</f>
        <v/>
      </c>
      <c r="BT26" s="83" t="str">
        <f>IFERROR(SUBSTITUTE(RIGHT(MID(","&amp;$D26&amp;",",1,SEARCH("##",SUBSTITUTE(","&amp;$D26&amp;",",",","##",COLUMN(AB:AB)))),LEN(MID(","&amp;$D26&amp;",",1,SEARCH("##",SUBSTITUTE(","&amp;$D26&amp;",",",","##",COLUMN(AB:AB)))))-SEARCH("##",SUBSTITUTE(","&amp;$D26&amp;",",",","##",COLUMN(AA:AA)))),",",),"")</f>
        <v/>
      </c>
      <c r="BU26" s="36"/>
      <c r="BV26" s="16"/>
      <c r="BW26" s="18">
        <v>1</v>
      </c>
      <c r="BX26" s="16">
        <v>1</v>
      </c>
      <c r="BY26" s="3">
        <v>1</v>
      </c>
      <c r="BZ26" s="17"/>
      <c r="CA26" s="16">
        <v>19132</v>
      </c>
      <c r="CB26" s="2" t="s">
        <v>92</v>
      </c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30"/>
      <c r="CO26" s="17"/>
      <c r="CP26" s="4" t="s">
        <v>4</v>
      </c>
      <c r="CQ26" s="10" t="s">
        <v>86</v>
      </c>
      <c r="CR26" s="17"/>
      <c r="CS26" s="38"/>
      <c r="CT26" s="2"/>
      <c r="CU26" s="2"/>
      <c r="CV26" s="2"/>
      <c r="CW26" s="2"/>
      <c r="CX26" s="2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</row>
    <row r="27" spans="1:257" ht="17.100000000000001" customHeight="1">
      <c r="A27" s="23">
        <v>18312</v>
      </c>
      <c r="B27" s="39" t="s">
        <v>5</v>
      </c>
      <c r="C27" s="13" t="s">
        <v>93</v>
      </c>
      <c r="D27" s="48" t="s">
        <v>94</v>
      </c>
      <c r="E27" s="14" t="str">
        <f t="shared" ref="E27:E30" si="2">TRIM(MID(SUBSTITUTE(D27," ",REPT(" ",250)),(5-5)*250+1,250))</f>
        <v>s1155,</v>
      </c>
      <c r="F27" s="14" t="s">
        <v>0</v>
      </c>
      <c r="G27" s="14"/>
      <c r="H27" s="14"/>
      <c r="I27" s="14"/>
      <c r="J27" s="41"/>
      <c r="K27" s="5" t="s">
        <v>147</v>
      </c>
      <c r="L27" s="55"/>
      <c r="M27" s="23"/>
      <c r="N27" s="76" t="str">
        <f t="shared" si="0"/>
        <v xml:space="preserve"> 8xUSB2 + 2xUSB3</v>
      </c>
      <c r="O27" s="19"/>
      <c r="P27" s="16"/>
      <c r="Q27" s="23"/>
      <c r="R27" s="9"/>
      <c r="S27" s="23"/>
      <c r="T27" s="23"/>
      <c r="U27" s="23"/>
      <c r="V27" s="23"/>
      <c r="W27" s="23"/>
      <c r="X27" s="23"/>
      <c r="Y27" s="23"/>
      <c r="Z27" s="29">
        <v>25591</v>
      </c>
      <c r="AA27" s="16" t="s">
        <v>93</v>
      </c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2"/>
      <c r="AR27" s="22"/>
      <c r="AS27" s="80" t="s">
        <v>158</v>
      </c>
      <c r="AT27" s="83" t="str">
        <f>IFERROR(SUBSTITUTE(RIGHT(MID(","&amp;$D27&amp;",",1,SEARCH("##",SUBSTITUTE(","&amp;$D27&amp;",",",","##",COLUMN(B:B)))),LEN(MID(","&amp;$D27&amp;",",1,SEARCH("##",SUBSTITUTE(","&amp;$D27&amp;",",",","##",COLUMN(B:B)))))-SEARCH("##",SUBSTITUTE(","&amp;$D27&amp;",",",","##",COLUMN(A:A)))),",",),"")</f>
        <v>s1155</v>
      </c>
      <c r="AU27" s="83" t="str">
        <f>IFERROR(SUBSTITUTE(RIGHT(MID(","&amp;$D27&amp;",",1,SEARCH("##",SUBSTITUTE(","&amp;$D27&amp;",",",","##",COLUMN(C:C)))),LEN(MID(","&amp;$D27&amp;",",1,SEARCH("##",SUBSTITUTE(","&amp;$D27&amp;",",",","##",COLUMN(C:C)))))-SEARCH("##",SUBSTITUTE(","&amp;$D27&amp;",",",","##",COLUMN(B:B)))),",",),"")</f>
        <v xml:space="preserve"> Intel® Core™ i7 (SandyBridge)</v>
      </c>
      <c r="AV27" s="83" t="str">
        <f>IFERROR(SUBSTITUTE(RIGHT(MID(","&amp;$D27&amp;",",1,SEARCH("##",SUBSTITUTE(","&amp;$D27&amp;",",",","##",COLUMN(D:D)))),LEN(MID(","&amp;$D27&amp;",",1,SEARCH("##",SUBSTITUTE(","&amp;$D27&amp;",",",","##",COLUMN(D:D)))))-SEARCH("##",SUBSTITUTE(","&amp;$D27&amp;",",",","##",COLUMN(C:C)))),",",),"")</f>
        <v xml:space="preserve"> H61 (B3)</v>
      </c>
      <c r="AW27" s="83" t="str">
        <f>IFERROR(SUBSTITUTE(RIGHT(MID(","&amp;$D27&amp;",",1,SEARCH("##",SUBSTITUTE(","&amp;$D27&amp;",",",","##",COLUMN(E:E)))),LEN(MID(","&amp;$D27&amp;",",1,SEARCH("##",SUBSTITUTE(","&amp;$D27&amp;",",",","##",COLUMN(E:E)))))-SEARCH("##",SUBSTITUTE(","&amp;$D27&amp;",",",","##",COLUMN(D:D)))),",",),"")</f>
        <v xml:space="preserve"> 2xDDR3 Dual 1333/1066MHz(max16Gb)</v>
      </c>
      <c r="AX27" s="83" t="str">
        <f>IFERROR(SUBSTITUTE(RIGHT(MID(","&amp;$D27&amp;",",1,SEARCH("##",SUBSTITUTE(","&amp;$D27&amp;",",",","##",COLUMN(F:F)))),LEN(MID(","&amp;$D27&amp;",",1,SEARCH("##",SUBSTITUTE(","&amp;$D27&amp;",",",","##",COLUMN(F:F)))))-SEARCH("##",SUBSTITUTE(","&amp;$D27&amp;",",",","##",COLUMN(E:E)))),",",),"")</f>
        <v xml:space="preserve"> 1xPCI-Ex16</v>
      </c>
      <c r="AY27" s="83" t="str">
        <f>IFERROR(SUBSTITUTE(RIGHT(MID(","&amp;$D27&amp;",",1,SEARCH("##",SUBSTITUTE(","&amp;$D27&amp;",",",","##",COLUMN(G:G)))),LEN(MID(","&amp;$D27&amp;",",1,SEARCH("##",SUBSTITUTE(","&amp;$D27&amp;",",",","##",COLUMN(G:G)))))-SEARCH("##",SUBSTITUTE(","&amp;$D27&amp;",",",","##",COLUMN(F:F)))),",",),"")</f>
        <v xml:space="preserve"> 2xPCI-Ex1</v>
      </c>
      <c r="AZ27" s="83" t="str">
        <f>IFERROR(SUBSTITUTE(RIGHT(MID(","&amp;$D27&amp;",",1,SEARCH("##",SUBSTITUTE(","&amp;$D27&amp;",",",","##",COLUMN(H:H)))),LEN(MID(","&amp;$D27&amp;",",1,SEARCH("##",SUBSTITUTE(","&amp;$D27&amp;",",",","##",COLUMN(H:H)))))-SEARCH("##",SUBSTITUTE(","&amp;$D27&amp;",",",","##",COLUMN(G:G)))),",",),"")</f>
        <v xml:space="preserve"> 3xPCI</v>
      </c>
      <c r="BA27" s="83" t="str">
        <f>IFERROR(SUBSTITUTE(RIGHT(MID(","&amp;$D27&amp;",",1,SEARCH("##",SUBSTITUTE(","&amp;$D27&amp;",",",","##",COLUMN(I:I)))),LEN(MID(","&amp;$D27&amp;",",1,SEARCH("##",SUBSTITUTE(","&amp;$D27&amp;",",",","##",COLUMN(I:I)))))-SEARCH("##",SUBSTITUTE(","&amp;$D27&amp;",",",","##",COLUMN(H:H)))),",",),"")</f>
        <v xml:space="preserve"> 4xSATA2 (3Tb+)</v>
      </c>
      <c r="BB27" s="83" t="str">
        <f>IFERROR(SUBSTITUTE(RIGHT(MID(","&amp;$D27&amp;",",1,SEARCH("##",SUBSTITUTE(","&amp;$D27&amp;",",",","##",COLUMN(J:J)))),LEN(MID(","&amp;$D27&amp;",",1,SEARCH("##",SUBSTITUTE(","&amp;$D27&amp;",",",","##",COLUMN(J:J)))))-SEARCH("##",SUBSTITUTE(","&amp;$D27&amp;",",",","##",COLUMN(I:I)))),",",),"")</f>
        <v xml:space="preserve"> Gb LAN Realtek RTL8111E</v>
      </c>
      <c r="BC27" s="83" t="str">
        <f>IFERROR(SUBSTITUTE(RIGHT(MID(","&amp;$D27&amp;",",1,SEARCH("##",SUBSTITUTE(","&amp;$D27&amp;",",",","##",COLUMN(K:K)))),LEN(MID(","&amp;$D27&amp;",",1,SEARCH("##",SUBSTITUTE(","&amp;$D27&amp;",",",","##",COLUMN(K:K)))))-SEARCH("##",SUBSTITUTE(","&amp;$D27&amp;",",",","##",COLUMN(J:J)))),",",),"")</f>
        <v xml:space="preserve"> HDA SB7.1 Realtek ALC889</v>
      </c>
      <c r="BD27" s="83" t="str">
        <f>IFERROR(SUBSTITUTE(RIGHT(MID(","&amp;$D27&amp;",",1,SEARCH("##",SUBSTITUTE(","&amp;$D27&amp;",",",","##",COLUMN(L:L)))),LEN(MID(","&amp;$D27&amp;",",1,SEARCH("##",SUBSTITUTE(","&amp;$D27&amp;",",",","##",COLUMN(L:L)))))-SEARCH("##",SUBSTITUTE(","&amp;$D27&amp;",",",","##",COLUMN(K:K)))),",",),"")</f>
        <v xml:space="preserve"> 8xUSB2 + 2xUSB3</v>
      </c>
      <c r="BE27" s="83" t="str">
        <f>IFERROR(SUBSTITUTE(RIGHT(MID(","&amp;$D27&amp;",",1,SEARCH("##",SUBSTITUTE(","&amp;$D27&amp;",",",","##",COLUMN(M:M)))),LEN(MID(","&amp;$D27&amp;",",1,SEARCH("##",SUBSTITUTE(","&amp;$D27&amp;",",",","##",COLUMN(M:M)))))-SEARCH("##",SUBSTITUTE(","&amp;$D27&amp;",",",","##",COLUMN(L:L)))),",",),"")</f>
        <v xml:space="preserve"> 1xPS/2</v>
      </c>
      <c r="BF27" s="83" t="str">
        <f>IFERROR(SUBSTITUTE(RIGHT(MID(","&amp;$D27&amp;",",1,SEARCH("##",SUBSTITUTE(","&amp;$D27&amp;",",",","##",COLUMN(N:N)))),LEN(MID(","&amp;$D27&amp;",",1,SEARCH("##",SUBSTITUTE(","&amp;$D27&amp;",",",","##",COLUMN(N:N)))))-SEARCH("##",SUBSTITUTE(","&amp;$D27&amp;",",",","##",COLUMN(M:M)))),",",),"")</f>
        <v xml:space="preserve"> LPT</v>
      </c>
      <c r="BG27" s="83" t="str">
        <f>IFERROR(SUBSTITUTE(RIGHT(MID(","&amp;$D27&amp;",",1,SEARCH("##",SUBSTITUTE(","&amp;$D27&amp;",",",","##",COLUMN(O:O)))),LEN(MID(","&amp;$D27&amp;",",1,SEARCH("##",SUBSTITUTE(","&amp;$D27&amp;",",",","##",COLUMN(O:O)))))-SEARCH("##",SUBSTITUTE(","&amp;$D27&amp;",",",","##",COLUMN(N:N)))),",",),"")</f>
        <v xml:space="preserve"> COM</v>
      </c>
      <c r="BH27" s="83" t="str">
        <f>IFERROR(SUBSTITUTE(RIGHT(MID(","&amp;$D27&amp;",",1,SEARCH("##",SUBSTITUTE(","&amp;$D27&amp;",",",","##",COLUMN(P:P)))),LEN(MID(","&amp;$D27&amp;",",1,SEARCH("##",SUBSTITUTE(","&amp;$D27&amp;",",",","##",COLUMN(P:P)))))-SEARCH("##",SUBSTITUTE(","&amp;$D27&amp;",",",","##",COLUMN(O:O)))),",",),"")</f>
        <v xml:space="preserve"> SPDIF</v>
      </c>
      <c r="BI27" s="83" t="str">
        <f>IFERROR(SUBSTITUTE(RIGHT(MID(","&amp;$D27&amp;",",1,SEARCH("##",SUBSTITUTE(","&amp;$D27&amp;",",",","##",COLUMN(Q:Q)))),LEN(MID(","&amp;$D27&amp;",",1,SEARCH("##",SUBSTITUTE(","&amp;$D27&amp;",",",","##",COLUMN(Q:Q)))))-SEARCH("##",SUBSTITUTE(","&amp;$D27&amp;",",",","##",COLUMN(P:P)))),",",),"")</f>
        <v xml:space="preserve"> DualBIOS</v>
      </c>
      <c r="BJ27" s="83" t="str">
        <f>IFERROR(SUBSTITUTE(RIGHT(MID(","&amp;$D27&amp;",",1,SEARCH("##",SUBSTITUTE(","&amp;$D27&amp;",",",","##",COLUMN(R:R)))),LEN(MID(","&amp;$D27&amp;",",1,SEARCH("##",SUBSTITUTE(","&amp;$D27&amp;",",",","##",COLUMN(R:R)))))-SEARCH("##",SUBSTITUTE(","&amp;$D27&amp;",",",","##",COLUMN(Q:Q)))),",",),"")</f>
        <v xml:space="preserve"> AutoGreen</v>
      </c>
      <c r="BK27" s="83" t="str">
        <f>IFERROR(SUBSTITUTE(RIGHT(MID(","&amp;$D27&amp;",",1,SEARCH("##",SUBSTITUTE(","&amp;$D27&amp;",",",","##",COLUMN(S:S)))),LEN(MID(","&amp;$D27&amp;",",1,SEARCH("##",SUBSTITUTE(","&amp;$D27&amp;",",",","##",COLUMN(S:S)))))-SEARCH("##",SUBSTITUTE(","&amp;$D27&amp;",",",","##",COLUMN(R:R)))),",",),"")</f>
        <v xml:space="preserve"> ATX</v>
      </c>
      <c r="BL27" s="83" t="str">
        <f>IFERROR(SUBSTITUTE(RIGHT(MID(","&amp;$D27&amp;",",1,SEARCH("##",SUBSTITUTE(","&amp;$D27&amp;",",",","##",COLUMN(T:T)))),LEN(MID(","&amp;$D27&amp;",",1,SEARCH("##",SUBSTITUTE(","&amp;$D27&amp;",",",","##",COLUMN(T:T)))))-SEARCH("##",SUBSTITUTE(","&amp;$D27&amp;",",",","##",COLUMN(S:S)))),",",),"")</f>
        <v/>
      </c>
      <c r="BM27" s="83" t="str">
        <f>IFERROR(SUBSTITUTE(RIGHT(MID(","&amp;$D27&amp;",",1,SEARCH("##",SUBSTITUTE(","&amp;$D27&amp;",",",","##",COLUMN(U:U)))),LEN(MID(","&amp;$D27&amp;",",1,SEARCH("##",SUBSTITUTE(","&amp;$D27&amp;",",",","##",COLUMN(U:U)))))-SEARCH("##",SUBSTITUTE(","&amp;$D27&amp;",",",","##",COLUMN(T:T)))),",",),"")</f>
        <v/>
      </c>
      <c r="BN27" s="83" t="str">
        <f>IFERROR(SUBSTITUTE(RIGHT(MID(","&amp;$D27&amp;",",1,SEARCH("##",SUBSTITUTE(","&amp;$D27&amp;",",",","##",COLUMN(V:V)))),LEN(MID(","&amp;$D27&amp;",",1,SEARCH("##",SUBSTITUTE(","&amp;$D27&amp;",",",","##",COLUMN(V:V)))))-SEARCH("##",SUBSTITUTE(","&amp;$D27&amp;",",",","##",COLUMN(U:U)))),",",),"")</f>
        <v/>
      </c>
      <c r="BO27" s="83" t="str">
        <f>IFERROR(SUBSTITUTE(RIGHT(MID(","&amp;$D27&amp;",",1,SEARCH("##",SUBSTITUTE(","&amp;$D27&amp;",",",","##",COLUMN(W:W)))),LEN(MID(","&amp;$D27&amp;",",1,SEARCH("##",SUBSTITUTE(","&amp;$D27&amp;",",",","##",COLUMN(W:W)))))-SEARCH("##",SUBSTITUTE(","&amp;$D27&amp;",",",","##",COLUMN(V:V)))),",",),"")</f>
        <v/>
      </c>
      <c r="BP27" s="83" t="str">
        <f>IFERROR(SUBSTITUTE(RIGHT(MID(","&amp;$D27&amp;",",1,SEARCH("##",SUBSTITUTE(","&amp;$D27&amp;",",",","##",COLUMN(X:X)))),LEN(MID(","&amp;$D27&amp;",",1,SEARCH("##",SUBSTITUTE(","&amp;$D27&amp;",",",","##",COLUMN(X:X)))))-SEARCH("##",SUBSTITUTE(","&amp;$D27&amp;",",",","##",COLUMN(W:W)))),",",),"")</f>
        <v/>
      </c>
      <c r="BQ27" s="83" t="str">
        <f>IFERROR(SUBSTITUTE(RIGHT(MID(","&amp;$D27&amp;",",1,SEARCH("##",SUBSTITUTE(","&amp;$D27&amp;",",",","##",COLUMN(Y:Y)))),LEN(MID(","&amp;$D27&amp;",",1,SEARCH("##",SUBSTITUTE(","&amp;$D27&amp;",",",","##",COLUMN(Y:Y)))))-SEARCH("##",SUBSTITUTE(","&amp;$D27&amp;",",",","##",COLUMN(X:X)))),",",),"")</f>
        <v/>
      </c>
      <c r="BR27" s="83" t="str">
        <f>IFERROR(SUBSTITUTE(RIGHT(MID(","&amp;$D27&amp;",",1,SEARCH("##",SUBSTITUTE(","&amp;$D27&amp;",",",","##",COLUMN(Z:Z)))),LEN(MID(","&amp;$D27&amp;",",1,SEARCH("##",SUBSTITUTE(","&amp;$D27&amp;",",",","##",COLUMN(Z:Z)))))-SEARCH("##",SUBSTITUTE(","&amp;$D27&amp;",",",","##",COLUMN(Y:Y)))),",",),"")</f>
        <v/>
      </c>
      <c r="BS27" s="83" t="str">
        <f>IFERROR(SUBSTITUTE(RIGHT(MID(","&amp;$D27&amp;",",1,SEARCH("##",SUBSTITUTE(","&amp;$D27&amp;",",",","##",COLUMN(AA:AA)))),LEN(MID(","&amp;$D27&amp;",",1,SEARCH("##",SUBSTITUTE(","&amp;$D27&amp;",",",","##",COLUMN(AA:AA)))))-SEARCH("##",SUBSTITUTE(","&amp;$D27&amp;",",",","##",COLUMN(Z:Z)))),",",),"")</f>
        <v/>
      </c>
      <c r="BT27" s="83" t="str">
        <f>IFERROR(SUBSTITUTE(RIGHT(MID(","&amp;$D27&amp;",",1,SEARCH("##",SUBSTITUTE(","&amp;$D27&amp;",",",","##",COLUMN(AB:AB)))),LEN(MID(","&amp;$D27&amp;",",1,SEARCH("##",SUBSTITUTE(","&amp;$D27&amp;",",",","##",COLUMN(AB:AB)))))-SEARCH("##",SUBSTITUTE(","&amp;$D27&amp;",",",","##",COLUMN(AA:AA)))),",",),"")</f>
        <v/>
      </c>
      <c r="BU27" s="34"/>
      <c r="BV27" s="23"/>
      <c r="BW27" s="22">
        <v>1</v>
      </c>
      <c r="BX27" s="5">
        <v>1</v>
      </c>
      <c r="BY27" s="3">
        <v>1</v>
      </c>
      <c r="BZ27" s="22"/>
      <c r="CA27" s="23">
        <v>18312</v>
      </c>
      <c r="CB27" s="2" t="s">
        <v>95</v>
      </c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8"/>
      <c r="CO27" s="22"/>
      <c r="CP27" s="4" t="s">
        <v>4</v>
      </c>
      <c r="CQ27" s="10" t="s">
        <v>82</v>
      </c>
      <c r="CR27" s="22"/>
      <c r="CS27" s="38"/>
      <c r="CT27" s="2"/>
      <c r="CU27" s="2"/>
      <c r="CV27" s="2"/>
      <c r="CW27" s="2"/>
      <c r="CX27" s="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</row>
    <row r="28" spans="1:257" ht="17.100000000000001" customHeight="1">
      <c r="A28" s="23">
        <v>18325</v>
      </c>
      <c r="B28" s="39" t="s">
        <v>5</v>
      </c>
      <c r="C28" s="13" t="s">
        <v>96</v>
      </c>
      <c r="D28" s="48" t="s">
        <v>97</v>
      </c>
      <c r="E28" s="14" t="str">
        <f t="shared" si="2"/>
        <v>s1155,</v>
      </c>
      <c r="F28" s="14" t="s">
        <v>0</v>
      </c>
      <c r="G28" s="14"/>
      <c r="H28" s="14"/>
      <c r="I28" s="14"/>
      <c r="J28" s="41"/>
      <c r="K28" s="5" t="s">
        <v>147</v>
      </c>
      <c r="L28" s="55"/>
      <c r="M28" s="23"/>
      <c r="N28" s="76" t="str">
        <f t="shared" si="0"/>
        <v xml:space="preserve"> 10xUSB2+2xUSB3</v>
      </c>
      <c r="O28" s="19"/>
      <c r="P28" s="16"/>
      <c r="Q28" s="23"/>
      <c r="R28" s="9"/>
      <c r="S28" s="23"/>
      <c r="T28" s="23"/>
      <c r="U28" s="23"/>
      <c r="V28" s="23"/>
      <c r="W28" s="23"/>
      <c r="X28" s="23"/>
      <c r="Y28" s="23"/>
      <c r="Z28" s="29">
        <v>26032</v>
      </c>
      <c r="AA28" s="16" t="s">
        <v>96</v>
      </c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2"/>
      <c r="AR28" s="22"/>
      <c r="AS28" s="80" t="s">
        <v>158</v>
      </c>
      <c r="AT28" s="83" t="str">
        <f>IFERROR(SUBSTITUTE(RIGHT(MID(","&amp;$D28&amp;",",1,SEARCH("##",SUBSTITUTE(","&amp;$D28&amp;",",",","##",COLUMN(B:B)))),LEN(MID(","&amp;$D28&amp;",",1,SEARCH("##",SUBSTITUTE(","&amp;$D28&amp;",",",","##",COLUMN(B:B)))))-SEARCH("##",SUBSTITUTE(","&amp;$D28&amp;",",",","##",COLUMN(A:A)))),",",),"")</f>
        <v>s1155</v>
      </c>
      <c r="AU28" s="83" t="str">
        <f>IFERROR(SUBSTITUTE(RIGHT(MID(","&amp;$D28&amp;",",1,SEARCH("##",SUBSTITUTE(","&amp;$D28&amp;",",",","##",COLUMN(C:C)))),LEN(MID(","&amp;$D28&amp;",",1,SEARCH("##",SUBSTITUTE(","&amp;$D28&amp;",",",","##",COLUMN(C:C)))))-SEARCH("##",SUBSTITUTE(","&amp;$D28&amp;",",",","##",COLUMN(B:B)))),",",),"")</f>
        <v xml:space="preserve"> Intel® Core™ i7 (SandyBridge)</v>
      </c>
      <c r="AV28" s="83" t="str">
        <f>IFERROR(SUBSTITUTE(RIGHT(MID(","&amp;$D28&amp;",",1,SEARCH("##",SUBSTITUTE(","&amp;$D28&amp;",",",","##",COLUMN(D:D)))),LEN(MID(","&amp;$D28&amp;",",1,SEARCH("##",SUBSTITUTE(","&amp;$D28&amp;",",",","##",COLUMN(D:D)))))-SEARCH("##",SUBSTITUTE(","&amp;$D28&amp;",",",","##",COLUMN(C:C)))),",",),"")</f>
        <v xml:space="preserve"> P67(B3)</v>
      </c>
      <c r="AW28" s="83" t="str">
        <f>IFERROR(SUBSTITUTE(RIGHT(MID(","&amp;$D28&amp;",",1,SEARCH("##",SUBSTITUTE(","&amp;$D28&amp;",",",","##",COLUMN(E:E)))),LEN(MID(","&amp;$D28&amp;",",1,SEARCH("##",SUBSTITUTE(","&amp;$D28&amp;",",",","##",COLUMN(E:E)))))-SEARCH("##",SUBSTITUTE(","&amp;$D28&amp;",",",","##",COLUMN(D:D)))),",",),"")</f>
        <v xml:space="preserve"> 4xDDR3 Dual 2133/1600MHz(max32Gb)</v>
      </c>
      <c r="AX28" s="83" t="str">
        <f>IFERROR(SUBSTITUTE(RIGHT(MID(","&amp;$D28&amp;",",1,SEARCH("##",SUBSTITUTE(","&amp;$D28&amp;",",",","##",COLUMN(F:F)))),LEN(MID(","&amp;$D28&amp;",",1,SEARCH("##",SUBSTITUTE(","&amp;$D28&amp;",",",","##",COLUMN(F:F)))))-SEARCH("##",SUBSTITUTE(","&amp;$D28&amp;",",",","##",COLUMN(E:E)))),",",),"")</f>
        <v xml:space="preserve"> 2xPCI-Ex16</v>
      </c>
      <c r="AY28" s="83" t="str">
        <f>IFERROR(SUBSTITUTE(RIGHT(MID(","&amp;$D28&amp;",",1,SEARCH("##",SUBSTITUTE(","&amp;$D28&amp;",",",","##",COLUMN(G:G)))),LEN(MID(","&amp;$D28&amp;",",1,SEARCH("##",SUBSTITUTE(","&amp;$D28&amp;",",",","##",COLUMN(G:G)))))-SEARCH("##",SUBSTITUTE(","&amp;$D28&amp;",",",","##",COLUMN(F:F)))),",",),"")</f>
        <v xml:space="preserve"> 3xPCI-Ex1</v>
      </c>
      <c r="AZ28" s="83" t="str">
        <f>IFERROR(SUBSTITUTE(RIGHT(MID(","&amp;$D28&amp;",",1,SEARCH("##",SUBSTITUTE(","&amp;$D28&amp;",",",","##",COLUMN(H:H)))),LEN(MID(","&amp;$D28&amp;",",1,SEARCH("##",SUBSTITUTE(","&amp;$D28&amp;",",",","##",COLUMN(H:H)))))-SEARCH("##",SUBSTITUTE(","&amp;$D28&amp;",",",","##",COLUMN(G:G)))),",",),"")</f>
        <v xml:space="preserve"> 2xPCI</v>
      </c>
      <c r="BA28" s="83" t="str">
        <f>IFERROR(SUBSTITUTE(RIGHT(MID(","&amp;$D28&amp;",",1,SEARCH("##",SUBSTITUTE(","&amp;$D28&amp;",",",","##",COLUMN(I:I)))),LEN(MID(","&amp;$D28&amp;",",1,SEARCH("##",SUBSTITUTE(","&amp;$D28&amp;",",",","##",COLUMN(I:I)))))-SEARCH("##",SUBSTITUTE(","&amp;$D28&amp;",",",","##",COLUMN(H:H)))),",",),"")</f>
        <v xml:space="preserve"> 4xSATA2+2xSATA3 RAID</v>
      </c>
      <c r="BB28" s="83" t="str">
        <f>IFERROR(SUBSTITUTE(RIGHT(MID(","&amp;$D28&amp;",",1,SEARCH("##",SUBSTITUTE(","&amp;$D28&amp;",",",","##",COLUMN(J:J)))),LEN(MID(","&amp;$D28&amp;",",1,SEARCH("##",SUBSTITUTE(","&amp;$D28&amp;",",",","##",COLUMN(J:J)))))-SEARCH("##",SUBSTITUTE(","&amp;$D28&amp;",",",","##",COLUMN(I:I)))),",",),"")</f>
        <v xml:space="preserve"> Gb LAN Realtek 8111E</v>
      </c>
      <c r="BC28" s="83" t="str">
        <f>IFERROR(SUBSTITUTE(RIGHT(MID(","&amp;$D28&amp;",",1,SEARCH("##",SUBSTITUTE(","&amp;$D28&amp;",",",","##",COLUMN(K:K)))),LEN(MID(","&amp;$D28&amp;",",1,SEARCH("##",SUBSTITUTE(","&amp;$D28&amp;",",",","##",COLUMN(K:K)))))-SEARCH("##",SUBSTITUTE(","&amp;$D28&amp;",",",","##",COLUMN(J:J)))),",",),"")</f>
        <v xml:space="preserve"> HDA SB7.1 Realtek ALC889</v>
      </c>
      <c r="BD28" s="83" t="str">
        <f>IFERROR(SUBSTITUTE(RIGHT(MID(","&amp;$D28&amp;",",1,SEARCH("##",SUBSTITUTE(","&amp;$D28&amp;",",",","##",COLUMN(L:L)))),LEN(MID(","&amp;$D28&amp;",",1,SEARCH("##",SUBSTITUTE(","&amp;$D28&amp;",",",","##",COLUMN(L:L)))))-SEARCH("##",SUBSTITUTE(","&amp;$D28&amp;",",",","##",COLUMN(K:K)))),",",),"")</f>
        <v xml:space="preserve"> 10xUSB2+2xUSB3</v>
      </c>
      <c r="BE28" s="83" t="str">
        <f>IFERROR(SUBSTITUTE(RIGHT(MID(","&amp;$D28&amp;",",1,SEARCH("##",SUBSTITUTE(","&amp;$D28&amp;",",",","##",COLUMN(M:M)))),LEN(MID(","&amp;$D28&amp;",",1,SEARCH("##",SUBSTITUTE(","&amp;$D28&amp;",",",","##",COLUMN(M:M)))))-SEARCH("##",SUBSTITUTE(","&amp;$D28&amp;",",",","##",COLUMN(L:L)))),",",),"")</f>
        <v xml:space="preserve"> 1xPS/2</v>
      </c>
      <c r="BF28" s="83" t="str">
        <f>IFERROR(SUBSTITUTE(RIGHT(MID(","&amp;$D28&amp;",",1,SEARCH("##",SUBSTITUTE(","&amp;$D28&amp;",",",","##",COLUMN(N:N)))),LEN(MID(","&amp;$D28&amp;",",1,SEARCH("##",SUBSTITUTE(","&amp;$D28&amp;",",",","##",COLUMN(N:N)))))-SEARCH("##",SUBSTITUTE(","&amp;$D28&amp;",",",","##",COLUMN(M:M)))),",",),"")</f>
        <v xml:space="preserve"> LPT</v>
      </c>
      <c r="BG28" s="83" t="str">
        <f>IFERROR(SUBSTITUTE(RIGHT(MID(","&amp;$D28&amp;",",1,SEARCH("##",SUBSTITUTE(","&amp;$D28&amp;",",",","##",COLUMN(O:O)))),LEN(MID(","&amp;$D28&amp;",",1,SEARCH("##",SUBSTITUTE(","&amp;$D28&amp;",",",","##",COLUMN(O:O)))))-SEARCH("##",SUBSTITUTE(","&amp;$D28&amp;",",",","##",COLUMN(N:N)))),",",),"")</f>
        <v xml:space="preserve"> COM</v>
      </c>
      <c r="BH28" s="83" t="str">
        <f>IFERROR(SUBSTITUTE(RIGHT(MID(","&amp;$D28&amp;",",1,SEARCH("##",SUBSTITUTE(","&amp;$D28&amp;",",",","##",COLUMN(P:P)))),LEN(MID(","&amp;$D28&amp;",",1,SEARCH("##",SUBSTITUTE(","&amp;$D28&amp;",",",","##",COLUMN(P:P)))))-SEARCH("##",SUBSTITUTE(","&amp;$D28&amp;",",",","##",COLUMN(O:O)))),",",),"")</f>
        <v xml:space="preserve"> SPDIF</v>
      </c>
      <c r="BI28" s="83" t="str">
        <f>IFERROR(SUBSTITUTE(RIGHT(MID(","&amp;$D28&amp;",",1,SEARCH("##",SUBSTITUTE(","&amp;$D28&amp;",",",","##",COLUMN(Q:Q)))),LEN(MID(","&amp;$D28&amp;",",1,SEARCH("##",SUBSTITUTE(","&amp;$D28&amp;",",",","##",COLUMN(Q:Q)))))-SEARCH("##",SUBSTITUTE(","&amp;$D28&amp;",",",","##",COLUMN(P:P)))),",",),"")</f>
        <v xml:space="preserve"> ATX</v>
      </c>
      <c r="BJ28" s="83" t="str">
        <f>IFERROR(SUBSTITUTE(RIGHT(MID(","&amp;$D28&amp;",",1,SEARCH("##",SUBSTITUTE(","&amp;$D28&amp;",",",","##",COLUMN(R:R)))),LEN(MID(","&amp;$D28&amp;",",1,SEARCH("##",SUBSTITUTE(","&amp;$D28&amp;",",",","##",COLUMN(R:R)))))-SEARCH("##",SUBSTITUTE(","&amp;$D28&amp;",",",","##",COLUMN(Q:Q)))),",",),"")</f>
        <v/>
      </c>
      <c r="BK28" s="83" t="str">
        <f>IFERROR(SUBSTITUTE(RIGHT(MID(","&amp;$D28&amp;",",1,SEARCH("##",SUBSTITUTE(","&amp;$D28&amp;",",",","##",COLUMN(S:S)))),LEN(MID(","&amp;$D28&amp;",",1,SEARCH("##",SUBSTITUTE(","&amp;$D28&amp;",",",","##",COLUMN(S:S)))))-SEARCH("##",SUBSTITUTE(","&amp;$D28&amp;",",",","##",COLUMN(R:R)))),",",),"")</f>
        <v/>
      </c>
      <c r="BL28" s="83" t="str">
        <f>IFERROR(SUBSTITUTE(RIGHT(MID(","&amp;$D28&amp;",",1,SEARCH("##",SUBSTITUTE(","&amp;$D28&amp;",",",","##",COLUMN(T:T)))),LEN(MID(","&amp;$D28&amp;",",1,SEARCH("##",SUBSTITUTE(","&amp;$D28&amp;",",",","##",COLUMN(T:T)))))-SEARCH("##",SUBSTITUTE(","&amp;$D28&amp;",",",","##",COLUMN(S:S)))),",",),"")</f>
        <v/>
      </c>
      <c r="BM28" s="83" t="str">
        <f>IFERROR(SUBSTITUTE(RIGHT(MID(","&amp;$D28&amp;",",1,SEARCH("##",SUBSTITUTE(","&amp;$D28&amp;",",",","##",COLUMN(U:U)))),LEN(MID(","&amp;$D28&amp;",",1,SEARCH("##",SUBSTITUTE(","&amp;$D28&amp;",",",","##",COLUMN(U:U)))))-SEARCH("##",SUBSTITUTE(","&amp;$D28&amp;",",",","##",COLUMN(T:T)))),",",),"")</f>
        <v/>
      </c>
      <c r="BN28" s="83" t="str">
        <f>IFERROR(SUBSTITUTE(RIGHT(MID(","&amp;$D28&amp;",",1,SEARCH("##",SUBSTITUTE(","&amp;$D28&amp;",",",","##",COLUMN(V:V)))),LEN(MID(","&amp;$D28&amp;",",1,SEARCH("##",SUBSTITUTE(","&amp;$D28&amp;",",",","##",COLUMN(V:V)))))-SEARCH("##",SUBSTITUTE(","&amp;$D28&amp;",",",","##",COLUMN(U:U)))),",",),"")</f>
        <v/>
      </c>
      <c r="BO28" s="83" t="str">
        <f>IFERROR(SUBSTITUTE(RIGHT(MID(","&amp;$D28&amp;",",1,SEARCH("##",SUBSTITUTE(","&amp;$D28&amp;",",",","##",COLUMN(W:W)))),LEN(MID(","&amp;$D28&amp;",",1,SEARCH("##",SUBSTITUTE(","&amp;$D28&amp;",",",","##",COLUMN(W:W)))))-SEARCH("##",SUBSTITUTE(","&amp;$D28&amp;",",",","##",COLUMN(V:V)))),",",),"")</f>
        <v/>
      </c>
      <c r="BP28" s="83" t="str">
        <f>IFERROR(SUBSTITUTE(RIGHT(MID(","&amp;$D28&amp;",",1,SEARCH("##",SUBSTITUTE(","&amp;$D28&amp;",",",","##",COLUMN(X:X)))),LEN(MID(","&amp;$D28&amp;",",1,SEARCH("##",SUBSTITUTE(","&amp;$D28&amp;",",",","##",COLUMN(X:X)))))-SEARCH("##",SUBSTITUTE(","&amp;$D28&amp;",",",","##",COLUMN(W:W)))),",",),"")</f>
        <v/>
      </c>
      <c r="BQ28" s="83" t="str">
        <f>IFERROR(SUBSTITUTE(RIGHT(MID(","&amp;$D28&amp;",",1,SEARCH("##",SUBSTITUTE(","&amp;$D28&amp;",",",","##",COLUMN(Y:Y)))),LEN(MID(","&amp;$D28&amp;",",1,SEARCH("##",SUBSTITUTE(","&amp;$D28&amp;",",",","##",COLUMN(Y:Y)))))-SEARCH("##",SUBSTITUTE(","&amp;$D28&amp;",",",","##",COLUMN(X:X)))),",",),"")</f>
        <v/>
      </c>
      <c r="BR28" s="83" t="str">
        <f>IFERROR(SUBSTITUTE(RIGHT(MID(","&amp;$D28&amp;",",1,SEARCH("##",SUBSTITUTE(","&amp;$D28&amp;",",",","##",COLUMN(Z:Z)))),LEN(MID(","&amp;$D28&amp;",",1,SEARCH("##",SUBSTITUTE(","&amp;$D28&amp;",",",","##",COLUMN(Z:Z)))))-SEARCH("##",SUBSTITUTE(","&amp;$D28&amp;",",",","##",COLUMN(Y:Y)))),",",),"")</f>
        <v/>
      </c>
      <c r="BS28" s="83" t="str">
        <f>IFERROR(SUBSTITUTE(RIGHT(MID(","&amp;$D28&amp;",",1,SEARCH("##",SUBSTITUTE(","&amp;$D28&amp;",",",","##",COLUMN(AA:AA)))),LEN(MID(","&amp;$D28&amp;",",1,SEARCH("##",SUBSTITUTE(","&amp;$D28&amp;",",",","##",COLUMN(AA:AA)))))-SEARCH("##",SUBSTITUTE(","&amp;$D28&amp;",",",","##",COLUMN(Z:Z)))),",",),"")</f>
        <v/>
      </c>
      <c r="BT28" s="83" t="str">
        <f>IFERROR(SUBSTITUTE(RIGHT(MID(","&amp;$D28&amp;",",1,SEARCH("##",SUBSTITUTE(","&amp;$D28&amp;",",",","##",COLUMN(AB:AB)))),LEN(MID(","&amp;$D28&amp;",",1,SEARCH("##",SUBSTITUTE(","&amp;$D28&amp;",",",","##",COLUMN(AB:AB)))))-SEARCH("##",SUBSTITUTE(","&amp;$D28&amp;",",",","##",COLUMN(AA:AA)))),",",),"")</f>
        <v/>
      </c>
      <c r="BU28" s="34"/>
      <c r="BV28" s="23"/>
      <c r="BW28" s="22">
        <v>1</v>
      </c>
      <c r="BX28" s="5">
        <v>1</v>
      </c>
      <c r="BY28" s="3">
        <v>1</v>
      </c>
      <c r="BZ28" s="22"/>
      <c r="CA28" s="23">
        <v>18325</v>
      </c>
      <c r="CB28" s="2" t="s">
        <v>98</v>
      </c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8"/>
      <c r="CO28" s="22"/>
      <c r="CP28" s="4" t="s">
        <v>4</v>
      </c>
      <c r="CQ28" s="10" t="s">
        <v>82</v>
      </c>
      <c r="CR28" s="22"/>
      <c r="CS28" s="38"/>
      <c r="CT28" s="2"/>
      <c r="CU28" s="2"/>
      <c r="CV28" s="2"/>
      <c r="CW28" s="2"/>
      <c r="CX28" s="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</row>
    <row r="29" spans="1:257" ht="17.100000000000001" customHeight="1">
      <c r="A29" s="5">
        <v>5071</v>
      </c>
      <c r="B29" s="37" t="s">
        <v>5</v>
      </c>
      <c r="C29" s="8" t="s">
        <v>99</v>
      </c>
      <c r="D29" s="45" t="s">
        <v>100</v>
      </c>
      <c r="E29" s="14" t="str">
        <f t="shared" si="2"/>
        <v>s1366,</v>
      </c>
      <c r="F29" s="14" t="s">
        <v>0</v>
      </c>
      <c r="G29" s="11"/>
      <c r="H29" s="11"/>
      <c r="I29" s="11"/>
      <c r="J29" s="40"/>
      <c r="K29" s="5" t="s">
        <v>147</v>
      </c>
      <c r="L29" s="56"/>
      <c r="M29" s="58"/>
      <c r="N29" s="76" t="str">
        <f t="shared" si="0"/>
        <v xml:space="preserve"> 10xUSB2+2xUSB3</v>
      </c>
      <c r="O29" s="19"/>
      <c r="P29" s="44"/>
      <c r="Q29" s="58"/>
      <c r="R29" s="9"/>
      <c r="S29" s="58"/>
      <c r="T29" s="58"/>
      <c r="U29" s="5"/>
      <c r="V29" s="5"/>
      <c r="W29" s="5"/>
      <c r="X29" s="5"/>
      <c r="Y29" s="25"/>
      <c r="Z29" s="7">
        <v>20190</v>
      </c>
      <c r="AA29" s="5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80" t="s">
        <v>158</v>
      </c>
      <c r="AT29" s="83" t="str">
        <f>IFERROR(SUBSTITUTE(RIGHT(MID(","&amp;$D29&amp;",",1,SEARCH("##",SUBSTITUTE(","&amp;$D29&amp;",",",","##",COLUMN(B:B)))),LEN(MID(","&amp;$D29&amp;",",1,SEARCH("##",SUBSTITUTE(","&amp;$D29&amp;",",",","##",COLUMN(B:B)))))-SEARCH("##",SUBSTITUTE(","&amp;$D29&amp;",",",","##",COLUMN(A:A)))),",",),"")</f>
        <v>s1366</v>
      </c>
      <c r="AU29" s="83" t="str">
        <f>IFERROR(SUBSTITUTE(RIGHT(MID(","&amp;$D29&amp;",",1,SEARCH("##",SUBSTITUTE(","&amp;$D29&amp;",",",","##",COLUMN(C:C)))),LEN(MID(","&amp;$D29&amp;",",1,SEARCH("##",SUBSTITUTE(","&amp;$D29&amp;",",",","##",COLUMN(C:C)))))-SEARCH("##",SUBSTITUTE(","&amp;$D29&amp;",",",","##",COLUMN(B:B)))),",",),"")</f>
        <v xml:space="preserve"> Intel® Core™ i7</v>
      </c>
      <c r="AV29" s="83" t="str">
        <f>IFERROR(SUBSTITUTE(RIGHT(MID(","&amp;$D29&amp;",",1,SEARCH("##",SUBSTITUTE(","&amp;$D29&amp;",",",","##",COLUMN(D:D)))),LEN(MID(","&amp;$D29&amp;",",1,SEARCH("##",SUBSTITUTE(","&amp;$D29&amp;",",",","##",COLUMN(D:D)))))-SEARCH("##",SUBSTITUTE(","&amp;$D29&amp;",",",","##",COLUMN(C:C)))),",",),"")</f>
        <v xml:space="preserve"> Ultra Durable 3</v>
      </c>
      <c r="AW29" s="83" t="str">
        <f>IFERROR(SUBSTITUTE(RIGHT(MID(","&amp;$D29&amp;",",1,SEARCH("##",SUBSTITUTE(","&amp;$D29&amp;",",",","##",COLUMN(E:E)))),LEN(MID(","&amp;$D29&amp;",",1,SEARCH("##",SUBSTITUTE(","&amp;$D29&amp;",",",","##",COLUMN(E:E)))))-SEARCH("##",SUBSTITUTE(","&amp;$D29&amp;",",",","##",COLUMN(D:D)))),",",),"")</f>
        <v xml:space="preserve"> HT 4.8/6.4 GT/s</v>
      </c>
      <c r="AX29" s="83" t="str">
        <f>IFERROR(SUBSTITUTE(RIGHT(MID(","&amp;$D29&amp;",",1,SEARCH("##",SUBSTITUTE(","&amp;$D29&amp;",",",","##",COLUMN(F:F)))),LEN(MID(","&amp;$D29&amp;",",1,SEARCH("##",SUBSTITUTE(","&amp;$D29&amp;",",",","##",COLUMN(F:F)))))-SEARCH("##",SUBSTITUTE(","&amp;$D29&amp;",",",","##",COLUMN(E:E)))),",",),"")</f>
        <v xml:space="preserve"> X58+ICH10R</v>
      </c>
      <c r="AY29" s="83" t="str">
        <f>IFERROR(SUBSTITUTE(RIGHT(MID(","&amp;$D29&amp;",",1,SEARCH("##",SUBSTITUTE(","&amp;$D29&amp;",",",","##",COLUMN(G:G)))),LEN(MID(","&amp;$D29&amp;",",1,SEARCH("##",SUBSTITUTE(","&amp;$D29&amp;",",",","##",COLUMN(G:G)))))-SEARCH("##",SUBSTITUTE(","&amp;$D29&amp;",",",","##",COLUMN(F:F)))),",",),"")</f>
        <v xml:space="preserve"> 6xDDR3 2200/1333/1066MHz 2/3 channel(max24Gb)</v>
      </c>
      <c r="AZ29" s="83" t="str">
        <f>IFERROR(SUBSTITUTE(RIGHT(MID(","&amp;$D29&amp;",",1,SEARCH("##",SUBSTITUTE(","&amp;$D29&amp;",",",","##",COLUMN(H:H)))),LEN(MID(","&amp;$D29&amp;",",1,SEARCH("##",SUBSTITUTE(","&amp;$D29&amp;",",",","##",COLUMN(H:H)))))-SEARCH("##",SUBSTITUTE(","&amp;$D29&amp;",",",","##",COLUMN(G:G)))),",",),"")</f>
        <v xml:space="preserve"> 4xPCI-Ex16 SLI/CrossFire</v>
      </c>
      <c r="BA29" s="83" t="str">
        <f>IFERROR(SUBSTITUTE(RIGHT(MID(","&amp;$D29&amp;",",1,SEARCH("##",SUBSTITUTE(","&amp;$D29&amp;",",",","##",COLUMN(I:I)))),LEN(MID(","&amp;$D29&amp;",",1,SEARCH("##",SUBSTITUTE(","&amp;$D29&amp;",",",","##",COLUMN(I:I)))))-SEARCH("##",SUBSTITUTE(","&amp;$D29&amp;",",",","##",COLUMN(H:H)))),",",),"")</f>
        <v xml:space="preserve"> 2xPCI-Ex1</v>
      </c>
      <c r="BB29" s="83" t="str">
        <f>IFERROR(SUBSTITUTE(RIGHT(MID(","&amp;$D29&amp;",",1,SEARCH("##",SUBSTITUTE(","&amp;$D29&amp;",",",","##",COLUMN(J:J)))),LEN(MID(","&amp;$D29&amp;",",1,SEARCH("##",SUBSTITUTE(","&amp;$D29&amp;",",",","##",COLUMN(J:J)))))-SEARCH("##",SUBSTITUTE(","&amp;$D29&amp;",",",","##",COLUMN(I:I)))),",",),"")</f>
        <v xml:space="preserve"> 1xPCI</v>
      </c>
      <c r="BC29" s="83" t="str">
        <f>IFERROR(SUBSTITUTE(RIGHT(MID(","&amp;$D29&amp;",",1,SEARCH("##",SUBSTITUTE(","&amp;$D29&amp;",",",","##",COLUMN(K:K)))),LEN(MID(","&amp;$D29&amp;",",1,SEARCH("##",SUBSTITUTE(","&amp;$D29&amp;",",",","##",COLUMN(K:K)))))-SEARCH("##",SUBSTITUTE(","&amp;$D29&amp;",",",","##",COLUMN(J:J)))),",",),"")</f>
        <v xml:space="preserve"> 8xSATA2+2xSATA3+2xeSATA RAID</v>
      </c>
      <c r="BD29" s="83" t="str">
        <f>IFERROR(SUBSTITUTE(RIGHT(MID(","&amp;$D29&amp;",",1,SEARCH("##",SUBSTITUTE(","&amp;$D29&amp;",",",","##",COLUMN(L:L)))),LEN(MID(","&amp;$D29&amp;",",1,SEARCH("##",SUBSTITUTE(","&amp;$D29&amp;",",",","##",COLUMN(L:L)))))-SEARCH("##",SUBSTITUTE(","&amp;$D29&amp;",",",","##",COLUMN(K:K)))),",",),"")</f>
        <v xml:space="preserve"> IDE</v>
      </c>
      <c r="BE29" s="83" t="str">
        <f>IFERROR(SUBSTITUTE(RIGHT(MID(","&amp;$D29&amp;",",1,SEARCH("##",SUBSTITUTE(","&amp;$D29&amp;",",",","##",COLUMN(M:M)))),LEN(MID(","&amp;$D29&amp;",",1,SEARCH("##",SUBSTITUTE(","&amp;$D29&amp;",",",","##",COLUMN(M:M)))))-SEARCH("##",SUBSTITUTE(","&amp;$D29&amp;",",",","##",COLUMN(L:L)))),",",),"")</f>
        <v xml:space="preserve"> FDD</v>
      </c>
      <c r="BF29" s="83" t="str">
        <f>IFERROR(SUBSTITUTE(RIGHT(MID(","&amp;$D29&amp;",",1,SEARCH("##",SUBSTITUTE(","&amp;$D29&amp;",",",","##",COLUMN(N:N)))),LEN(MID(","&amp;$D29&amp;",",1,SEARCH("##",SUBSTITUTE(","&amp;$D29&amp;",",",","##",COLUMN(N:N)))))-SEARCH("##",SUBSTITUTE(","&amp;$D29&amp;",",",","##",COLUMN(M:M)))),",",),"")</f>
        <v xml:space="preserve"> Gb LAN Realtek 8111D</v>
      </c>
      <c r="BG29" s="83" t="str">
        <f>IFERROR(SUBSTITUTE(RIGHT(MID(","&amp;$D29&amp;",",1,SEARCH("##",SUBSTITUTE(","&amp;$D29&amp;",",",","##",COLUMN(O:O)))),LEN(MID(","&amp;$D29&amp;",",1,SEARCH("##",SUBSTITUTE(","&amp;$D29&amp;",",",","##",COLUMN(O:O)))))-SEARCH("##",SUBSTITUTE(","&amp;$D29&amp;",",",","##",COLUMN(N:N)))),",",),"")</f>
        <v xml:space="preserve"> HDA DTS SB7.1 Realtek ALC889</v>
      </c>
      <c r="BH29" s="83" t="str">
        <f>IFERROR(SUBSTITUTE(RIGHT(MID(","&amp;$D29&amp;",",1,SEARCH("##",SUBSTITUTE(","&amp;$D29&amp;",",",","##",COLUMN(P:P)))),LEN(MID(","&amp;$D29&amp;",",1,SEARCH("##",SUBSTITUTE(","&amp;$D29&amp;",",",","##",COLUMN(P:P)))))-SEARCH("##",SUBSTITUTE(","&amp;$D29&amp;",",",","##",COLUMN(O:O)))),",",),"")</f>
        <v xml:space="preserve"> 3xIEEE1394</v>
      </c>
      <c r="BI29" s="83" t="str">
        <f>IFERROR(SUBSTITUTE(RIGHT(MID(","&amp;$D29&amp;",",1,SEARCH("##",SUBSTITUTE(","&amp;$D29&amp;",",",","##",COLUMN(Q:Q)))),LEN(MID(","&amp;$D29&amp;",",1,SEARCH("##",SUBSTITUTE(","&amp;$D29&amp;",",",","##",COLUMN(Q:Q)))))-SEARCH("##",SUBSTITUTE(","&amp;$D29&amp;",",",","##",COLUMN(P:P)))),",",),"")</f>
        <v xml:space="preserve"> 10xUSB2+2xUSB3</v>
      </c>
      <c r="BJ29" s="83" t="str">
        <f>IFERROR(SUBSTITUTE(RIGHT(MID(","&amp;$D29&amp;",",1,SEARCH("##",SUBSTITUTE(","&amp;$D29&amp;",",",","##",COLUMN(R:R)))),LEN(MID(","&amp;$D29&amp;",",1,SEARCH("##",SUBSTITUTE(","&amp;$D29&amp;",",",","##",COLUMN(R:R)))))-SEARCH("##",SUBSTITUTE(","&amp;$D29&amp;",",",","##",COLUMN(Q:Q)))),",",),"")</f>
        <v xml:space="preserve"> 2xSPDIF</v>
      </c>
      <c r="BK29" s="83" t="str">
        <f>IFERROR(SUBSTITUTE(RIGHT(MID(","&amp;$D29&amp;",",1,SEARCH("##",SUBSTITUTE(","&amp;$D29&amp;",",",","##",COLUMN(S:S)))),LEN(MID(","&amp;$D29&amp;",",1,SEARCH("##",SUBSTITUTE(","&amp;$D29&amp;",",",","##",COLUMN(S:S)))))-SEARCH("##",SUBSTITUTE(","&amp;$D29&amp;",",",","##",COLUMN(R:R)))),",",),"")</f>
        <v xml:space="preserve"> COM</v>
      </c>
      <c r="BL29" s="83" t="str">
        <f>IFERROR(SUBSTITUTE(RIGHT(MID(","&amp;$D29&amp;",",1,SEARCH("##",SUBSTITUTE(","&amp;$D29&amp;",",",","##",COLUMN(T:T)))),LEN(MID(","&amp;$D29&amp;",",1,SEARCH("##",SUBSTITUTE(","&amp;$D29&amp;",",",","##",COLUMN(T:T)))))-SEARCH("##",SUBSTITUTE(","&amp;$D29&amp;",",",","##",COLUMN(S:S)))),",",),"")</f>
        <v xml:space="preserve"> ATX</v>
      </c>
      <c r="BM29" s="83" t="str">
        <f>IFERROR(SUBSTITUTE(RIGHT(MID(","&amp;$D29&amp;",",1,SEARCH("##",SUBSTITUTE(","&amp;$D29&amp;",",",","##",COLUMN(U:U)))),LEN(MID(","&amp;$D29&amp;",",1,SEARCH("##",SUBSTITUTE(","&amp;$D29&amp;",",",","##",COLUMN(U:U)))))-SEARCH("##",SUBSTITUTE(","&amp;$D29&amp;",",",","##",COLUMN(T:T)))),",",),"")</f>
        <v/>
      </c>
      <c r="BN29" s="83" t="str">
        <f>IFERROR(SUBSTITUTE(RIGHT(MID(","&amp;$D29&amp;",",1,SEARCH("##",SUBSTITUTE(","&amp;$D29&amp;",",",","##",COLUMN(V:V)))),LEN(MID(","&amp;$D29&amp;",",1,SEARCH("##",SUBSTITUTE(","&amp;$D29&amp;",",",","##",COLUMN(V:V)))))-SEARCH("##",SUBSTITUTE(","&amp;$D29&amp;",",",","##",COLUMN(U:U)))),",",),"")</f>
        <v/>
      </c>
      <c r="BO29" s="83" t="str">
        <f>IFERROR(SUBSTITUTE(RIGHT(MID(","&amp;$D29&amp;",",1,SEARCH("##",SUBSTITUTE(","&amp;$D29&amp;",",",","##",COLUMN(W:W)))),LEN(MID(","&amp;$D29&amp;",",1,SEARCH("##",SUBSTITUTE(","&amp;$D29&amp;",",",","##",COLUMN(W:W)))))-SEARCH("##",SUBSTITUTE(","&amp;$D29&amp;",",",","##",COLUMN(V:V)))),",",),"")</f>
        <v/>
      </c>
      <c r="BP29" s="83" t="str">
        <f>IFERROR(SUBSTITUTE(RIGHT(MID(","&amp;$D29&amp;",",1,SEARCH("##",SUBSTITUTE(","&amp;$D29&amp;",",",","##",COLUMN(X:X)))),LEN(MID(","&amp;$D29&amp;",",1,SEARCH("##",SUBSTITUTE(","&amp;$D29&amp;",",",","##",COLUMN(X:X)))))-SEARCH("##",SUBSTITUTE(","&amp;$D29&amp;",",",","##",COLUMN(W:W)))),",",),"")</f>
        <v/>
      </c>
      <c r="BQ29" s="83" t="str">
        <f>IFERROR(SUBSTITUTE(RIGHT(MID(","&amp;$D29&amp;",",1,SEARCH("##",SUBSTITUTE(","&amp;$D29&amp;",",",","##",COLUMN(Y:Y)))),LEN(MID(","&amp;$D29&amp;",",1,SEARCH("##",SUBSTITUTE(","&amp;$D29&amp;",",",","##",COLUMN(Y:Y)))))-SEARCH("##",SUBSTITUTE(","&amp;$D29&amp;",",",","##",COLUMN(X:X)))),",",),"")</f>
        <v/>
      </c>
      <c r="BR29" s="83" t="str">
        <f>IFERROR(SUBSTITUTE(RIGHT(MID(","&amp;$D29&amp;",",1,SEARCH("##",SUBSTITUTE(","&amp;$D29&amp;",",",","##",COLUMN(Z:Z)))),LEN(MID(","&amp;$D29&amp;",",1,SEARCH("##",SUBSTITUTE(","&amp;$D29&amp;",",",","##",COLUMN(Z:Z)))))-SEARCH("##",SUBSTITUTE(","&amp;$D29&amp;",",",","##",COLUMN(Y:Y)))),",",),"")</f>
        <v/>
      </c>
      <c r="BS29" s="83" t="str">
        <f>IFERROR(SUBSTITUTE(RIGHT(MID(","&amp;$D29&amp;",",1,SEARCH("##",SUBSTITUTE(","&amp;$D29&amp;",",",","##",COLUMN(AA:AA)))),LEN(MID(","&amp;$D29&amp;",",1,SEARCH("##",SUBSTITUTE(","&amp;$D29&amp;",",",","##",COLUMN(AA:AA)))))-SEARCH("##",SUBSTITUTE(","&amp;$D29&amp;",",",","##",COLUMN(Z:Z)))),",",),"")</f>
        <v/>
      </c>
      <c r="BT29" s="83" t="str">
        <f>IFERROR(SUBSTITUTE(RIGHT(MID(","&amp;$D29&amp;",",1,SEARCH("##",SUBSTITUTE(","&amp;$D29&amp;",",",","##",COLUMN(AB:AB)))),LEN(MID(","&amp;$D29&amp;",",1,SEARCH("##",SUBSTITUTE(","&amp;$D29&amp;",",",","##",COLUMN(AB:AB)))))-SEARCH("##",SUBSTITUTE(","&amp;$D29&amp;",",",","##",COLUMN(AA:AA)))),",",),"")</f>
        <v/>
      </c>
      <c r="BU29" s="2"/>
      <c r="BV29" s="2"/>
      <c r="BW29" s="2"/>
      <c r="BX29" s="5">
        <v>1</v>
      </c>
      <c r="BY29" s="3">
        <v>1</v>
      </c>
      <c r="BZ29" s="2"/>
      <c r="CA29" s="5">
        <v>5071</v>
      </c>
      <c r="CB29" s="2" t="s">
        <v>101</v>
      </c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4" t="s">
        <v>4</v>
      </c>
      <c r="CQ29" s="10" t="s">
        <v>102</v>
      </c>
      <c r="CR29" s="2"/>
      <c r="CS29" s="38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</row>
    <row r="30" spans="1:257" ht="17.100000000000001" customHeight="1">
      <c r="A30" s="5">
        <v>12100</v>
      </c>
      <c r="B30" s="51" t="s">
        <v>5</v>
      </c>
      <c r="C30" s="6" t="s">
        <v>103</v>
      </c>
      <c r="D30" s="46" t="s">
        <v>104</v>
      </c>
      <c r="E30" s="14" t="str">
        <f t="shared" si="2"/>
        <v>s1366,</v>
      </c>
      <c r="F30" s="14" t="s">
        <v>0</v>
      </c>
      <c r="G30" s="11"/>
      <c r="H30" s="11"/>
      <c r="I30" s="11"/>
      <c r="J30" s="42"/>
      <c r="K30" s="5" t="s">
        <v>147</v>
      </c>
      <c r="L30" s="59"/>
      <c r="M30" s="5"/>
      <c r="N30" s="76" t="str">
        <f t="shared" si="0"/>
        <v xml:space="preserve"> 12xUSB2+2xUSB3</v>
      </c>
      <c r="O30" s="19"/>
      <c r="P30" s="5"/>
      <c r="Q30" s="58"/>
      <c r="R30" s="9"/>
      <c r="S30" s="58"/>
      <c r="T30" s="58"/>
      <c r="U30" s="5"/>
      <c r="V30" s="5"/>
      <c r="W30" s="5"/>
      <c r="X30" s="5"/>
      <c r="Y30" s="25"/>
      <c r="Z30" s="7">
        <v>23016</v>
      </c>
      <c r="AA30" s="5"/>
      <c r="AB30" s="2"/>
      <c r="AC30" s="5"/>
      <c r="AD30" s="2"/>
      <c r="AE30" s="5">
        <v>23451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80" t="s">
        <v>158</v>
      </c>
      <c r="AT30" s="83" t="str">
        <f>IFERROR(SUBSTITUTE(RIGHT(MID(","&amp;$D30&amp;",",1,SEARCH("##",SUBSTITUTE(","&amp;$D30&amp;",",",","##",COLUMN(B:B)))),LEN(MID(","&amp;$D30&amp;",",1,SEARCH("##",SUBSTITUTE(","&amp;$D30&amp;",",",","##",COLUMN(B:B)))))-SEARCH("##",SUBSTITUTE(","&amp;$D30&amp;",",",","##",COLUMN(A:A)))),",",),"")</f>
        <v>s1366</v>
      </c>
      <c r="AU30" s="83" t="str">
        <f>IFERROR(SUBSTITUTE(RIGHT(MID(","&amp;$D30&amp;",",1,SEARCH("##",SUBSTITUTE(","&amp;$D30&amp;",",",","##",COLUMN(C:C)))),LEN(MID(","&amp;$D30&amp;",",1,SEARCH("##",SUBSTITUTE(","&amp;$D30&amp;",",",","##",COLUMN(C:C)))))-SEARCH("##",SUBSTITUTE(","&amp;$D30&amp;",",",","##",COLUMN(B:B)))),",",),"")</f>
        <v xml:space="preserve"> Intel® Core™ i7</v>
      </c>
      <c r="AV30" s="83" t="str">
        <f>IFERROR(SUBSTITUTE(RIGHT(MID(","&amp;$D30&amp;",",1,SEARCH("##",SUBSTITUTE(","&amp;$D30&amp;",",",","##",COLUMN(D:D)))),LEN(MID(","&amp;$D30&amp;",",1,SEARCH("##",SUBSTITUTE(","&amp;$D30&amp;",",",","##",COLUMN(D:D)))))-SEARCH("##",SUBSTITUTE(","&amp;$D30&amp;",",",","##",COLUMN(C:C)))),",",),"")</f>
        <v xml:space="preserve"> Ultra Durable 3</v>
      </c>
      <c r="AW30" s="83" t="str">
        <f>IFERROR(SUBSTITUTE(RIGHT(MID(","&amp;$D30&amp;",",1,SEARCH("##",SUBSTITUTE(","&amp;$D30&amp;",",",","##",COLUMN(E:E)))),LEN(MID(","&amp;$D30&amp;",",1,SEARCH("##",SUBSTITUTE(","&amp;$D30&amp;",",",","##",COLUMN(E:E)))))-SEARCH("##",SUBSTITUTE(","&amp;$D30&amp;",",",","##",COLUMN(D:D)))),",",),"")</f>
        <v xml:space="preserve"> HT 4.8/6.4 GT/s</v>
      </c>
      <c r="AX30" s="83" t="str">
        <f>IFERROR(SUBSTITUTE(RIGHT(MID(","&amp;$D30&amp;",",1,SEARCH("##",SUBSTITUTE(","&amp;$D30&amp;",",",","##",COLUMN(F:F)))),LEN(MID(","&amp;$D30&amp;",",1,SEARCH("##",SUBSTITUTE(","&amp;$D30&amp;",",",","##",COLUMN(F:F)))))-SEARCH("##",SUBSTITUTE(","&amp;$D30&amp;",",",","##",COLUMN(E:E)))),",",),"")</f>
        <v xml:space="preserve"> X58+ICH10R</v>
      </c>
      <c r="AY30" s="83" t="str">
        <f>IFERROR(SUBSTITUTE(RIGHT(MID(","&amp;$D30&amp;",",1,SEARCH("##",SUBSTITUTE(","&amp;$D30&amp;",",",","##",COLUMN(G:G)))),LEN(MID(","&amp;$D30&amp;",",1,SEARCH("##",SUBSTITUTE(","&amp;$D30&amp;",",",","##",COLUMN(G:G)))))-SEARCH("##",SUBSTITUTE(","&amp;$D30&amp;",",",","##",COLUMN(F:F)))),",",),"")</f>
        <v xml:space="preserve"> 6xDDR3 2200/1333/1066MHz 2/3 channel(max24Gb)</v>
      </c>
      <c r="AZ30" s="83" t="str">
        <f>IFERROR(SUBSTITUTE(RIGHT(MID(","&amp;$D30&amp;",",1,SEARCH("##",SUBSTITUTE(","&amp;$D30&amp;",",",","##",COLUMN(H:H)))),LEN(MID(","&amp;$D30&amp;",",1,SEARCH("##",SUBSTITUTE(","&amp;$D30&amp;",",",","##",COLUMN(H:H)))))-SEARCH("##",SUBSTITUTE(","&amp;$D30&amp;",",",","##",COLUMN(G:G)))),",",),"")</f>
        <v xml:space="preserve"> 3xPCI-Ex16 SLI/CrossFire</v>
      </c>
      <c r="BA30" s="83" t="str">
        <f>IFERROR(SUBSTITUTE(RIGHT(MID(","&amp;$D30&amp;",",1,SEARCH("##",SUBSTITUTE(","&amp;$D30&amp;",",",","##",COLUMN(I:I)))),LEN(MID(","&amp;$D30&amp;",",1,SEARCH("##",SUBSTITUTE(","&amp;$D30&amp;",",",","##",COLUMN(I:I)))))-SEARCH("##",SUBSTITUTE(","&amp;$D30&amp;",",",","##",COLUMN(H:H)))),",",),"")</f>
        <v xml:space="preserve"> 3xPCI-Ex1</v>
      </c>
      <c r="BB30" s="83" t="str">
        <f>IFERROR(SUBSTITUTE(RIGHT(MID(","&amp;$D30&amp;",",1,SEARCH("##",SUBSTITUTE(","&amp;$D30&amp;",",",","##",COLUMN(J:J)))),LEN(MID(","&amp;$D30&amp;",",1,SEARCH("##",SUBSTITUTE(","&amp;$D30&amp;",",",","##",COLUMN(J:J)))))-SEARCH("##",SUBSTITUTE(","&amp;$D30&amp;",",",","##",COLUMN(I:I)))),",",),"")</f>
        <v xml:space="preserve"> 1xPCI</v>
      </c>
      <c r="BC30" s="83" t="str">
        <f>IFERROR(SUBSTITUTE(RIGHT(MID(","&amp;$D30&amp;",",1,SEARCH("##",SUBSTITUTE(","&amp;$D30&amp;",",",","##",COLUMN(K:K)))),LEN(MID(","&amp;$D30&amp;",",1,SEARCH("##",SUBSTITUTE(","&amp;$D30&amp;",",",","##",COLUMN(K:K)))))-SEARCH("##",SUBSTITUTE(","&amp;$D30&amp;",",",","##",COLUMN(J:J)))),",",),"")</f>
        <v xml:space="preserve"> 6xSATA3 RAID</v>
      </c>
      <c r="BD30" s="83" t="str">
        <f>IFERROR(SUBSTITUTE(RIGHT(MID(","&amp;$D30&amp;",",1,SEARCH("##",SUBSTITUTE(","&amp;$D30&amp;",",",","##",COLUMN(L:L)))),LEN(MID(","&amp;$D30&amp;",",1,SEARCH("##",SUBSTITUTE(","&amp;$D30&amp;",",",","##",COLUMN(L:L)))))-SEARCH("##",SUBSTITUTE(","&amp;$D30&amp;",",",","##",COLUMN(K:K)))),",",),"")</f>
        <v xml:space="preserve"> IDE</v>
      </c>
      <c r="BE30" s="83" t="str">
        <f>IFERROR(SUBSTITUTE(RIGHT(MID(","&amp;$D30&amp;",",1,SEARCH("##",SUBSTITUTE(","&amp;$D30&amp;",",",","##",COLUMN(M:M)))),LEN(MID(","&amp;$D30&amp;",",1,SEARCH("##",SUBSTITUTE(","&amp;$D30&amp;",",",","##",COLUMN(M:M)))))-SEARCH("##",SUBSTITUTE(","&amp;$D30&amp;",",",","##",COLUMN(L:L)))),",",),"")</f>
        <v xml:space="preserve"> Gb LAN Realtek 8111E</v>
      </c>
      <c r="BF30" s="83" t="str">
        <f>IFERROR(SUBSTITUTE(RIGHT(MID(","&amp;$D30&amp;",",1,SEARCH("##",SUBSTITUTE(","&amp;$D30&amp;",",",","##",COLUMN(N:N)))),LEN(MID(","&amp;$D30&amp;",",1,SEARCH("##",SUBSTITUTE(","&amp;$D30&amp;",",",","##",COLUMN(N:N)))))-SEARCH("##",SUBSTITUTE(","&amp;$D30&amp;",",",","##",COLUMN(M:M)))),",",),"")</f>
        <v xml:space="preserve"> HDA DTS SB 7.1 Realtek ALC892</v>
      </c>
      <c r="BG30" s="83" t="str">
        <f>IFERROR(SUBSTITUTE(RIGHT(MID(","&amp;$D30&amp;",",1,SEARCH("##",SUBSTITUTE(","&amp;$D30&amp;",",",","##",COLUMN(O:O)))),LEN(MID(","&amp;$D30&amp;",",1,SEARCH("##",SUBSTITUTE(","&amp;$D30&amp;",",",","##",COLUMN(O:O)))))-SEARCH("##",SUBSTITUTE(","&amp;$D30&amp;",",",","##",COLUMN(N:N)))),",",),"")</f>
        <v xml:space="preserve"> 12xUSB2+2xUSB3</v>
      </c>
      <c r="BH30" s="83" t="str">
        <f>IFERROR(SUBSTITUTE(RIGHT(MID(","&amp;$D30&amp;",",1,SEARCH("##",SUBSTITUTE(","&amp;$D30&amp;",",",","##",COLUMN(P:P)))),LEN(MID(","&amp;$D30&amp;",",1,SEARCH("##",SUBSTITUTE(","&amp;$D30&amp;",",",","##",COLUMN(P:P)))))-SEARCH("##",SUBSTITUTE(","&amp;$D30&amp;",",",","##",COLUMN(O:O)))),",",),"")</f>
        <v xml:space="preserve"> 2xSPDIF</v>
      </c>
      <c r="BI30" s="83" t="str">
        <f>IFERROR(SUBSTITUTE(RIGHT(MID(","&amp;$D30&amp;",",1,SEARCH("##",SUBSTITUTE(","&amp;$D30&amp;",",",","##",COLUMN(Q:Q)))),LEN(MID(","&amp;$D30&amp;",",1,SEARCH("##",SUBSTITUTE(","&amp;$D30&amp;",",",","##",COLUMN(Q:Q)))))-SEARCH("##",SUBSTITUTE(","&amp;$D30&amp;",",",","##",COLUMN(P:P)))),",",),"")</f>
        <v xml:space="preserve"> 2xPS/2</v>
      </c>
      <c r="BJ30" s="83" t="str">
        <f>IFERROR(SUBSTITUTE(RIGHT(MID(","&amp;$D30&amp;",",1,SEARCH("##",SUBSTITUTE(","&amp;$D30&amp;",",",","##",COLUMN(R:R)))),LEN(MID(","&amp;$D30&amp;",",1,SEARCH("##",SUBSTITUTE(","&amp;$D30&amp;",",",","##",COLUMN(R:R)))))-SEARCH("##",SUBSTITUTE(","&amp;$D30&amp;",",",","##",COLUMN(Q:Q)))),",",),"")</f>
        <v xml:space="preserve"> ATX</v>
      </c>
      <c r="BK30" s="83" t="str">
        <f>IFERROR(SUBSTITUTE(RIGHT(MID(","&amp;$D30&amp;",",1,SEARCH("##",SUBSTITUTE(","&amp;$D30&amp;",",",","##",COLUMN(S:S)))),LEN(MID(","&amp;$D30&amp;",",1,SEARCH("##",SUBSTITUTE(","&amp;$D30&amp;",",",","##",COLUMN(S:S)))))-SEARCH("##",SUBSTITUTE(","&amp;$D30&amp;",",",","##",COLUMN(R:R)))),",",),"")</f>
        <v/>
      </c>
      <c r="BL30" s="83" t="str">
        <f>IFERROR(SUBSTITUTE(RIGHT(MID(","&amp;$D30&amp;",",1,SEARCH("##",SUBSTITUTE(","&amp;$D30&amp;",",",","##",COLUMN(T:T)))),LEN(MID(","&amp;$D30&amp;",",1,SEARCH("##",SUBSTITUTE(","&amp;$D30&amp;",",",","##",COLUMN(T:T)))))-SEARCH("##",SUBSTITUTE(","&amp;$D30&amp;",",",","##",COLUMN(S:S)))),",",),"")</f>
        <v/>
      </c>
      <c r="BM30" s="83" t="str">
        <f>IFERROR(SUBSTITUTE(RIGHT(MID(","&amp;$D30&amp;",",1,SEARCH("##",SUBSTITUTE(","&amp;$D30&amp;",",",","##",COLUMN(U:U)))),LEN(MID(","&amp;$D30&amp;",",1,SEARCH("##",SUBSTITUTE(","&amp;$D30&amp;",",",","##",COLUMN(U:U)))))-SEARCH("##",SUBSTITUTE(","&amp;$D30&amp;",",",","##",COLUMN(T:T)))),",",),"")</f>
        <v/>
      </c>
      <c r="BN30" s="83" t="str">
        <f>IFERROR(SUBSTITUTE(RIGHT(MID(","&amp;$D30&amp;",",1,SEARCH("##",SUBSTITUTE(","&amp;$D30&amp;",",",","##",COLUMN(V:V)))),LEN(MID(","&amp;$D30&amp;",",1,SEARCH("##",SUBSTITUTE(","&amp;$D30&amp;",",",","##",COLUMN(V:V)))))-SEARCH("##",SUBSTITUTE(","&amp;$D30&amp;",",",","##",COLUMN(U:U)))),",",),"")</f>
        <v/>
      </c>
      <c r="BO30" s="83" t="str">
        <f>IFERROR(SUBSTITUTE(RIGHT(MID(","&amp;$D30&amp;",",1,SEARCH("##",SUBSTITUTE(","&amp;$D30&amp;",",",","##",COLUMN(W:W)))),LEN(MID(","&amp;$D30&amp;",",1,SEARCH("##",SUBSTITUTE(","&amp;$D30&amp;",",",","##",COLUMN(W:W)))))-SEARCH("##",SUBSTITUTE(","&amp;$D30&amp;",",",","##",COLUMN(V:V)))),",",),"")</f>
        <v/>
      </c>
      <c r="BP30" s="83" t="str">
        <f>IFERROR(SUBSTITUTE(RIGHT(MID(","&amp;$D30&amp;",",1,SEARCH("##",SUBSTITUTE(","&amp;$D30&amp;",",",","##",COLUMN(X:X)))),LEN(MID(","&amp;$D30&amp;",",1,SEARCH("##",SUBSTITUTE(","&amp;$D30&amp;",",",","##",COLUMN(X:X)))))-SEARCH("##",SUBSTITUTE(","&amp;$D30&amp;",",",","##",COLUMN(W:W)))),",",),"")</f>
        <v/>
      </c>
      <c r="BQ30" s="83" t="str">
        <f>IFERROR(SUBSTITUTE(RIGHT(MID(","&amp;$D30&amp;",",1,SEARCH("##",SUBSTITUTE(","&amp;$D30&amp;",",",","##",COLUMN(Y:Y)))),LEN(MID(","&amp;$D30&amp;",",1,SEARCH("##",SUBSTITUTE(","&amp;$D30&amp;",",",","##",COLUMN(Y:Y)))))-SEARCH("##",SUBSTITUTE(","&amp;$D30&amp;",",",","##",COLUMN(X:X)))),",",),"")</f>
        <v/>
      </c>
      <c r="BR30" s="83" t="str">
        <f>IFERROR(SUBSTITUTE(RIGHT(MID(","&amp;$D30&amp;",",1,SEARCH("##",SUBSTITUTE(","&amp;$D30&amp;",",",","##",COLUMN(Z:Z)))),LEN(MID(","&amp;$D30&amp;",",1,SEARCH("##",SUBSTITUTE(","&amp;$D30&amp;",",",","##",COLUMN(Z:Z)))))-SEARCH("##",SUBSTITUTE(","&amp;$D30&amp;",",",","##",COLUMN(Y:Y)))),",",),"")</f>
        <v/>
      </c>
      <c r="BS30" s="83" t="str">
        <f>IFERROR(SUBSTITUTE(RIGHT(MID(","&amp;$D30&amp;",",1,SEARCH("##",SUBSTITUTE(","&amp;$D30&amp;",",",","##",COLUMN(AA:AA)))),LEN(MID(","&amp;$D30&amp;",",1,SEARCH("##",SUBSTITUTE(","&amp;$D30&amp;",",",","##",COLUMN(AA:AA)))))-SEARCH("##",SUBSTITUTE(","&amp;$D30&amp;",",",","##",COLUMN(Z:Z)))),",",),"")</f>
        <v/>
      </c>
      <c r="BT30" s="83" t="str">
        <f>IFERROR(SUBSTITUTE(RIGHT(MID(","&amp;$D30&amp;",",1,SEARCH("##",SUBSTITUTE(","&amp;$D30&amp;",",",","##",COLUMN(AB:AB)))),LEN(MID(","&amp;$D30&amp;",",1,SEARCH("##",SUBSTITUTE(","&amp;$D30&amp;",",",","##",COLUMN(AB:AB)))))-SEARCH("##",SUBSTITUTE(","&amp;$D30&amp;",",",","##",COLUMN(AA:AA)))),",",),"")</f>
        <v/>
      </c>
      <c r="BU30" s="2"/>
      <c r="BV30" s="2"/>
      <c r="BW30" s="2"/>
      <c r="BX30" s="5">
        <v>1</v>
      </c>
      <c r="BY30" s="3">
        <v>1</v>
      </c>
      <c r="BZ30" s="2"/>
      <c r="CA30" s="5">
        <v>12100</v>
      </c>
      <c r="CB30" s="2" t="s">
        <v>105</v>
      </c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4" t="s">
        <v>4</v>
      </c>
      <c r="CQ30" s="21" t="s">
        <v>106</v>
      </c>
      <c r="CR30" s="2"/>
      <c r="CS30" s="38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</row>
    <row r="31" spans="1:257" ht="17.100000000000001" customHeight="1">
      <c r="A31" s="16">
        <v>33680</v>
      </c>
      <c r="B31" s="39" t="s">
        <v>5</v>
      </c>
      <c r="C31" s="12" t="s">
        <v>107</v>
      </c>
      <c r="D31" s="32" t="s">
        <v>108</v>
      </c>
      <c r="E31" s="14" t="str">
        <f t="shared" si="1"/>
        <v>FM1,</v>
      </c>
      <c r="F31" s="14" t="s">
        <v>0</v>
      </c>
      <c r="G31" s="14"/>
      <c r="H31" s="14"/>
      <c r="I31" s="14"/>
      <c r="J31" s="41"/>
      <c r="K31" s="5" t="s">
        <v>147</v>
      </c>
      <c r="L31" s="54"/>
      <c r="M31" s="14"/>
      <c r="N31" s="76" t="str">
        <f t="shared" si="0"/>
        <v xml:space="preserve"> 6xUSB2+4xUSB3</v>
      </c>
      <c r="O31" s="14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27">
        <v>27186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80" t="s">
        <v>158</v>
      </c>
      <c r="AT31" s="83" t="str">
        <f>IFERROR(SUBSTITUTE(RIGHT(MID(","&amp;$D31&amp;",",1,SEARCH("##",SUBSTITUTE(","&amp;$D31&amp;",",",","##",COLUMN(B:B)))),LEN(MID(","&amp;$D31&amp;",",1,SEARCH("##",SUBSTITUTE(","&amp;$D31&amp;",",",","##",COLUMN(B:B)))))-SEARCH("##",SUBSTITUTE(","&amp;$D31&amp;",",",","##",COLUMN(A:A)))),",",),"")</f>
        <v>GA-A75M-D2H</v>
      </c>
      <c r="AU31" s="83" t="str">
        <f>IFERROR(SUBSTITUTE(RIGHT(MID(","&amp;$D31&amp;",",1,SEARCH("##",SUBSTITUTE(","&amp;$D31&amp;",",",","##",COLUMN(C:C)))),LEN(MID(","&amp;$D31&amp;",",1,SEARCH("##",SUBSTITUTE(","&amp;$D31&amp;",",",","##",COLUMN(C:C)))))-SEARCH("##",SUBSTITUTE(","&amp;$D31&amp;",",",","##",COLUMN(B:B)))),",",),"")</f>
        <v xml:space="preserve"> FM1</v>
      </c>
      <c r="AV31" s="83" t="str">
        <f>IFERROR(SUBSTITUTE(RIGHT(MID(","&amp;$D31&amp;",",1,SEARCH("##",SUBSTITUTE(","&amp;$D31&amp;",",",","##",COLUMN(D:D)))),LEN(MID(","&amp;$D31&amp;",",1,SEARCH("##",SUBSTITUTE(","&amp;$D31&amp;",",",","##",COLUMN(D:D)))))-SEARCH("##",SUBSTITUTE(","&amp;$D31&amp;",",",","##",COLUMN(C:C)))),",",),"")</f>
        <v xml:space="preserve"> (A/E2 series)</v>
      </c>
      <c r="AW31" s="83" t="str">
        <f>IFERROR(SUBSTITUTE(RIGHT(MID(","&amp;$D31&amp;",",1,SEARCH("##",SUBSTITUTE(","&amp;$D31&amp;",",",","##",COLUMN(E:E)))),LEN(MID(","&amp;$D31&amp;",",1,SEARCH("##",SUBSTITUTE(","&amp;$D31&amp;",",",","##",COLUMN(E:E)))))-SEARCH("##",SUBSTITUTE(","&amp;$D31&amp;",",",","##",COLUMN(D:D)))),",",),"")</f>
        <v xml:space="preserve"> A75</v>
      </c>
      <c r="AX31" s="83" t="str">
        <f>IFERROR(SUBSTITUTE(RIGHT(MID(","&amp;$D31&amp;",",1,SEARCH("##",SUBSTITUTE(","&amp;$D31&amp;",",",","##",COLUMN(F:F)))),LEN(MID(","&amp;$D31&amp;",",1,SEARCH("##",SUBSTITUTE(","&amp;$D31&amp;",",",","##",COLUMN(F:F)))))-SEARCH("##",SUBSTITUTE(","&amp;$D31&amp;",",",","##",COLUMN(E:E)))),",",),"")</f>
        <v xml:space="preserve"> 2xDual DDR3 2400(OC)/1866/1600(max32Gb)</v>
      </c>
      <c r="AY31" s="83" t="str">
        <f>IFERROR(SUBSTITUTE(RIGHT(MID(","&amp;$D31&amp;",",1,SEARCH("##",SUBSTITUTE(","&amp;$D31&amp;",",",","##",COLUMN(G:G)))),LEN(MID(","&amp;$D31&amp;",",1,SEARCH("##",SUBSTITUTE(","&amp;$D31&amp;",",",","##",COLUMN(G:G)))))-SEARCH("##",SUBSTITUTE(","&amp;$D31&amp;",",",","##",COLUMN(F:F)))),",",),"")</f>
        <v xml:space="preserve"> 2xPCI-Ex16</v>
      </c>
      <c r="AZ31" s="83" t="str">
        <f>IFERROR(SUBSTITUTE(RIGHT(MID(","&amp;$D31&amp;",",1,SEARCH("##",SUBSTITUTE(","&amp;$D31&amp;",",",","##",COLUMN(H:H)))),LEN(MID(","&amp;$D31&amp;",",1,SEARCH("##",SUBSTITUTE(","&amp;$D31&amp;",",",","##",COLUMN(H:H)))))-SEARCH("##",SUBSTITUTE(","&amp;$D31&amp;",",",","##",COLUMN(G:G)))),",",),"")</f>
        <v xml:space="preserve"> 1xPCI-Ex1</v>
      </c>
      <c r="BA31" s="83" t="str">
        <f>IFERROR(SUBSTITUTE(RIGHT(MID(","&amp;$D31&amp;",",1,SEARCH("##",SUBSTITUTE(","&amp;$D31&amp;",",",","##",COLUMN(I:I)))),LEN(MID(","&amp;$D31&amp;",",1,SEARCH("##",SUBSTITUTE(","&amp;$D31&amp;",",",","##",COLUMN(I:I)))))-SEARCH("##",SUBSTITUTE(","&amp;$D31&amp;",",",","##",COLUMN(H:H)))),",",),"")</f>
        <v xml:space="preserve"> 1xPCI</v>
      </c>
      <c r="BB31" s="83" t="str">
        <f>IFERROR(SUBSTITUTE(RIGHT(MID(","&amp;$D31&amp;",",1,SEARCH("##",SUBSTITUTE(","&amp;$D31&amp;",",",","##",COLUMN(J:J)))),LEN(MID(","&amp;$D31&amp;",",1,SEARCH("##",SUBSTITUTE(","&amp;$D31&amp;",",",","##",COLUMN(J:J)))))-SEARCH("##",SUBSTITUTE(","&amp;$D31&amp;",",",","##",COLUMN(I:I)))),",",),"")</f>
        <v xml:space="preserve"> 6xSATA3 RAID(3Tb+)</v>
      </c>
      <c r="BC31" s="83" t="str">
        <f>IFERROR(SUBSTITUTE(RIGHT(MID(","&amp;$D31&amp;",",1,SEARCH("##",SUBSTITUTE(","&amp;$D31&amp;",",",","##",COLUMN(K:K)))),LEN(MID(","&amp;$D31&amp;",",1,SEARCH("##",SUBSTITUTE(","&amp;$D31&amp;",",",","##",COLUMN(K:K)))))-SEARCH("##",SUBSTITUTE(","&amp;$D31&amp;",",",","##",COLUMN(J:J)))),",",),"")</f>
        <v xml:space="preserve"> NO IDE/FDD</v>
      </c>
      <c r="BD31" s="83" t="str">
        <f>IFERROR(SUBSTITUTE(RIGHT(MID(","&amp;$D31&amp;",",1,SEARCH("##",SUBSTITUTE(","&amp;$D31&amp;",",",","##",COLUMN(L:L)))),LEN(MID(","&amp;$D31&amp;",",1,SEARCH("##",SUBSTITUTE(","&amp;$D31&amp;",",",","##",COLUMN(L:L)))))-SEARCH("##",SUBSTITUTE(","&amp;$D31&amp;",",",","##",COLUMN(K:K)))),",",),"")</f>
        <v xml:space="preserve"> Video AMD CPU (D-Sub</v>
      </c>
      <c r="BE31" s="83" t="str">
        <f>IFERROR(SUBSTITUTE(RIGHT(MID(","&amp;$D31&amp;",",1,SEARCH("##",SUBSTITUTE(","&amp;$D31&amp;",",",","##",COLUMN(M:M)))),LEN(MID(","&amp;$D31&amp;",",1,SEARCH("##",SUBSTITUTE(","&amp;$D31&amp;",",",","##",COLUMN(M:M)))))-SEARCH("##",SUBSTITUTE(","&amp;$D31&amp;",",",","##",COLUMN(L:L)))),",",),"")</f>
        <v xml:space="preserve"> DVI-D</v>
      </c>
      <c r="BF31" s="83" t="str">
        <f>IFERROR(SUBSTITUTE(RIGHT(MID(","&amp;$D31&amp;",",1,SEARCH("##",SUBSTITUTE(","&amp;$D31&amp;",",",","##",COLUMN(N:N)))),LEN(MID(","&amp;$D31&amp;",",1,SEARCH("##",SUBSTITUTE(","&amp;$D31&amp;",",",","##",COLUMN(N:N)))))-SEARCH("##",SUBSTITUTE(","&amp;$D31&amp;",",",","##",COLUMN(M:M)))),",",),"")</f>
        <v xml:space="preserve"> HDMI) Dual Graphics</v>
      </c>
      <c r="BG31" s="83" t="str">
        <f>IFERROR(SUBSTITUTE(RIGHT(MID(","&amp;$D31&amp;",",1,SEARCH("##",SUBSTITUTE(","&amp;$D31&amp;",",",","##",COLUMN(O:O)))),LEN(MID(","&amp;$D31&amp;",",1,SEARCH("##",SUBSTITUTE(","&amp;$D31&amp;",",",","##",COLUMN(O:O)))))-SEARCH("##",SUBSTITUTE(","&amp;$D31&amp;",",",","##",COLUMN(N:N)))),",",),"")</f>
        <v xml:space="preserve"> SB7.1 Dolby ALC889</v>
      </c>
      <c r="BH31" s="83" t="str">
        <f>IFERROR(SUBSTITUTE(RIGHT(MID(","&amp;$D31&amp;",",1,SEARCH("##",SUBSTITUTE(","&amp;$D31&amp;",",",","##",COLUMN(P:P)))),LEN(MID(","&amp;$D31&amp;",",1,SEARCH("##",SUBSTITUTE(","&amp;$D31&amp;",",",","##",COLUMN(P:P)))))-SEARCH("##",SUBSTITUTE(","&amp;$D31&amp;",",",","##",COLUMN(O:O)))),",",),"")</f>
        <v xml:space="preserve"> Gb LAN Realtek 8111</v>
      </c>
      <c r="BI31" s="83" t="str">
        <f>IFERROR(SUBSTITUTE(RIGHT(MID(","&amp;$D31&amp;",",1,SEARCH("##",SUBSTITUTE(","&amp;$D31&amp;",",",","##",COLUMN(Q:Q)))),LEN(MID(","&amp;$D31&amp;",",1,SEARCH("##",SUBSTITUTE(","&amp;$D31&amp;",",",","##",COLUMN(Q:Q)))))-SEARCH("##",SUBSTITUTE(","&amp;$D31&amp;",",",","##",COLUMN(P:P)))),",",),"")</f>
        <v xml:space="preserve"> 6xUSB2+4xUSB3</v>
      </c>
      <c r="BJ31" s="83" t="str">
        <f>IFERROR(SUBSTITUTE(RIGHT(MID(","&amp;$D31&amp;",",1,SEARCH("##",SUBSTITUTE(","&amp;$D31&amp;",",",","##",COLUMN(R:R)))),LEN(MID(","&amp;$D31&amp;",",1,SEARCH("##",SUBSTITUTE(","&amp;$D31&amp;",",",","##",COLUMN(R:R)))))-SEARCH("##",SUBSTITUTE(","&amp;$D31&amp;",",",","##",COLUMN(Q:Q)))),",",),"")</f>
        <v xml:space="preserve"> 1xPS/2</v>
      </c>
      <c r="BK31" s="83" t="str">
        <f>IFERROR(SUBSTITUTE(RIGHT(MID(","&amp;$D31&amp;",",1,SEARCH("##",SUBSTITUTE(","&amp;$D31&amp;",",",","##",COLUMN(S:S)))),LEN(MID(","&amp;$D31&amp;",",1,SEARCH("##",SUBSTITUTE(","&amp;$D31&amp;",",",","##",COLUMN(S:S)))))-SEARCH("##",SUBSTITUTE(","&amp;$D31&amp;",",",","##",COLUMN(R:R)))),",",),"")</f>
        <v xml:space="preserve"> COM</v>
      </c>
      <c r="BL31" s="83" t="str">
        <f>IFERROR(SUBSTITUTE(RIGHT(MID(","&amp;$D31&amp;",",1,SEARCH("##",SUBSTITUTE(","&amp;$D31&amp;",",",","##",COLUMN(T:T)))),LEN(MID(","&amp;$D31&amp;",",1,SEARCH("##",SUBSTITUTE(","&amp;$D31&amp;",",",","##",COLUMN(T:T)))))-SEARCH("##",SUBSTITUTE(","&amp;$D31&amp;",",",","##",COLUMN(S:S)))),",",),"")</f>
        <v xml:space="preserve"> SPDIF</v>
      </c>
      <c r="BM31" s="83" t="str">
        <f>IFERROR(SUBSTITUTE(RIGHT(MID(","&amp;$D31&amp;",",1,SEARCH("##",SUBSTITUTE(","&amp;$D31&amp;",",",","##",COLUMN(U:U)))),LEN(MID(","&amp;$D31&amp;",",1,SEARCH("##",SUBSTITUTE(","&amp;$D31&amp;",",",","##",COLUMN(U:U)))))-SEARCH("##",SUBSTITUTE(","&amp;$D31&amp;",",",","##",COLUMN(T:T)))),",",),"")</f>
        <v xml:space="preserve"> TPM</v>
      </c>
      <c r="BN31" s="83" t="str">
        <f>IFERROR(SUBSTITUTE(RIGHT(MID(","&amp;$D31&amp;",",1,SEARCH("##",SUBSTITUTE(","&amp;$D31&amp;",",",","##",COLUMN(V:V)))),LEN(MID(","&amp;$D31&amp;",",1,SEARCH("##",SUBSTITUTE(","&amp;$D31&amp;",",",","##",COLUMN(V:V)))))-SEARCH("##",SUBSTITUTE(","&amp;$D31&amp;",",",","##",COLUMN(U:U)))),",",),"")</f>
        <v xml:space="preserve"> mATX</v>
      </c>
      <c r="BO31" s="83" t="str">
        <f>IFERROR(SUBSTITUTE(RIGHT(MID(","&amp;$D31&amp;",",1,SEARCH("##",SUBSTITUTE(","&amp;$D31&amp;",",",","##",COLUMN(W:W)))),LEN(MID(","&amp;$D31&amp;",",1,SEARCH("##",SUBSTITUTE(","&amp;$D31&amp;",",",","##",COLUMN(W:W)))))-SEARCH("##",SUBSTITUTE(","&amp;$D31&amp;",",",","##",COLUMN(V:V)))),",",),"")</f>
        <v/>
      </c>
      <c r="BP31" s="83" t="str">
        <f>IFERROR(SUBSTITUTE(RIGHT(MID(","&amp;$D31&amp;",",1,SEARCH("##",SUBSTITUTE(","&amp;$D31&amp;",",",","##",COLUMN(X:X)))),LEN(MID(","&amp;$D31&amp;",",1,SEARCH("##",SUBSTITUTE(","&amp;$D31&amp;",",",","##",COLUMN(X:X)))))-SEARCH("##",SUBSTITUTE(","&amp;$D31&amp;",",",","##",COLUMN(W:W)))),",",),"")</f>
        <v/>
      </c>
      <c r="BQ31" s="83" t="str">
        <f>IFERROR(SUBSTITUTE(RIGHT(MID(","&amp;$D31&amp;",",1,SEARCH("##",SUBSTITUTE(","&amp;$D31&amp;",",",","##",COLUMN(Y:Y)))),LEN(MID(","&amp;$D31&amp;",",1,SEARCH("##",SUBSTITUTE(","&amp;$D31&amp;",",",","##",COLUMN(Y:Y)))))-SEARCH("##",SUBSTITUTE(","&amp;$D31&amp;",",",","##",COLUMN(X:X)))),",",),"")</f>
        <v/>
      </c>
      <c r="BR31" s="83" t="str">
        <f>IFERROR(SUBSTITUTE(RIGHT(MID(","&amp;$D31&amp;",",1,SEARCH("##",SUBSTITUTE(","&amp;$D31&amp;",",",","##",COLUMN(Z:Z)))),LEN(MID(","&amp;$D31&amp;",",1,SEARCH("##",SUBSTITUTE(","&amp;$D31&amp;",",",","##",COLUMN(Z:Z)))))-SEARCH("##",SUBSTITUTE(","&amp;$D31&amp;",",",","##",COLUMN(Y:Y)))),",",),"")</f>
        <v/>
      </c>
      <c r="BS31" s="83" t="str">
        <f>IFERROR(SUBSTITUTE(RIGHT(MID(","&amp;$D31&amp;",",1,SEARCH("##",SUBSTITUTE(","&amp;$D31&amp;",",",","##",COLUMN(AA:AA)))),LEN(MID(","&amp;$D31&amp;",",1,SEARCH("##",SUBSTITUTE(","&amp;$D31&amp;",",",","##",COLUMN(AA:AA)))))-SEARCH("##",SUBSTITUTE(","&amp;$D31&amp;",",",","##",COLUMN(Z:Z)))),",",),"")</f>
        <v/>
      </c>
      <c r="BT31" s="83" t="str">
        <f>IFERROR(SUBSTITUTE(RIGHT(MID(","&amp;$D31&amp;",",1,SEARCH("##",SUBSTITUTE(","&amp;$D31&amp;",",",","##",COLUMN(AB:AB)))),LEN(MID(","&amp;$D31&amp;",",1,SEARCH("##",SUBSTITUTE(","&amp;$D31&amp;",",",","##",COLUMN(AB:AB)))))-SEARCH("##",SUBSTITUTE(","&amp;$D31&amp;",",",","##",COLUMN(AA:AA)))),",",),"")</f>
        <v/>
      </c>
      <c r="BU31" s="36"/>
      <c r="BV31" s="16">
        <v>1</v>
      </c>
      <c r="BW31" s="17"/>
      <c r="BX31" s="16">
        <v>1</v>
      </c>
      <c r="BY31" s="5">
        <v>1</v>
      </c>
      <c r="BZ31" s="17"/>
      <c r="CA31" s="16">
        <v>33680</v>
      </c>
      <c r="CB31" s="2" t="s">
        <v>109</v>
      </c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30"/>
      <c r="CO31" s="17"/>
      <c r="CP31" s="4" t="s">
        <v>4</v>
      </c>
      <c r="CQ31" s="17"/>
      <c r="CR31" s="17"/>
      <c r="CS31" s="38"/>
      <c r="CT31" s="2"/>
      <c r="CU31" s="2"/>
      <c r="CV31" s="2"/>
      <c r="CW31" s="2"/>
      <c r="CX31" s="2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</row>
    <row r="32" spans="1:257" ht="17.100000000000001" customHeight="1">
      <c r="A32" s="16">
        <v>33683</v>
      </c>
      <c r="B32" s="39" t="s">
        <v>5</v>
      </c>
      <c r="C32" s="12" t="s">
        <v>110</v>
      </c>
      <c r="D32" s="32" t="s">
        <v>111</v>
      </c>
      <c r="E32" s="14" t="str">
        <f t="shared" si="1"/>
        <v>sAM3+,</v>
      </c>
      <c r="F32" s="14" t="s">
        <v>0</v>
      </c>
      <c r="G32" s="14"/>
      <c r="H32" s="14"/>
      <c r="I32" s="14"/>
      <c r="J32" s="41"/>
      <c r="K32" s="5" t="s">
        <v>147</v>
      </c>
      <c r="L32" s="54"/>
      <c r="M32" s="14"/>
      <c r="N32" s="76" t="str">
        <f t="shared" si="0"/>
        <v xml:space="preserve"> 14xUSB2+4xUSB3</v>
      </c>
      <c r="O32" s="14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27">
        <v>27469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80" t="s">
        <v>158</v>
      </c>
      <c r="AT32" s="83" t="str">
        <f>IFERROR(SUBSTITUTE(RIGHT(MID(","&amp;$D32&amp;",",1,SEARCH("##",SUBSTITUTE(","&amp;$D32&amp;",",",","##",COLUMN(B:B)))),LEN(MID(","&amp;$D32&amp;",",1,SEARCH("##",SUBSTITUTE(","&amp;$D32&amp;",",",","##",COLUMN(B:B)))))-SEARCH("##",SUBSTITUTE(","&amp;$D32&amp;",",",","##",COLUMN(A:A)))),",",),"")</f>
        <v>GA-990XA-UD3</v>
      </c>
      <c r="AU32" s="83" t="str">
        <f>IFERROR(SUBSTITUTE(RIGHT(MID(","&amp;$D32&amp;",",1,SEARCH("##",SUBSTITUTE(","&amp;$D32&amp;",",",","##",COLUMN(C:C)))),LEN(MID(","&amp;$D32&amp;",",1,SEARCH("##",SUBSTITUTE(","&amp;$D32&amp;",",",","##",COLUMN(C:C)))))-SEARCH("##",SUBSTITUTE(","&amp;$D32&amp;",",",","##",COLUMN(B:B)))),",",),"")</f>
        <v xml:space="preserve"> sAM3+</v>
      </c>
      <c r="AV32" s="83" t="str">
        <f>IFERROR(SUBSTITUTE(RIGHT(MID(","&amp;$D32&amp;",",1,SEARCH("##",SUBSTITUTE(","&amp;$D32&amp;",",",","##",COLUMN(D:D)))),LEN(MID(","&amp;$D32&amp;",",1,SEARCH("##",SUBSTITUTE(","&amp;$D32&amp;",",",","##",COLUMN(D:D)))))-SEARCH("##",SUBSTITUTE(","&amp;$D32&amp;",",",","##",COLUMN(C:C)))),",",),"")</f>
        <v xml:space="preserve"> (FX/Phenom II)</v>
      </c>
      <c r="AW32" s="83" t="str">
        <f>IFERROR(SUBSTITUTE(RIGHT(MID(","&amp;$D32&amp;",",1,SEARCH("##",SUBSTITUTE(","&amp;$D32&amp;",",",","##",COLUMN(E:E)))),LEN(MID(","&amp;$D32&amp;",",1,SEARCH("##",SUBSTITUTE(","&amp;$D32&amp;",",",","##",COLUMN(E:E)))))-SEARCH("##",SUBSTITUTE(","&amp;$D32&amp;",",",","##",COLUMN(D:D)))),",",),"")</f>
        <v xml:space="preserve"> AMD990FX+SB950</v>
      </c>
      <c r="AX32" s="83" t="str">
        <f>IFERROR(SUBSTITUTE(RIGHT(MID(","&amp;$D32&amp;",",1,SEARCH("##",SUBSTITUTE(","&amp;$D32&amp;",",",","##",COLUMN(F:F)))),LEN(MID(","&amp;$D32&amp;",",1,SEARCH("##",SUBSTITUTE(","&amp;$D32&amp;",",",","##",COLUMN(F:F)))))-SEARCH("##",SUBSTITUTE(","&amp;$D32&amp;",",",","##",COLUMN(E:E)))),",",),"")</f>
        <v xml:space="preserve"> HT 5200</v>
      </c>
      <c r="AY32" s="83" t="str">
        <f>IFERROR(SUBSTITUTE(RIGHT(MID(","&amp;$D32&amp;",",1,SEARCH("##",SUBSTITUTE(","&amp;$D32&amp;",",",","##",COLUMN(G:G)))),LEN(MID(","&amp;$D32&amp;",",1,SEARCH("##",SUBSTITUTE(","&amp;$D32&amp;",",",","##",COLUMN(G:G)))))-SEARCH("##",SUBSTITUTE(","&amp;$D32&amp;",",",","##",COLUMN(F:F)))),",",),"")</f>
        <v xml:space="preserve"> 4xDual DDR3 2000(OC)/1866(max32Gb)</v>
      </c>
      <c r="AZ32" s="83" t="str">
        <f>IFERROR(SUBSTITUTE(RIGHT(MID(","&amp;$D32&amp;",",1,SEARCH("##",SUBSTITUTE(","&amp;$D32&amp;",",",","##",COLUMN(H:H)))),LEN(MID(","&amp;$D32&amp;",",1,SEARCH("##",SUBSTITUTE(","&amp;$D32&amp;",",",","##",COLUMN(H:H)))))-SEARCH("##",SUBSTITUTE(","&amp;$D32&amp;",",",","##",COLUMN(G:G)))),",",),"")</f>
        <v xml:space="preserve"> 3xPCI-Ex16</v>
      </c>
      <c r="BA32" s="83" t="str">
        <f>IFERROR(SUBSTITUTE(RIGHT(MID(","&amp;$D32&amp;",",1,SEARCH("##",SUBSTITUTE(","&amp;$D32&amp;",",",","##",COLUMN(I:I)))),LEN(MID(","&amp;$D32&amp;",",1,SEARCH("##",SUBSTITUTE(","&amp;$D32&amp;",",",","##",COLUMN(I:I)))))-SEARCH("##",SUBSTITUTE(","&amp;$D32&amp;",",",","##",COLUMN(H:H)))),",",),"")</f>
        <v xml:space="preserve"> 2xPCI-Ex1</v>
      </c>
      <c r="BB32" s="83" t="str">
        <f>IFERROR(SUBSTITUTE(RIGHT(MID(","&amp;$D32&amp;",",1,SEARCH("##",SUBSTITUTE(","&amp;$D32&amp;",",",","##",COLUMN(J:J)))),LEN(MID(","&amp;$D32&amp;",",1,SEARCH("##",SUBSTITUTE(","&amp;$D32&amp;",",",","##",COLUMN(J:J)))))-SEARCH("##",SUBSTITUTE(","&amp;$D32&amp;",",",","##",COLUMN(I:I)))),",",),"")</f>
        <v xml:space="preserve"> 2xPCI</v>
      </c>
      <c r="BC32" s="83" t="str">
        <f>IFERROR(SUBSTITUTE(RIGHT(MID(","&amp;$D32&amp;",",1,SEARCH("##",SUBSTITUTE(","&amp;$D32&amp;",",",","##",COLUMN(K:K)))),LEN(MID(","&amp;$D32&amp;",",1,SEARCH("##",SUBSTITUTE(","&amp;$D32&amp;",",",","##",COLUMN(K:K)))))-SEARCH("##",SUBSTITUTE(","&amp;$D32&amp;",",",","##",COLUMN(J:J)))),",",),"")</f>
        <v xml:space="preserve"> 6xSATA3 RAID</v>
      </c>
      <c r="BD32" s="83" t="str">
        <f>IFERROR(SUBSTITUTE(RIGHT(MID(","&amp;$D32&amp;",",1,SEARCH("##",SUBSTITUTE(","&amp;$D32&amp;",",",","##",COLUMN(L:L)))),LEN(MID(","&amp;$D32&amp;",",1,SEARCH("##",SUBSTITUTE(","&amp;$D32&amp;",",",","##",COLUMN(L:L)))))-SEARCH("##",SUBSTITUTE(","&amp;$D32&amp;",",",","##",COLUMN(K:K)))),",",),"")</f>
        <v xml:space="preserve"> NO IDE/FDD</v>
      </c>
      <c r="BE32" s="83" t="str">
        <f>IFERROR(SUBSTITUTE(RIGHT(MID(","&amp;$D32&amp;",",1,SEARCH("##",SUBSTITUTE(","&amp;$D32&amp;",",",","##",COLUMN(M:M)))),LEN(MID(","&amp;$D32&amp;",",1,SEARCH("##",SUBSTITUTE(","&amp;$D32&amp;",",",","##",COLUMN(M:M)))))-SEARCH("##",SUBSTITUTE(","&amp;$D32&amp;",",",","##",COLUMN(L:L)))),",",),"")</f>
        <v xml:space="preserve"> SB7.1 HDA ALC889</v>
      </c>
      <c r="BF32" s="83" t="str">
        <f>IFERROR(SUBSTITUTE(RIGHT(MID(","&amp;$D32&amp;",",1,SEARCH("##",SUBSTITUTE(","&amp;$D32&amp;",",",","##",COLUMN(N:N)))),LEN(MID(","&amp;$D32&amp;",",1,SEARCH("##",SUBSTITUTE(","&amp;$D32&amp;",",",","##",COLUMN(N:N)))))-SEARCH("##",SUBSTITUTE(","&amp;$D32&amp;",",",","##",COLUMN(M:M)))),",",),"")</f>
        <v xml:space="preserve"> Gb LAN Realtek 8111E</v>
      </c>
      <c r="BG32" s="83" t="str">
        <f>IFERROR(SUBSTITUTE(RIGHT(MID(","&amp;$D32&amp;",",1,SEARCH("##",SUBSTITUTE(","&amp;$D32&amp;",",",","##",COLUMN(O:O)))),LEN(MID(","&amp;$D32&amp;",",1,SEARCH("##",SUBSTITUTE(","&amp;$D32&amp;",",",","##",COLUMN(O:O)))))-SEARCH("##",SUBSTITUTE(","&amp;$D32&amp;",",",","##",COLUMN(N:N)))),",",),"")</f>
        <v xml:space="preserve"> 14xUSB2+4xUSB3</v>
      </c>
      <c r="BH32" s="83" t="str">
        <f>IFERROR(SUBSTITUTE(RIGHT(MID(","&amp;$D32&amp;",",1,SEARCH("##",SUBSTITUTE(","&amp;$D32&amp;",",",","##",COLUMN(P:P)))),LEN(MID(","&amp;$D32&amp;",",1,SEARCH("##",SUBSTITUTE(","&amp;$D32&amp;",",",","##",COLUMN(P:P)))))-SEARCH("##",SUBSTITUTE(","&amp;$D32&amp;",",",","##",COLUMN(O:O)))),",",),"")</f>
        <v xml:space="preserve"> 2xIEEE1394</v>
      </c>
      <c r="BI32" s="83" t="str">
        <f>IFERROR(SUBSTITUTE(RIGHT(MID(","&amp;$D32&amp;",",1,SEARCH("##",SUBSTITUTE(","&amp;$D32&amp;",",",","##",COLUMN(Q:Q)))),LEN(MID(","&amp;$D32&amp;",",1,SEARCH("##",SUBSTITUTE(","&amp;$D32&amp;",",",","##",COLUMN(Q:Q)))))-SEARCH("##",SUBSTITUTE(","&amp;$D32&amp;",",",","##",COLUMN(P:P)))),",",),"")</f>
        <v xml:space="preserve"> 1xPS/2</v>
      </c>
      <c r="BJ32" s="83" t="str">
        <f>IFERROR(SUBSTITUTE(RIGHT(MID(","&amp;$D32&amp;",",1,SEARCH("##",SUBSTITUTE(","&amp;$D32&amp;",",",","##",COLUMN(R:R)))),LEN(MID(","&amp;$D32&amp;",",1,SEARCH("##",SUBSTITUTE(","&amp;$D32&amp;",",",","##",COLUMN(R:R)))))-SEARCH("##",SUBSTITUTE(","&amp;$D32&amp;",",",","##",COLUMN(Q:Q)))),",",),"")</f>
        <v xml:space="preserve"> COM</v>
      </c>
      <c r="BK32" s="83" t="str">
        <f>IFERROR(SUBSTITUTE(RIGHT(MID(","&amp;$D32&amp;",",1,SEARCH("##",SUBSTITUTE(","&amp;$D32&amp;",",",","##",COLUMN(S:S)))),LEN(MID(","&amp;$D32&amp;",",1,SEARCH("##",SUBSTITUTE(","&amp;$D32&amp;",",",","##",COLUMN(S:S)))))-SEARCH("##",SUBSTITUTE(","&amp;$D32&amp;",",",","##",COLUMN(R:R)))),",",),"")</f>
        <v xml:space="preserve"> SPDIF</v>
      </c>
      <c r="BL32" s="83" t="str">
        <f>IFERROR(SUBSTITUTE(RIGHT(MID(","&amp;$D32&amp;",",1,SEARCH("##",SUBSTITUTE(","&amp;$D32&amp;",",",","##",COLUMN(T:T)))),LEN(MID(","&amp;$D32&amp;",",1,SEARCH("##",SUBSTITUTE(","&amp;$D32&amp;",",",","##",COLUMN(T:T)))))-SEARCH("##",SUBSTITUTE(","&amp;$D32&amp;",",",","##",COLUMN(S:S)))),",",),"")</f>
        <v xml:space="preserve"> TPM</v>
      </c>
      <c r="BM32" s="83" t="str">
        <f>IFERROR(SUBSTITUTE(RIGHT(MID(","&amp;$D32&amp;",",1,SEARCH("##",SUBSTITUTE(","&amp;$D32&amp;",",",","##",COLUMN(U:U)))),LEN(MID(","&amp;$D32&amp;",",1,SEARCH("##",SUBSTITUTE(","&amp;$D32&amp;",",",","##",COLUMN(U:U)))))-SEARCH("##",SUBSTITUTE(","&amp;$D32&amp;",",",","##",COLUMN(T:T)))),",",),"")</f>
        <v xml:space="preserve"> ATX</v>
      </c>
      <c r="BN32" s="83" t="str">
        <f>IFERROR(SUBSTITUTE(RIGHT(MID(","&amp;$D32&amp;",",1,SEARCH("##",SUBSTITUTE(","&amp;$D32&amp;",",",","##",COLUMN(V:V)))),LEN(MID(","&amp;$D32&amp;",",1,SEARCH("##",SUBSTITUTE(","&amp;$D32&amp;",",",","##",COLUMN(V:V)))))-SEARCH("##",SUBSTITUTE(","&amp;$D32&amp;",",",","##",COLUMN(U:U)))),",",),"")</f>
        <v/>
      </c>
      <c r="BO32" s="83" t="str">
        <f>IFERROR(SUBSTITUTE(RIGHT(MID(","&amp;$D32&amp;",",1,SEARCH("##",SUBSTITUTE(","&amp;$D32&amp;",",",","##",COLUMN(W:W)))),LEN(MID(","&amp;$D32&amp;",",1,SEARCH("##",SUBSTITUTE(","&amp;$D32&amp;",",",","##",COLUMN(W:W)))))-SEARCH("##",SUBSTITUTE(","&amp;$D32&amp;",",",","##",COLUMN(V:V)))),",",),"")</f>
        <v/>
      </c>
      <c r="BP32" s="83" t="str">
        <f>IFERROR(SUBSTITUTE(RIGHT(MID(","&amp;$D32&amp;",",1,SEARCH("##",SUBSTITUTE(","&amp;$D32&amp;",",",","##",COLUMN(X:X)))),LEN(MID(","&amp;$D32&amp;",",1,SEARCH("##",SUBSTITUTE(","&amp;$D32&amp;",",",","##",COLUMN(X:X)))))-SEARCH("##",SUBSTITUTE(","&amp;$D32&amp;",",",","##",COLUMN(W:W)))),",",),"")</f>
        <v/>
      </c>
      <c r="BQ32" s="83" t="str">
        <f>IFERROR(SUBSTITUTE(RIGHT(MID(","&amp;$D32&amp;",",1,SEARCH("##",SUBSTITUTE(","&amp;$D32&amp;",",",","##",COLUMN(Y:Y)))),LEN(MID(","&amp;$D32&amp;",",1,SEARCH("##",SUBSTITUTE(","&amp;$D32&amp;",",",","##",COLUMN(Y:Y)))))-SEARCH("##",SUBSTITUTE(","&amp;$D32&amp;",",",","##",COLUMN(X:X)))),",",),"")</f>
        <v/>
      </c>
      <c r="BR32" s="83" t="str">
        <f>IFERROR(SUBSTITUTE(RIGHT(MID(","&amp;$D32&amp;",",1,SEARCH("##",SUBSTITUTE(","&amp;$D32&amp;",",",","##",COLUMN(Z:Z)))),LEN(MID(","&amp;$D32&amp;",",1,SEARCH("##",SUBSTITUTE(","&amp;$D32&amp;",",",","##",COLUMN(Z:Z)))))-SEARCH("##",SUBSTITUTE(","&amp;$D32&amp;",",",","##",COLUMN(Y:Y)))),",",),"")</f>
        <v/>
      </c>
      <c r="BS32" s="83" t="str">
        <f>IFERROR(SUBSTITUTE(RIGHT(MID(","&amp;$D32&amp;",",1,SEARCH("##",SUBSTITUTE(","&amp;$D32&amp;",",",","##",COLUMN(AA:AA)))),LEN(MID(","&amp;$D32&amp;",",1,SEARCH("##",SUBSTITUTE(","&amp;$D32&amp;",",",","##",COLUMN(AA:AA)))))-SEARCH("##",SUBSTITUTE(","&amp;$D32&amp;",",",","##",COLUMN(Z:Z)))),",",),"")</f>
        <v/>
      </c>
      <c r="BT32" s="83" t="str">
        <f>IFERROR(SUBSTITUTE(RIGHT(MID(","&amp;$D32&amp;",",1,SEARCH("##",SUBSTITUTE(","&amp;$D32&amp;",",",","##",COLUMN(AB:AB)))),LEN(MID(","&amp;$D32&amp;",",1,SEARCH("##",SUBSTITUTE(","&amp;$D32&amp;",",",","##",COLUMN(AB:AB)))))-SEARCH("##",SUBSTITUTE(","&amp;$D32&amp;",",",","##",COLUMN(AA:AA)))),",",),"")</f>
        <v/>
      </c>
      <c r="BU32" s="36"/>
      <c r="BV32" s="16">
        <v>1</v>
      </c>
      <c r="BW32" s="17"/>
      <c r="BX32" s="16">
        <v>1</v>
      </c>
      <c r="BY32" s="5">
        <v>1</v>
      </c>
      <c r="BZ32" s="17"/>
      <c r="CA32" s="16">
        <v>33683</v>
      </c>
      <c r="CB32" s="2" t="s">
        <v>112</v>
      </c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30"/>
      <c r="CO32" s="17"/>
      <c r="CP32" s="4" t="s">
        <v>4</v>
      </c>
      <c r="CQ32" s="17"/>
      <c r="CR32" s="17"/>
      <c r="CS32" s="38"/>
      <c r="CT32" s="2" t="s">
        <v>113</v>
      </c>
      <c r="CU32" s="2"/>
      <c r="CV32" s="2"/>
      <c r="CW32" s="2"/>
      <c r="CX32" s="2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</row>
    <row r="33" spans="1:257" ht="17.100000000000001" customHeight="1">
      <c r="A33" s="16">
        <v>33684</v>
      </c>
      <c r="B33" s="39" t="s">
        <v>5</v>
      </c>
      <c r="C33" s="12" t="s">
        <v>114</v>
      </c>
      <c r="D33" s="32" t="s">
        <v>115</v>
      </c>
      <c r="E33" s="14" t="str">
        <f t="shared" si="1"/>
        <v>sAM3+,</v>
      </c>
      <c r="F33" s="14" t="s">
        <v>0</v>
      </c>
      <c r="G33" s="14"/>
      <c r="H33" s="14"/>
      <c r="I33" s="14"/>
      <c r="J33" s="41"/>
      <c r="K33" s="5" t="s">
        <v>147</v>
      </c>
      <c r="L33" s="54"/>
      <c r="M33" s="14"/>
      <c r="N33" s="76" t="str">
        <f t="shared" si="0"/>
        <v>GA-880GMA-USB3</v>
      </c>
      <c r="O33" s="14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27">
        <v>27466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80" t="s">
        <v>158</v>
      </c>
      <c r="AT33" s="83" t="str">
        <f>IFERROR(SUBSTITUTE(RIGHT(MID(","&amp;$D33&amp;",",1,SEARCH("##",SUBSTITUTE(","&amp;$D33&amp;",",",","##",COLUMN(B:B)))),LEN(MID(","&amp;$D33&amp;",",1,SEARCH("##",SUBSTITUTE(","&amp;$D33&amp;",",",","##",COLUMN(B:B)))))-SEARCH("##",SUBSTITUTE(","&amp;$D33&amp;",",",","##",COLUMN(A:A)))),",",),"")</f>
        <v>GA-880GMA-USB3</v>
      </c>
      <c r="AU33" s="83" t="str">
        <f>IFERROR(SUBSTITUTE(RIGHT(MID(","&amp;$D33&amp;",",1,SEARCH("##",SUBSTITUTE(","&amp;$D33&amp;",",",","##",COLUMN(C:C)))),LEN(MID(","&amp;$D33&amp;",",1,SEARCH("##",SUBSTITUTE(","&amp;$D33&amp;",",",","##",COLUMN(C:C)))))-SEARCH("##",SUBSTITUTE(","&amp;$D33&amp;",",",","##",COLUMN(B:B)))),",",),"")</f>
        <v xml:space="preserve"> sAM3+</v>
      </c>
      <c r="AV33" s="83" t="str">
        <f>IFERROR(SUBSTITUTE(RIGHT(MID(","&amp;$D33&amp;",",1,SEARCH("##",SUBSTITUTE(","&amp;$D33&amp;",",",","##",COLUMN(D:D)))),LEN(MID(","&amp;$D33&amp;",",1,SEARCH("##",SUBSTITUTE(","&amp;$D33&amp;",",",","##",COLUMN(D:D)))))-SEARCH("##",SUBSTITUTE(","&amp;$D33&amp;",",",","##",COLUMN(C:C)))),",",),"")</f>
        <v xml:space="preserve"> (Phenom II )</v>
      </c>
      <c r="AW33" s="83" t="str">
        <f>IFERROR(SUBSTITUTE(RIGHT(MID(","&amp;$D33&amp;",",1,SEARCH("##",SUBSTITUTE(","&amp;$D33&amp;",",",","##",COLUMN(E:E)))),LEN(MID(","&amp;$D33&amp;",",1,SEARCH("##",SUBSTITUTE(","&amp;$D33&amp;",",",","##",COLUMN(E:E)))))-SEARCH("##",SUBSTITUTE(","&amp;$D33&amp;",",",","##",COLUMN(D:D)))),",",),"")</f>
        <v xml:space="preserve"> AMD880G+SB850</v>
      </c>
      <c r="AX33" s="83" t="str">
        <f>IFERROR(SUBSTITUTE(RIGHT(MID(","&amp;$D33&amp;",",1,SEARCH("##",SUBSTITUTE(","&amp;$D33&amp;",",",","##",COLUMN(F:F)))),LEN(MID(","&amp;$D33&amp;",",1,SEARCH("##",SUBSTITUTE(","&amp;$D33&amp;",",",","##",COLUMN(F:F)))))-SEARCH("##",SUBSTITUTE(","&amp;$D33&amp;",",",","##",COLUMN(E:E)))),",",),"")</f>
        <v xml:space="preserve"> HT 5200</v>
      </c>
      <c r="AY33" s="83" t="str">
        <f>IFERROR(SUBSTITUTE(RIGHT(MID(","&amp;$D33&amp;",",1,SEARCH("##",SUBSTITUTE(","&amp;$D33&amp;",",",","##",COLUMN(G:G)))),LEN(MID(","&amp;$D33&amp;",",1,SEARCH("##",SUBSTITUTE(","&amp;$D33&amp;",",",","##",COLUMN(G:G)))))-SEARCH("##",SUBSTITUTE(","&amp;$D33&amp;",",",","##",COLUMN(F:F)))),",",),"")</f>
        <v xml:space="preserve"> 4xDual DDR3 1866(OC)/1333(max16Gb)</v>
      </c>
      <c r="AZ33" s="83" t="str">
        <f>IFERROR(SUBSTITUTE(RIGHT(MID(","&amp;$D33&amp;",",1,SEARCH("##",SUBSTITUTE(","&amp;$D33&amp;",",",","##",COLUMN(H:H)))),LEN(MID(","&amp;$D33&amp;",",1,SEARCH("##",SUBSTITUTE(","&amp;$D33&amp;",",",","##",COLUMN(H:H)))))-SEARCH("##",SUBSTITUTE(","&amp;$D33&amp;",",",","##",COLUMN(G:G)))),",",),"")</f>
        <v xml:space="preserve"> 1xPCI-Ex16</v>
      </c>
      <c r="BA33" s="83" t="str">
        <f>IFERROR(SUBSTITUTE(RIGHT(MID(","&amp;$D33&amp;",",1,SEARCH("##",SUBSTITUTE(","&amp;$D33&amp;",",",","##",COLUMN(I:I)))),LEN(MID(","&amp;$D33&amp;",",1,SEARCH("##",SUBSTITUTE(","&amp;$D33&amp;",",",","##",COLUMN(I:I)))))-SEARCH("##",SUBSTITUTE(","&amp;$D33&amp;",",",","##",COLUMN(H:H)))),",",),"")</f>
        <v xml:space="preserve"> 2xPCI-E x1</v>
      </c>
      <c r="BB33" s="83" t="str">
        <f>IFERROR(SUBSTITUTE(RIGHT(MID(","&amp;$D33&amp;",",1,SEARCH("##",SUBSTITUTE(","&amp;$D33&amp;",",",","##",COLUMN(J:J)))),LEN(MID(","&amp;$D33&amp;",",1,SEARCH("##",SUBSTITUTE(","&amp;$D33&amp;",",",","##",COLUMN(J:J)))))-SEARCH("##",SUBSTITUTE(","&amp;$D33&amp;",",",","##",COLUMN(I:I)))),",",),"")</f>
        <v xml:space="preserve"> 1xPCI</v>
      </c>
      <c r="BC33" s="83" t="str">
        <f>IFERROR(SUBSTITUTE(RIGHT(MID(","&amp;$D33&amp;",",1,SEARCH("##",SUBSTITUTE(","&amp;$D33&amp;",",",","##",COLUMN(K:K)))),LEN(MID(","&amp;$D33&amp;",",1,SEARCH("##",SUBSTITUTE(","&amp;$D33&amp;",",",","##",COLUMN(K:K)))))-SEARCH("##",SUBSTITUTE(","&amp;$D33&amp;",",",","##",COLUMN(J:J)))),",",),"")</f>
        <v xml:space="preserve"> 6xSATA2 RAID</v>
      </c>
      <c r="BD33" s="83" t="str">
        <f>IFERROR(SUBSTITUTE(RIGHT(MID(","&amp;$D33&amp;",",1,SEARCH("##",SUBSTITUTE(","&amp;$D33&amp;",",",","##",COLUMN(L:L)))),LEN(MID(","&amp;$D33&amp;",",1,SEARCH("##",SUBSTITUTE(","&amp;$D33&amp;",",",","##",COLUMN(L:L)))))-SEARCH("##",SUBSTITUTE(","&amp;$D33&amp;",",",","##",COLUMN(K:K)))),",",),"")</f>
        <v xml:space="preserve"> NO IDE/FDD</v>
      </c>
      <c r="BE33" s="83" t="str">
        <f>IFERROR(SUBSTITUTE(RIGHT(MID(","&amp;$D33&amp;",",1,SEARCH("##",SUBSTITUTE(","&amp;$D33&amp;",",",","##",COLUMN(M:M)))),LEN(MID(","&amp;$D33&amp;",",1,SEARCH("##",SUBSTITUTE(","&amp;$D33&amp;",",",","##",COLUMN(M:M)))))-SEARCH("##",SUBSTITUTE(","&amp;$D33&amp;",",",","##",COLUMN(L:L)))),",",),"")</f>
        <v xml:space="preserve"> Video Radeon HD4250 (D-Sub/DVI-D/HDMI)</v>
      </c>
      <c r="BF33" s="83" t="str">
        <f>IFERROR(SUBSTITUTE(RIGHT(MID(","&amp;$D33&amp;",",1,SEARCH("##",SUBSTITUTE(","&amp;$D33&amp;",",",","##",COLUMN(N:N)))),LEN(MID(","&amp;$D33&amp;",",1,SEARCH("##",SUBSTITUTE(","&amp;$D33&amp;",",",","##",COLUMN(N:N)))))-SEARCH("##",SUBSTITUTE(","&amp;$D33&amp;",",",","##",COLUMN(M:M)))),",",),"")</f>
        <v xml:space="preserve"> SB 7.1 Realtek ALC889</v>
      </c>
      <c r="BG33" s="83" t="str">
        <f>IFERROR(SUBSTITUTE(RIGHT(MID(","&amp;$D33&amp;",",1,SEARCH("##",SUBSTITUTE(","&amp;$D33&amp;",",",","##",COLUMN(O:O)))),LEN(MID(","&amp;$D33&amp;",",1,SEARCH("##",SUBSTITUTE(","&amp;$D33&amp;",",",","##",COLUMN(O:O)))))-SEARCH("##",SUBSTITUTE(","&amp;$D33&amp;",",",","##",COLUMN(N:N)))),",",),"")</f>
        <v xml:space="preserve"> Gb LAN Realtek 8111E</v>
      </c>
      <c r="BH33" s="83" t="str">
        <f>IFERROR(SUBSTITUTE(RIGHT(MID(","&amp;$D33&amp;",",1,SEARCH("##",SUBSTITUTE(","&amp;$D33&amp;",",",","##",COLUMN(P:P)))),LEN(MID(","&amp;$D33&amp;",",1,SEARCH("##",SUBSTITUTE(","&amp;$D33&amp;",",",","##",COLUMN(P:P)))))-SEARCH("##",SUBSTITUTE(","&amp;$D33&amp;",",",","##",COLUMN(O:O)))),",",),"")</f>
        <v xml:space="preserve"> 10xUSB2+2xUSB3</v>
      </c>
      <c r="BI33" s="83" t="str">
        <f>IFERROR(SUBSTITUTE(RIGHT(MID(","&amp;$D33&amp;",",1,SEARCH("##",SUBSTITUTE(","&amp;$D33&amp;",",",","##",COLUMN(Q:Q)))),LEN(MID(","&amp;$D33&amp;",",1,SEARCH("##",SUBSTITUTE(","&amp;$D33&amp;",",",","##",COLUMN(Q:Q)))))-SEARCH("##",SUBSTITUTE(","&amp;$D33&amp;",",",","##",COLUMN(P:P)))),",",),"")</f>
        <v xml:space="preserve"> 1xPS/2</v>
      </c>
      <c r="BJ33" s="83" t="str">
        <f>IFERROR(SUBSTITUTE(RIGHT(MID(","&amp;$D33&amp;",",1,SEARCH("##",SUBSTITUTE(","&amp;$D33&amp;",",",","##",COLUMN(R:R)))),LEN(MID(","&amp;$D33&amp;",",1,SEARCH("##",SUBSTITUTE(","&amp;$D33&amp;",",",","##",COLUMN(R:R)))))-SEARCH("##",SUBSTITUTE(","&amp;$D33&amp;",",",","##",COLUMN(Q:Q)))),",",),"")</f>
        <v xml:space="preserve"> SPDIF</v>
      </c>
      <c r="BK33" s="83" t="str">
        <f>IFERROR(SUBSTITUTE(RIGHT(MID(","&amp;$D33&amp;",",1,SEARCH("##",SUBSTITUTE(","&amp;$D33&amp;",",",","##",COLUMN(S:S)))),LEN(MID(","&amp;$D33&amp;",",1,SEARCH("##",SUBSTITUTE(","&amp;$D33&amp;",",",","##",COLUMN(S:S)))))-SEARCH("##",SUBSTITUTE(","&amp;$D33&amp;",",",","##",COLUMN(R:R)))),",",),"")</f>
        <v xml:space="preserve"> mATX</v>
      </c>
      <c r="BL33" s="83" t="str">
        <f>IFERROR(SUBSTITUTE(RIGHT(MID(","&amp;$D33&amp;",",1,SEARCH("##",SUBSTITUTE(","&amp;$D33&amp;",",",","##",COLUMN(T:T)))),LEN(MID(","&amp;$D33&amp;",",1,SEARCH("##",SUBSTITUTE(","&amp;$D33&amp;",",",","##",COLUMN(T:T)))))-SEARCH("##",SUBSTITUTE(","&amp;$D33&amp;",",",","##",COLUMN(S:S)))),",",),"")</f>
        <v/>
      </c>
      <c r="BM33" s="83" t="str">
        <f>IFERROR(SUBSTITUTE(RIGHT(MID(","&amp;$D33&amp;",",1,SEARCH("##",SUBSTITUTE(","&amp;$D33&amp;",",",","##",COLUMN(U:U)))),LEN(MID(","&amp;$D33&amp;",",1,SEARCH("##",SUBSTITUTE(","&amp;$D33&amp;",",",","##",COLUMN(U:U)))))-SEARCH("##",SUBSTITUTE(","&amp;$D33&amp;",",",","##",COLUMN(T:T)))),",",),"")</f>
        <v/>
      </c>
      <c r="BN33" s="83" t="str">
        <f>IFERROR(SUBSTITUTE(RIGHT(MID(","&amp;$D33&amp;",",1,SEARCH("##",SUBSTITUTE(","&amp;$D33&amp;",",",","##",COLUMN(V:V)))),LEN(MID(","&amp;$D33&amp;",",1,SEARCH("##",SUBSTITUTE(","&amp;$D33&amp;",",",","##",COLUMN(V:V)))))-SEARCH("##",SUBSTITUTE(","&amp;$D33&amp;",",",","##",COLUMN(U:U)))),",",),"")</f>
        <v/>
      </c>
      <c r="BO33" s="83" t="str">
        <f>IFERROR(SUBSTITUTE(RIGHT(MID(","&amp;$D33&amp;",",1,SEARCH("##",SUBSTITUTE(","&amp;$D33&amp;",",",","##",COLUMN(W:W)))),LEN(MID(","&amp;$D33&amp;",",1,SEARCH("##",SUBSTITUTE(","&amp;$D33&amp;",",",","##",COLUMN(W:W)))))-SEARCH("##",SUBSTITUTE(","&amp;$D33&amp;",",",","##",COLUMN(V:V)))),",",),"")</f>
        <v/>
      </c>
      <c r="BP33" s="83" t="str">
        <f>IFERROR(SUBSTITUTE(RIGHT(MID(","&amp;$D33&amp;",",1,SEARCH("##",SUBSTITUTE(","&amp;$D33&amp;",",",","##",COLUMN(X:X)))),LEN(MID(","&amp;$D33&amp;",",1,SEARCH("##",SUBSTITUTE(","&amp;$D33&amp;",",",","##",COLUMN(X:X)))))-SEARCH("##",SUBSTITUTE(","&amp;$D33&amp;",",",","##",COLUMN(W:W)))),",",),"")</f>
        <v/>
      </c>
      <c r="BQ33" s="83" t="str">
        <f>IFERROR(SUBSTITUTE(RIGHT(MID(","&amp;$D33&amp;",",1,SEARCH("##",SUBSTITUTE(","&amp;$D33&amp;",",",","##",COLUMN(Y:Y)))),LEN(MID(","&amp;$D33&amp;",",1,SEARCH("##",SUBSTITUTE(","&amp;$D33&amp;",",",","##",COLUMN(Y:Y)))))-SEARCH("##",SUBSTITUTE(","&amp;$D33&amp;",",",","##",COLUMN(X:X)))),",",),"")</f>
        <v/>
      </c>
      <c r="BR33" s="83" t="str">
        <f>IFERROR(SUBSTITUTE(RIGHT(MID(","&amp;$D33&amp;",",1,SEARCH("##",SUBSTITUTE(","&amp;$D33&amp;",",",","##",COLUMN(Z:Z)))),LEN(MID(","&amp;$D33&amp;",",1,SEARCH("##",SUBSTITUTE(","&amp;$D33&amp;",",",","##",COLUMN(Z:Z)))))-SEARCH("##",SUBSTITUTE(","&amp;$D33&amp;",",",","##",COLUMN(Y:Y)))),",",),"")</f>
        <v/>
      </c>
      <c r="BS33" s="83" t="str">
        <f>IFERROR(SUBSTITUTE(RIGHT(MID(","&amp;$D33&amp;",",1,SEARCH("##",SUBSTITUTE(","&amp;$D33&amp;",",",","##",COLUMN(AA:AA)))),LEN(MID(","&amp;$D33&amp;",",1,SEARCH("##",SUBSTITUTE(","&amp;$D33&amp;",",",","##",COLUMN(AA:AA)))))-SEARCH("##",SUBSTITUTE(","&amp;$D33&amp;",",",","##",COLUMN(Z:Z)))),",",),"")</f>
        <v/>
      </c>
      <c r="BT33" s="83" t="str">
        <f>IFERROR(SUBSTITUTE(RIGHT(MID(","&amp;$D33&amp;",",1,SEARCH("##",SUBSTITUTE(","&amp;$D33&amp;",",",","##",COLUMN(AB:AB)))),LEN(MID(","&amp;$D33&amp;",",1,SEARCH("##",SUBSTITUTE(","&amp;$D33&amp;",",",","##",COLUMN(AB:AB)))))-SEARCH("##",SUBSTITUTE(","&amp;$D33&amp;",",",","##",COLUMN(AA:AA)))),",",),"")</f>
        <v/>
      </c>
      <c r="BU33" s="36"/>
      <c r="BV33" s="16">
        <v>1</v>
      </c>
      <c r="BW33" s="17"/>
      <c r="BX33" s="16">
        <v>1</v>
      </c>
      <c r="BY33" s="5">
        <v>1</v>
      </c>
      <c r="BZ33" s="17"/>
      <c r="CA33" s="16">
        <v>33684</v>
      </c>
      <c r="CB33" s="2" t="s">
        <v>116</v>
      </c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30"/>
      <c r="CO33" s="17"/>
      <c r="CP33" s="4" t="s">
        <v>4</v>
      </c>
      <c r="CQ33" s="17"/>
      <c r="CR33" s="17"/>
      <c r="CS33" s="38"/>
      <c r="CT33" s="2" t="s">
        <v>117</v>
      </c>
      <c r="CU33" s="2" t="s">
        <v>118</v>
      </c>
      <c r="CV33" s="2"/>
      <c r="CW33" s="2"/>
      <c r="CX33" s="2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</row>
    <row r="34" spans="1:257" ht="17.100000000000001" customHeight="1">
      <c r="A34" s="5">
        <v>14155</v>
      </c>
      <c r="B34" s="51" t="s">
        <v>5</v>
      </c>
      <c r="C34" s="6" t="s">
        <v>119</v>
      </c>
      <c r="D34" s="46" t="s">
        <v>120</v>
      </c>
      <c r="E34" s="14" t="str">
        <f t="shared" ref="E34:E35" si="3">TRIM(MID(SUBSTITUTE(D34," ",REPT(" ",250)),(5-5)*250+1,250))</f>
        <v>sAM3,</v>
      </c>
      <c r="F34" s="14" t="s">
        <v>0</v>
      </c>
      <c r="G34" s="11"/>
      <c r="H34" s="11"/>
      <c r="I34" s="11"/>
      <c r="J34" s="42"/>
      <c r="K34" s="5" t="s">
        <v>147</v>
      </c>
      <c r="L34" s="53"/>
      <c r="M34" s="5"/>
      <c r="N34" s="76" t="str">
        <f t="shared" si="0"/>
        <v xml:space="preserve"> 10xUSB</v>
      </c>
      <c r="O34" s="19"/>
      <c r="P34" s="5"/>
      <c r="Q34" s="58"/>
      <c r="R34" s="9"/>
      <c r="S34" s="58"/>
      <c r="T34" s="58"/>
      <c r="U34" s="5"/>
      <c r="V34" s="5"/>
      <c r="W34" s="5"/>
      <c r="X34" s="5"/>
      <c r="Y34" s="25"/>
      <c r="Z34" s="7">
        <v>25051</v>
      </c>
      <c r="AA34" s="5"/>
      <c r="AB34" s="2"/>
      <c r="AC34" s="5"/>
      <c r="AD34" s="2"/>
      <c r="AE34" s="5">
        <v>24282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80" t="s">
        <v>158</v>
      </c>
      <c r="AT34" s="83" t="str">
        <f>IFERROR(SUBSTITUTE(RIGHT(MID(","&amp;$D34&amp;",",1,SEARCH("##",SUBSTITUTE(","&amp;$D34&amp;",",",","##",COLUMN(B:B)))),LEN(MID(","&amp;$D34&amp;",",1,SEARCH("##",SUBSTITUTE(","&amp;$D34&amp;",",",","##",COLUMN(B:B)))))-SEARCH("##",SUBSTITUTE(","&amp;$D34&amp;",",",","##",COLUMN(A:A)))),",",),"")</f>
        <v>sAM3</v>
      </c>
      <c r="AU34" s="83" t="str">
        <f>IFERROR(SUBSTITUTE(RIGHT(MID(","&amp;$D34&amp;",",1,SEARCH("##",SUBSTITUTE(","&amp;$D34&amp;",",",","##",COLUMN(C:C)))),LEN(MID(","&amp;$D34&amp;",",1,SEARCH("##",SUBSTITUTE(","&amp;$D34&amp;",",",","##",COLUMN(C:C)))))-SEARCH("##",SUBSTITUTE(","&amp;$D34&amp;",",",","##",COLUMN(B:B)))),",",),"")</f>
        <v xml:space="preserve"> (Phenom II)</v>
      </c>
      <c r="AV34" s="83" t="str">
        <f>IFERROR(SUBSTITUTE(RIGHT(MID(","&amp;$D34&amp;",",1,SEARCH("##",SUBSTITUTE(","&amp;$D34&amp;",",",","##",COLUMN(D:D)))),LEN(MID(","&amp;$D34&amp;",",1,SEARCH("##",SUBSTITUTE(","&amp;$D34&amp;",",",","##",COLUMN(D:D)))))-SEARCH("##",SUBSTITUTE(","&amp;$D34&amp;",",",","##",COLUMN(C:C)))),",",),"")</f>
        <v xml:space="preserve"> GeForce 7025+630a</v>
      </c>
      <c r="AW34" s="83" t="str">
        <f>IFERROR(SUBSTITUTE(RIGHT(MID(","&amp;$D34&amp;",",1,SEARCH("##",SUBSTITUTE(","&amp;$D34&amp;",",",","##",COLUMN(E:E)))),LEN(MID(","&amp;$D34&amp;",",1,SEARCH("##",SUBSTITUTE(","&amp;$D34&amp;",",",","##",COLUMN(E:E)))))-SEARCH("##",SUBSTITUTE(","&amp;$D34&amp;",",",","##",COLUMN(D:D)))),",",),"")</f>
        <v xml:space="preserve"> HT 2000 MT/s</v>
      </c>
      <c r="AX34" s="83" t="str">
        <f>IFERROR(SUBSTITUTE(RIGHT(MID(","&amp;$D34&amp;",",1,SEARCH("##",SUBSTITUTE(","&amp;$D34&amp;",",",","##",COLUMN(F:F)))),LEN(MID(","&amp;$D34&amp;",",1,SEARCH("##",SUBSTITUTE(","&amp;$D34&amp;",",",","##",COLUMN(F:F)))))-SEARCH("##",SUBSTITUTE(","&amp;$D34&amp;",",",","##",COLUMN(E:E)))),",",),"")</f>
        <v xml:space="preserve"> 2xDual DDR3 1333+/1066(max8Gb)</v>
      </c>
      <c r="AY34" s="83" t="str">
        <f>IFERROR(SUBSTITUTE(RIGHT(MID(","&amp;$D34&amp;",",1,SEARCH("##",SUBSTITUTE(","&amp;$D34&amp;",",",","##",COLUMN(G:G)))),LEN(MID(","&amp;$D34&amp;",",1,SEARCH("##",SUBSTITUTE(","&amp;$D34&amp;",",",","##",COLUMN(G:G)))))-SEARCH("##",SUBSTITUTE(","&amp;$D34&amp;",",",","##",COLUMN(F:F)))),",",),"")</f>
        <v xml:space="preserve"> 1xPCI-Ex16</v>
      </c>
      <c r="AZ34" s="83" t="str">
        <f>IFERROR(SUBSTITUTE(RIGHT(MID(","&amp;$D34&amp;",",1,SEARCH("##",SUBSTITUTE(","&amp;$D34&amp;",",",","##",COLUMN(H:H)))),LEN(MID(","&amp;$D34&amp;",",1,SEARCH("##",SUBSTITUTE(","&amp;$D34&amp;",",",","##",COLUMN(H:H)))))-SEARCH("##",SUBSTITUTE(","&amp;$D34&amp;",",",","##",COLUMN(G:G)))),",",),"")</f>
        <v xml:space="preserve"> 2xPCI-E x1</v>
      </c>
      <c r="BA34" s="83" t="str">
        <f>IFERROR(SUBSTITUTE(RIGHT(MID(","&amp;$D34&amp;",",1,SEARCH("##",SUBSTITUTE(","&amp;$D34&amp;",",",","##",COLUMN(I:I)))),LEN(MID(","&amp;$D34&amp;",",1,SEARCH("##",SUBSTITUTE(","&amp;$D34&amp;",",",","##",COLUMN(I:I)))))-SEARCH("##",SUBSTITUTE(","&amp;$D34&amp;",",",","##",COLUMN(H:H)))),",",),"")</f>
        <v xml:space="preserve"> 1xPCI</v>
      </c>
      <c r="BB34" s="83" t="str">
        <f>IFERROR(SUBSTITUTE(RIGHT(MID(","&amp;$D34&amp;",",1,SEARCH("##",SUBSTITUTE(","&amp;$D34&amp;",",",","##",COLUMN(J:J)))),LEN(MID(","&amp;$D34&amp;",",1,SEARCH("##",SUBSTITUTE(","&amp;$D34&amp;",",",","##",COLUMN(J:J)))))-SEARCH("##",SUBSTITUTE(","&amp;$D34&amp;",",",","##",COLUMN(I:I)))),",",),"")</f>
        <v xml:space="preserve"> 4xSATAII RAID</v>
      </c>
      <c r="BC34" s="83" t="str">
        <f>IFERROR(SUBSTITUTE(RIGHT(MID(","&amp;$D34&amp;",",1,SEARCH("##",SUBSTITUTE(","&amp;$D34&amp;",",",","##",COLUMN(K:K)))),LEN(MID(","&amp;$D34&amp;",",1,SEARCH("##",SUBSTITUTE(","&amp;$D34&amp;",",",","##",COLUMN(K:K)))))-SEARCH("##",SUBSTITUTE(","&amp;$D34&amp;",",",","##",COLUMN(J:J)))),",",),"")</f>
        <v xml:space="preserve"> NO IDE/FDD</v>
      </c>
      <c r="BD34" s="83" t="str">
        <f>IFERROR(SUBSTITUTE(RIGHT(MID(","&amp;$D34&amp;",",1,SEARCH("##",SUBSTITUTE(","&amp;$D34&amp;",",",","##",COLUMN(L:L)))),LEN(MID(","&amp;$D34&amp;",",1,SEARCH("##",SUBSTITUTE(","&amp;$D34&amp;",",",","##",COLUMN(L:L)))))-SEARCH("##",SUBSTITUTE(","&amp;$D34&amp;",",",","##",COLUMN(K:K)))),",",),"")</f>
        <v xml:space="preserve"> Video CineFX 3.0 (D-Sub)</v>
      </c>
      <c r="BE34" s="83" t="str">
        <f>IFERROR(SUBSTITUTE(RIGHT(MID(","&amp;$D34&amp;",",1,SEARCH("##",SUBSTITUTE(","&amp;$D34&amp;",",",","##",COLUMN(M:M)))),LEN(MID(","&amp;$D34&amp;",",1,SEARCH("##",SUBSTITUTE(","&amp;$D34&amp;",",",","##",COLUMN(M:M)))))-SEARCH("##",SUBSTITUTE(","&amp;$D34&amp;",",",","##",COLUMN(L:L)))),",",),"")</f>
        <v xml:space="preserve"> HDA SB7.1 Realtek ALC888B</v>
      </c>
      <c r="BF34" s="83" t="str">
        <f>IFERROR(SUBSTITUTE(RIGHT(MID(","&amp;$D34&amp;",",1,SEARCH("##",SUBSTITUTE(","&amp;$D34&amp;",",",","##",COLUMN(N:N)))),LEN(MID(","&amp;$D34&amp;",",1,SEARCH("##",SUBSTITUTE(","&amp;$D34&amp;",",",","##",COLUMN(N:N)))))-SEARCH("##",SUBSTITUTE(","&amp;$D34&amp;",",",","##",COLUMN(M:M)))),",",),"")</f>
        <v xml:space="preserve"> Gb LAN Realtek 8211C</v>
      </c>
      <c r="BG34" s="83" t="str">
        <f>IFERROR(SUBSTITUTE(RIGHT(MID(","&amp;$D34&amp;",",1,SEARCH("##",SUBSTITUTE(","&amp;$D34&amp;",",",","##",COLUMN(O:O)))),LEN(MID(","&amp;$D34&amp;",",1,SEARCH("##",SUBSTITUTE(","&amp;$D34&amp;",",",","##",COLUMN(O:O)))))-SEARCH("##",SUBSTITUTE(","&amp;$D34&amp;",",",","##",COLUMN(N:N)))),",",),"")</f>
        <v xml:space="preserve"> 10xUSB</v>
      </c>
      <c r="BH34" s="83" t="str">
        <f>IFERROR(SUBSTITUTE(RIGHT(MID(","&amp;$D34&amp;",",1,SEARCH("##",SUBSTITUTE(","&amp;$D34&amp;",",",","##",COLUMN(P:P)))),LEN(MID(","&amp;$D34&amp;",",1,SEARCH("##",SUBSTITUTE(","&amp;$D34&amp;",",",","##",COLUMN(P:P)))))-SEARCH("##",SUBSTITUTE(","&amp;$D34&amp;",",",","##",COLUMN(O:O)))),",",),"")</f>
        <v xml:space="preserve"> COM</v>
      </c>
      <c r="BI34" s="83" t="str">
        <f>IFERROR(SUBSTITUTE(RIGHT(MID(","&amp;$D34&amp;",",1,SEARCH("##",SUBSTITUTE(","&amp;$D34&amp;",",",","##",COLUMN(Q:Q)))),LEN(MID(","&amp;$D34&amp;",",1,SEARCH("##",SUBSTITUTE(","&amp;$D34&amp;",",",","##",COLUMN(Q:Q)))))-SEARCH("##",SUBSTITUTE(","&amp;$D34&amp;",",",","##",COLUMN(P:P)))),",",),"")</f>
        <v xml:space="preserve"> LPT</v>
      </c>
      <c r="BJ34" s="83" t="str">
        <f>IFERROR(SUBSTITUTE(RIGHT(MID(","&amp;$D34&amp;",",1,SEARCH("##",SUBSTITUTE(","&amp;$D34&amp;",",",","##",COLUMN(R:R)))),LEN(MID(","&amp;$D34&amp;",",1,SEARCH("##",SUBSTITUTE(","&amp;$D34&amp;",",",","##",COLUMN(R:R)))))-SEARCH("##",SUBSTITUTE(","&amp;$D34&amp;",",",","##",COLUMN(Q:Q)))),",",),"")</f>
        <v xml:space="preserve"> mATX</v>
      </c>
      <c r="BK34" s="83" t="str">
        <f>IFERROR(SUBSTITUTE(RIGHT(MID(","&amp;$D34&amp;",",1,SEARCH("##",SUBSTITUTE(","&amp;$D34&amp;",",",","##",COLUMN(S:S)))),LEN(MID(","&amp;$D34&amp;",",1,SEARCH("##",SUBSTITUTE(","&amp;$D34&amp;",",",","##",COLUMN(S:S)))))-SEARCH("##",SUBSTITUTE(","&amp;$D34&amp;",",",","##",COLUMN(R:R)))),",",),"")</f>
        <v/>
      </c>
      <c r="BL34" s="83" t="str">
        <f>IFERROR(SUBSTITUTE(RIGHT(MID(","&amp;$D34&amp;",",1,SEARCH("##",SUBSTITUTE(","&amp;$D34&amp;",",",","##",COLUMN(T:T)))),LEN(MID(","&amp;$D34&amp;",",1,SEARCH("##",SUBSTITUTE(","&amp;$D34&amp;",",",","##",COLUMN(T:T)))))-SEARCH("##",SUBSTITUTE(","&amp;$D34&amp;",",",","##",COLUMN(S:S)))),",",),"")</f>
        <v/>
      </c>
      <c r="BM34" s="83" t="str">
        <f>IFERROR(SUBSTITUTE(RIGHT(MID(","&amp;$D34&amp;",",1,SEARCH("##",SUBSTITUTE(","&amp;$D34&amp;",",",","##",COLUMN(U:U)))),LEN(MID(","&amp;$D34&amp;",",1,SEARCH("##",SUBSTITUTE(","&amp;$D34&amp;",",",","##",COLUMN(U:U)))))-SEARCH("##",SUBSTITUTE(","&amp;$D34&amp;",",",","##",COLUMN(T:T)))),",",),"")</f>
        <v/>
      </c>
      <c r="BN34" s="83" t="str">
        <f>IFERROR(SUBSTITUTE(RIGHT(MID(","&amp;$D34&amp;",",1,SEARCH("##",SUBSTITUTE(","&amp;$D34&amp;",",",","##",COLUMN(V:V)))),LEN(MID(","&amp;$D34&amp;",",1,SEARCH("##",SUBSTITUTE(","&amp;$D34&amp;",",",","##",COLUMN(V:V)))))-SEARCH("##",SUBSTITUTE(","&amp;$D34&amp;",",",","##",COLUMN(U:U)))),",",),"")</f>
        <v/>
      </c>
      <c r="BO34" s="83" t="str">
        <f>IFERROR(SUBSTITUTE(RIGHT(MID(","&amp;$D34&amp;",",1,SEARCH("##",SUBSTITUTE(","&amp;$D34&amp;",",",","##",COLUMN(W:W)))),LEN(MID(","&amp;$D34&amp;",",1,SEARCH("##",SUBSTITUTE(","&amp;$D34&amp;",",",","##",COLUMN(W:W)))))-SEARCH("##",SUBSTITUTE(","&amp;$D34&amp;",",",","##",COLUMN(V:V)))),",",),"")</f>
        <v/>
      </c>
      <c r="BP34" s="83" t="str">
        <f>IFERROR(SUBSTITUTE(RIGHT(MID(","&amp;$D34&amp;",",1,SEARCH("##",SUBSTITUTE(","&amp;$D34&amp;",",",","##",COLUMN(X:X)))),LEN(MID(","&amp;$D34&amp;",",1,SEARCH("##",SUBSTITUTE(","&amp;$D34&amp;",",",","##",COLUMN(X:X)))))-SEARCH("##",SUBSTITUTE(","&amp;$D34&amp;",",",","##",COLUMN(W:W)))),",",),"")</f>
        <v/>
      </c>
      <c r="BQ34" s="83" t="str">
        <f>IFERROR(SUBSTITUTE(RIGHT(MID(","&amp;$D34&amp;",",1,SEARCH("##",SUBSTITUTE(","&amp;$D34&amp;",",",","##",COLUMN(Y:Y)))),LEN(MID(","&amp;$D34&amp;",",1,SEARCH("##",SUBSTITUTE(","&amp;$D34&amp;",",",","##",COLUMN(Y:Y)))))-SEARCH("##",SUBSTITUTE(","&amp;$D34&amp;",",",","##",COLUMN(X:X)))),",",),"")</f>
        <v/>
      </c>
      <c r="BR34" s="83" t="str">
        <f>IFERROR(SUBSTITUTE(RIGHT(MID(","&amp;$D34&amp;",",1,SEARCH("##",SUBSTITUTE(","&amp;$D34&amp;",",",","##",COLUMN(Z:Z)))),LEN(MID(","&amp;$D34&amp;",",1,SEARCH("##",SUBSTITUTE(","&amp;$D34&amp;",",",","##",COLUMN(Z:Z)))))-SEARCH("##",SUBSTITUTE(","&amp;$D34&amp;",",",","##",COLUMN(Y:Y)))),",",),"")</f>
        <v/>
      </c>
      <c r="BS34" s="83" t="str">
        <f>IFERROR(SUBSTITUTE(RIGHT(MID(","&amp;$D34&amp;",",1,SEARCH("##",SUBSTITUTE(","&amp;$D34&amp;",",",","##",COLUMN(AA:AA)))),LEN(MID(","&amp;$D34&amp;",",1,SEARCH("##",SUBSTITUTE(","&amp;$D34&amp;",",",","##",COLUMN(AA:AA)))))-SEARCH("##",SUBSTITUTE(","&amp;$D34&amp;",",",","##",COLUMN(Z:Z)))),",",),"")</f>
        <v/>
      </c>
      <c r="BT34" s="83" t="str">
        <f>IFERROR(SUBSTITUTE(RIGHT(MID(","&amp;$D34&amp;",",1,SEARCH("##",SUBSTITUTE(","&amp;$D34&amp;",",",","##",COLUMN(AB:AB)))),LEN(MID(","&amp;$D34&amp;",",1,SEARCH("##",SUBSTITUTE(","&amp;$D34&amp;",",",","##",COLUMN(AB:AB)))))-SEARCH("##",SUBSTITUTE(","&amp;$D34&amp;",",",","##",COLUMN(AA:AA)))),",",),"")</f>
        <v/>
      </c>
      <c r="BU34" s="2"/>
      <c r="BV34" s="2"/>
      <c r="BW34" s="4">
        <v>1</v>
      </c>
      <c r="BX34" s="5">
        <v>1</v>
      </c>
      <c r="BY34" s="3">
        <v>1</v>
      </c>
      <c r="BZ34" s="2"/>
      <c r="CA34" s="5">
        <v>14155</v>
      </c>
      <c r="CB34" s="2" t="s">
        <v>121</v>
      </c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4" t="s">
        <v>4</v>
      </c>
      <c r="CQ34" s="3" t="s">
        <v>122</v>
      </c>
      <c r="CR34" s="2"/>
      <c r="CS34" s="38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</row>
    <row r="35" spans="1:257" ht="17.100000000000001" customHeight="1">
      <c r="A35" s="5">
        <v>12111</v>
      </c>
      <c r="B35" s="51" t="s">
        <v>5</v>
      </c>
      <c r="C35" s="6" t="s">
        <v>123</v>
      </c>
      <c r="D35" s="46" t="s">
        <v>124</v>
      </c>
      <c r="E35" s="14" t="str">
        <f t="shared" si="3"/>
        <v>sAM3,</v>
      </c>
      <c r="F35" s="14" t="s">
        <v>0</v>
      </c>
      <c r="G35" s="11"/>
      <c r="H35" s="11"/>
      <c r="I35" s="11"/>
      <c r="J35" s="42"/>
      <c r="K35" s="5" t="s">
        <v>147</v>
      </c>
      <c r="L35" s="53"/>
      <c r="M35" s="5"/>
      <c r="N35" s="76" t="str">
        <f t="shared" si="0"/>
        <v xml:space="preserve"> 12xUSB2</v>
      </c>
      <c r="O35" s="19"/>
      <c r="P35" s="5"/>
      <c r="Q35" s="58"/>
      <c r="R35" s="9"/>
      <c r="S35" s="58"/>
      <c r="T35" s="58"/>
      <c r="U35" s="5"/>
      <c r="V35" s="5"/>
      <c r="W35" s="5"/>
      <c r="X35" s="5"/>
      <c r="Y35" s="25"/>
      <c r="Z35" s="7">
        <v>22929</v>
      </c>
      <c r="AA35" s="5"/>
      <c r="AB35" s="2"/>
      <c r="AC35" s="5"/>
      <c r="AD35" s="2"/>
      <c r="AE35" s="5">
        <v>23609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80" t="s">
        <v>158</v>
      </c>
      <c r="AT35" s="83" t="str">
        <f>IFERROR(SUBSTITUTE(RIGHT(MID(","&amp;$D35&amp;",",1,SEARCH("##",SUBSTITUTE(","&amp;$D35&amp;",",",","##",COLUMN(B:B)))),LEN(MID(","&amp;$D35&amp;",",1,SEARCH("##",SUBSTITUTE(","&amp;$D35&amp;",",",","##",COLUMN(B:B)))))-SEARCH("##",SUBSTITUTE(","&amp;$D35&amp;",",",","##",COLUMN(A:A)))),",",),"")</f>
        <v>sAM3</v>
      </c>
      <c r="AU35" s="83" t="str">
        <f>IFERROR(SUBSTITUTE(RIGHT(MID(","&amp;$D35&amp;",",1,SEARCH("##",SUBSTITUTE(","&amp;$D35&amp;",",",","##",COLUMN(C:C)))),LEN(MID(","&amp;$D35&amp;",",1,SEARCH("##",SUBSTITUTE(","&amp;$D35&amp;",",",","##",COLUMN(C:C)))))-SEARCH("##",SUBSTITUTE(","&amp;$D35&amp;",",",","##",COLUMN(B:B)))),",",),"")</f>
        <v xml:space="preserve"> (Phenom II )</v>
      </c>
      <c r="AV35" s="83" t="str">
        <f>IFERROR(SUBSTITUTE(RIGHT(MID(","&amp;$D35&amp;",",1,SEARCH("##",SUBSTITUTE(","&amp;$D35&amp;",",",","##",COLUMN(D:D)))),LEN(MID(","&amp;$D35&amp;",",1,SEARCH("##",SUBSTITUTE(","&amp;$D35&amp;",",",","##",COLUMN(D:D)))))-SEARCH("##",SUBSTITUTE(","&amp;$D35&amp;",",",","##",COLUMN(C:C)))),",",),"")</f>
        <v xml:space="preserve"> AMD880G+SB710</v>
      </c>
      <c r="AW35" s="83" t="str">
        <f>IFERROR(SUBSTITUTE(RIGHT(MID(","&amp;$D35&amp;",",1,SEARCH("##",SUBSTITUTE(","&amp;$D35&amp;",",",","##",COLUMN(E:E)))),LEN(MID(","&amp;$D35&amp;",",1,SEARCH("##",SUBSTITUTE(","&amp;$D35&amp;",",",","##",COLUMN(E:E)))))-SEARCH("##",SUBSTITUTE(","&amp;$D35&amp;",",",","##",COLUMN(D:D)))),",",),"")</f>
        <v xml:space="preserve"> HT 5200</v>
      </c>
      <c r="AX35" s="83" t="str">
        <f>IFERROR(SUBSTITUTE(RIGHT(MID(","&amp;$D35&amp;",",1,SEARCH("##",SUBSTITUTE(","&amp;$D35&amp;",",",","##",COLUMN(F:F)))),LEN(MID(","&amp;$D35&amp;",",1,SEARCH("##",SUBSTITUTE(","&amp;$D35&amp;",",",","##",COLUMN(F:F)))))-SEARCH("##",SUBSTITUTE(","&amp;$D35&amp;",",",","##",COLUMN(E:E)))),",",),"")</f>
        <v xml:space="preserve"> 2xDual DDR3 1666(OC)/1333(max8Gb)</v>
      </c>
      <c r="AY35" s="83" t="str">
        <f>IFERROR(SUBSTITUTE(RIGHT(MID(","&amp;$D35&amp;",",1,SEARCH("##",SUBSTITUTE(","&amp;$D35&amp;",",",","##",COLUMN(G:G)))),LEN(MID(","&amp;$D35&amp;",",1,SEARCH("##",SUBSTITUTE(","&amp;$D35&amp;",",",","##",COLUMN(G:G)))))-SEARCH("##",SUBSTITUTE(","&amp;$D35&amp;",",",","##",COLUMN(F:F)))),",",),"")</f>
        <v xml:space="preserve"> 1xPCI-Ex16</v>
      </c>
      <c r="AZ35" s="83" t="str">
        <f>IFERROR(SUBSTITUTE(RIGHT(MID(","&amp;$D35&amp;",",1,SEARCH("##",SUBSTITUTE(","&amp;$D35&amp;",",",","##",COLUMN(H:H)))),LEN(MID(","&amp;$D35&amp;",",1,SEARCH("##",SUBSTITUTE(","&amp;$D35&amp;",",",","##",COLUMN(H:H)))))-SEARCH("##",SUBSTITUTE(","&amp;$D35&amp;",",",","##",COLUMN(G:G)))),",",),"")</f>
        <v xml:space="preserve"> 1xPCI-E x1</v>
      </c>
      <c r="BA35" s="83" t="str">
        <f>IFERROR(SUBSTITUTE(RIGHT(MID(","&amp;$D35&amp;",",1,SEARCH("##",SUBSTITUTE(","&amp;$D35&amp;",",",","##",COLUMN(I:I)))),LEN(MID(","&amp;$D35&amp;",",1,SEARCH("##",SUBSTITUTE(","&amp;$D35&amp;",",",","##",COLUMN(I:I)))))-SEARCH("##",SUBSTITUTE(","&amp;$D35&amp;",",",","##",COLUMN(H:H)))),",",),"")</f>
        <v xml:space="preserve"> 2xPCI</v>
      </c>
      <c r="BB35" s="83" t="str">
        <f>IFERROR(SUBSTITUTE(RIGHT(MID(","&amp;$D35&amp;",",1,SEARCH("##",SUBSTITUTE(","&amp;$D35&amp;",",",","##",COLUMN(J:J)))),LEN(MID(","&amp;$D35&amp;",",1,SEARCH("##",SUBSTITUTE(","&amp;$D35&amp;",",",","##",COLUMN(J:J)))))-SEARCH("##",SUBSTITUTE(","&amp;$D35&amp;",",",","##",COLUMN(I:I)))),",",),"")</f>
        <v xml:space="preserve"> 4xSATA2 RAID</v>
      </c>
      <c r="BC35" s="83" t="str">
        <f>IFERROR(SUBSTITUTE(RIGHT(MID(","&amp;$D35&amp;",",1,SEARCH("##",SUBSTITUTE(","&amp;$D35&amp;",",",","##",COLUMN(K:K)))),LEN(MID(","&amp;$D35&amp;",",1,SEARCH("##",SUBSTITUTE(","&amp;$D35&amp;",",",","##",COLUMN(K:K)))))-SEARCH("##",SUBSTITUTE(","&amp;$D35&amp;",",",","##",COLUMN(J:J)))),",",),"")</f>
        <v xml:space="preserve"> Video AMD880G (D-Sub/DVI-D/HDMI)</v>
      </c>
      <c r="BD35" s="83" t="str">
        <f>IFERROR(SUBSTITUTE(RIGHT(MID(","&amp;$D35&amp;",",1,SEARCH("##",SUBSTITUTE(","&amp;$D35&amp;",",",","##",COLUMN(L:L)))),LEN(MID(","&amp;$D35&amp;",",1,SEARCH("##",SUBSTITUTE(","&amp;$D35&amp;",",",","##",COLUMN(L:L)))))-SEARCH("##",SUBSTITUTE(","&amp;$D35&amp;",",",","##",COLUMN(K:K)))),",",),"")</f>
        <v xml:space="preserve"> SB 7.1 Realtek ALC888</v>
      </c>
      <c r="BE35" s="83" t="str">
        <f>IFERROR(SUBSTITUTE(RIGHT(MID(","&amp;$D35&amp;",",1,SEARCH("##",SUBSTITUTE(","&amp;$D35&amp;",",",","##",COLUMN(M:M)))),LEN(MID(","&amp;$D35&amp;",",1,SEARCH("##",SUBSTITUTE(","&amp;$D35&amp;",",",","##",COLUMN(M:M)))))-SEARCH("##",SUBSTITUTE(","&amp;$D35&amp;",",",","##",COLUMN(L:L)))),",",),"")</f>
        <v xml:space="preserve"> Gb LAN Realtek 8111D</v>
      </c>
      <c r="BF35" s="83" t="str">
        <f>IFERROR(SUBSTITUTE(RIGHT(MID(","&amp;$D35&amp;",",1,SEARCH("##",SUBSTITUTE(","&amp;$D35&amp;",",",","##",COLUMN(N:N)))),LEN(MID(","&amp;$D35&amp;",",1,SEARCH("##",SUBSTITUTE(","&amp;$D35&amp;",",",","##",COLUMN(N:N)))))-SEARCH("##",SUBSTITUTE(","&amp;$D35&amp;",",",","##",COLUMN(M:M)))),",",),"")</f>
        <v xml:space="preserve"> 12xUSB2</v>
      </c>
      <c r="BG35" s="83" t="str">
        <f>IFERROR(SUBSTITUTE(RIGHT(MID(","&amp;$D35&amp;",",1,SEARCH("##",SUBSTITUTE(","&amp;$D35&amp;",",",","##",COLUMN(O:O)))),LEN(MID(","&amp;$D35&amp;",",1,SEARCH("##",SUBSTITUTE(","&amp;$D35&amp;",",",","##",COLUMN(O:O)))))-SEARCH("##",SUBSTITUTE(","&amp;$D35&amp;",",",","##",COLUMN(N:N)))),",",),"")</f>
        <v xml:space="preserve"> 1xPS/2</v>
      </c>
      <c r="BH35" s="83" t="str">
        <f>IFERROR(SUBSTITUTE(RIGHT(MID(","&amp;$D35&amp;",",1,SEARCH("##",SUBSTITUTE(","&amp;$D35&amp;",",",","##",COLUMN(P:P)))),LEN(MID(","&amp;$D35&amp;",",1,SEARCH("##",SUBSTITUTE(","&amp;$D35&amp;",",",","##",COLUMN(P:P)))))-SEARCH("##",SUBSTITUTE(","&amp;$D35&amp;",",",","##",COLUMN(O:O)))),",",),"")</f>
        <v xml:space="preserve"> SPDIF</v>
      </c>
      <c r="BI35" s="83" t="str">
        <f>IFERROR(SUBSTITUTE(RIGHT(MID(","&amp;$D35&amp;",",1,SEARCH("##",SUBSTITUTE(","&amp;$D35&amp;",",",","##",COLUMN(Q:Q)))),LEN(MID(","&amp;$D35&amp;",",1,SEARCH("##",SUBSTITUTE(","&amp;$D35&amp;",",",","##",COLUMN(Q:Q)))))-SEARCH("##",SUBSTITUTE(","&amp;$D35&amp;",",",","##",COLUMN(P:P)))),",",),"")</f>
        <v xml:space="preserve"> UD3</v>
      </c>
      <c r="BJ35" s="83" t="str">
        <f>IFERROR(SUBSTITUTE(RIGHT(MID(","&amp;$D35&amp;",",1,SEARCH("##",SUBSTITUTE(","&amp;$D35&amp;",",",","##",COLUMN(R:R)))),LEN(MID(","&amp;$D35&amp;",",1,SEARCH("##",SUBSTITUTE(","&amp;$D35&amp;",",",","##",COLUMN(R:R)))))-SEARCH("##",SUBSTITUTE(","&amp;$D35&amp;",",",","##",COLUMN(Q:Q)))),",",),"")</f>
        <v xml:space="preserve"> mATX</v>
      </c>
      <c r="BK35" s="83" t="str">
        <f>IFERROR(SUBSTITUTE(RIGHT(MID(","&amp;$D35&amp;",",1,SEARCH("##",SUBSTITUTE(","&amp;$D35&amp;",",",","##",COLUMN(S:S)))),LEN(MID(","&amp;$D35&amp;",",1,SEARCH("##",SUBSTITUTE(","&amp;$D35&amp;",",",","##",COLUMN(S:S)))))-SEARCH("##",SUBSTITUTE(","&amp;$D35&amp;",",",","##",COLUMN(R:R)))),",",),"")</f>
        <v/>
      </c>
      <c r="BL35" s="83" t="str">
        <f>IFERROR(SUBSTITUTE(RIGHT(MID(","&amp;$D35&amp;",",1,SEARCH("##",SUBSTITUTE(","&amp;$D35&amp;",",",","##",COLUMN(T:T)))),LEN(MID(","&amp;$D35&amp;",",1,SEARCH("##",SUBSTITUTE(","&amp;$D35&amp;",",",","##",COLUMN(T:T)))))-SEARCH("##",SUBSTITUTE(","&amp;$D35&amp;",",",","##",COLUMN(S:S)))),",",),"")</f>
        <v/>
      </c>
      <c r="BM35" s="83" t="str">
        <f>IFERROR(SUBSTITUTE(RIGHT(MID(","&amp;$D35&amp;",",1,SEARCH("##",SUBSTITUTE(","&amp;$D35&amp;",",",","##",COLUMN(U:U)))),LEN(MID(","&amp;$D35&amp;",",1,SEARCH("##",SUBSTITUTE(","&amp;$D35&amp;",",",","##",COLUMN(U:U)))))-SEARCH("##",SUBSTITUTE(","&amp;$D35&amp;",",",","##",COLUMN(T:T)))),",",),"")</f>
        <v/>
      </c>
      <c r="BN35" s="83" t="str">
        <f>IFERROR(SUBSTITUTE(RIGHT(MID(","&amp;$D35&amp;",",1,SEARCH("##",SUBSTITUTE(","&amp;$D35&amp;",",",","##",COLUMN(V:V)))),LEN(MID(","&amp;$D35&amp;",",1,SEARCH("##",SUBSTITUTE(","&amp;$D35&amp;",",",","##",COLUMN(V:V)))))-SEARCH("##",SUBSTITUTE(","&amp;$D35&amp;",",",","##",COLUMN(U:U)))),",",),"")</f>
        <v/>
      </c>
      <c r="BO35" s="83" t="str">
        <f>IFERROR(SUBSTITUTE(RIGHT(MID(","&amp;$D35&amp;",",1,SEARCH("##",SUBSTITUTE(","&amp;$D35&amp;",",",","##",COLUMN(W:W)))),LEN(MID(","&amp;$D35&amp;",",1,SEARCH("##",SUBSTITUTE(","&amp;$D35&amp;",",",","##",COLUMN(W:W)))))-SEARCH("##",SUBSTITUTE(","&amp;$D35&amp;",",",","##",COLUMN(V:V)))),",",),"")</f>
        <v/>
      </c>
      <c r="BP35" s="83" t="str">
        <f>IFERROR(SUBSTITUTE(RIGHT(MID(","&amp;$D35&amp;",",1,SEARCH("##",SUBSTITUTE(","&amp;$D35&amp;",",",","##",COLUMN(X:X)))),LEN(MID(","&amp;$D35&amp;",",1,SEARCH("##",SUBSTITUTE(","&amp;$D35&amp;",",",","##",COLUMN(X:X)))))-SEARCH("##",SUBSTITUTE(","&amp;$D35&amp;",",",","##",COLUMN(W:W)))),",",),"")</f>
        <v/>
      </c>
      <c r="BQ35" s="83" t="str">
        <f>IFERROR(SUBSTITUTE(RIGHT(MID(","&amp;$D35&amp;",",1,SEARCH("##",SUBSTITUTE(","&amp;$D35&amp;",",",","##",COLUMN(Y:Y)))),LEN(MID(","&amp;$D35&amp;",",1,SEARCH("##",SUBSTITUTE(","&amp;$D35&amp;",",",","##",COLUMN(Y:Y)))))-SEARCH("##",SUBSTITUTE(","&amp;$D35&amp;",",",","##",COLUMN(X:X)))),",",),"")</f>
        <v/>
      </c>
      <c r="BR35" s="83" t="str">
        <f>IFERROR(SUBSTITUTE(RIGHT(MID(","&amp;$D35&amp;",",1,SEARCH("##",SUBSTITUTE(","&amp;$D35&amp;",",",","##",COLUMN(Z:Z)))),LEN(MID(","&amp;$D35&amp;",",1,SEARCH("##",SUBSTITUTE(","&amp;$D35&amp;",",",","##",COLUMN(Z:Z)))))-SEARCH("##",SUBSTITUTE(","&amp;$D35&amp;",",",","##",COLUMN(Y:Y)))),",",),"")</f>
        <v/>
      </c>
      <c r="BS35" s="83" t="str">
        <f>IFERROR(SUBSTITUTE(RIGHT(MID(","&amp;$D35&amp;",",1,SEARCH("##",SUBSTITUTE(","&amp;$D35&amp;",",",","##",COLUMN(AA:AA)))),LEN(MID(","&amp;$D35&amp;",",1,SEARCH("##",SUBSTITUTE(","&amp;$D35&amp;",",",","##",COLUMN(AA:AA)))))-SEARCH("##",SUBSTITUTE(","&amp;$D35&amp;",",",","##",COLUMN(Z:Z)))),",",),"")</f>
        <v/>
      </c>
      <c r="BT35" s="83" t="str">
        <f>IFERROR(SUBSTITUTE(RIGHT(MID(","&amp;$D35&amp;",",1,SEARCH("##",SUBSTITUTE(","&amp;$D35&amp;",",",","##",COLUMN(AB:AB)))),LEN(MID(","&amp;$D35&amp;",",1,SEARCH("##",SUBSTITUTE(","&amp;$D35&amp;",",",","##",COLUMN(AB:AB)))))-SEARCH("##",SUBSTITUTE(","&amp;$D35&amp;",",",","##",COLUMN(AA:AA)))),",",),"")</f>
        <v/>
      </c>
      <c r="BU35" s="2"/>
      <c r="BV35" s="2"/>
      <c r="BW35" s="2"/>
      <c r="BX35" s="5">
        <v>1</v>
      </c>
      <c r="BY35" s="3">
        <v>1</v>
      </c>
      <c r="BZ35" s="2"/>
      <c r="CA35" s="5">
        <v>12111</v>
      </c>
      <c r="CB35" s="2" t="s">
        <v>125</v>
      </c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4" t="s">
        <v>4</v>
      </c>
      <c r="CQ35" s="21" t="s">
        <v>106</v>
      </c>
      <c r="CR35" s="2"/>
      <c r="CS35" s="38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</row>
    <row r="36" spans="1:257" ht="17.100000000000001" customHeight="1">
      <c r="A36" s="16">
        <v>19142</v>
      </c>
      <c r="B36" s="39" t="s">
        <v>5</v>
      </c>
      <c r="C36" s="24" t="s">
        <v>126</v>
      </c>
      <c r="D36" s="47" t="s">
        <v>127</v>
      </c>
      <c r="E36" s="14" t="str">
        <f t="shared" si="1"/>
        <v>sAM3+/sAM3,</v>
      </c>
      <c r="F36" s="14" t="s">
        <v>0</v>
      </c>
      <c r="G36" s="14"/>
      <c r="H36" s="14"/>
      <c r="I36" s="14"/>
      <c r="J36" s="41"/>
      <c r="K36" s="5" t="s">
        <v>147</v>
      </c>
      <c r="L36" s="54"/>
      <c r="M36" s="14"/>
      <c r="N36" s="76" t="str">
        <f t="shared" si="0"/>
        <v xml:space="preserve"> 14xUSB2+4xUSB3</v>
      </c>
      <c r="O36" s="14"/>
      <c r="P36" s="16"/>
      <c r="Q36" s="16"/>
      <c r="R36" s="9"/>
      <c r="S36" s="16"/>
      <c r="T36" s="16"/>
      <c r="U36" s="16"/>
      <c r="V36" s="16"/>
      <c r="W36" s="16"/>
      <c r="X36" s="16"/>
      <c r="Y36" s="16"/>
      <c r="Z36" s="27">
        <v>26838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80" t="s">
        <v>158</v>
      </c>
      <c r="AT36" s="83" t="str">
        <f>IFERROR(SUBSTITUTE(RIGHT(MID(","&amp;$D36&amp;",",1,SEARCH("##",SUBSTITUTE(","&amp;$D36&amp;",",",","##",COLUMN(B:B)))),LEN(MID(","&amp;$D36&amp;",",1,SEARCH("##",SUBSTITUTE(","&amp;$D36&amp;",",",","##",COLUMN(B:B)))))-SEARCH("##",SUBSTITUTE(","&amp;$D36&amp;",",",","##",COLUMN(A:A)))),",",),"")</f>
        <v>GA-990FXA-UD5</v>
      </c>
      <c r="AU36" s="83" t="str">
        <f>IFERROR(SUBSTITUTE(RIGHT(MID(","&amp;$D36&amp;",",1,SEARCH("##",SUBSTITUTE(","&amp;$D36&amp;",",",","##",COLUMN(C:C)))),LEN(MID(","&amp;$D36&amp;",",1,SEARCH("##",SUBSTITUTE(","&amp;$D36&amp;",",",","##",COLUMN(C:C)))))-SEARCH("##",SUBSTITUTE(","&amp;$D36&amp;",",",","##",COLUMN(B:B)))),",",),"")</f>
        <v xml:space="preserve"> sAM3+/sAM3</v>
      </c>
      <c r="AV36" s="83" t="str">
        <f>IFERROR(SUBSTITUTE(RIGHT(MID(","&amp;$D36&amp;",",1,SEARCH("##",SUBSTITUTE(","&amp;$D36&amp;",",",","##",COLUMN(D:D)))),LEN(MID(","&amp;$D36&amp;",",1,SEARCH("##",SUBSTITUTE(","&amp;$D36&amp;",",",","##",COLUMN(D:D)))))-SEARCH("##",SUBSTITUTE(","&amp;$D36&amp;",",",","##",COLUMN(C:C)))),",",),"")</f>
        <v xml:space="preserve"> (FX/Phenom II)</v>
      </c>
      <c r="AW36" s="83" t="str">
        <f>IFERROR(SUBSTITUTE(RIGHT(MID(","&amp;$D36&amp;",",1,SEARCH("##",SUBSTITUTE(","&amp;$D36&amp;",",",","##",COLUMN(E:E)))),LEN(MID(","&amp;$D36&amp;",",1,SEARCH("##",SUBSTITUTE(","&amp;$D36&amp;",",",","##",COLUMN(E:E)))))-SEARCH("##",SUBSTITUTE(","&amp;$D36&amp;",",",","##",COLUMN(D:D)))),",",),"")</f>
        <v xml:space="preserve"> AMD990FX+SB950</v>
      </c>
      <c r="AX36" s="83" t="str">
        <f>IFERROR(SUBSTITUTE(RIGHT(MID(","&amp;$D36&amp;",",1,SEARCH("##",SUBSTITUTE(","&amp;$D36&amp;",",",","##",COLUMN(F:F)))),LEN(MID(","&amp;$D36&amp;",",1,SEARCH("##",SUBSTITUTE(","&amp;$D36&amp;",",",","##",COLUMN(F:F)))))-SEARCH("##",SUBSTITUTE(","&amp;$D36&amp;",",",","##",COLUMN(E:E)))),",",),"")</f>
        <v xml:space="preserve"> HT 5200</v>
      </c>
      <c r="AY36" s="83" t="str">
        <f>IFERROR(SUBSTITUTE(RIGHT(MID(","&amp;$D36&amp;",",1,SEARCH("##",SUBSTITUTE(","&amp;$D36&amp;",",",","##",COLUMN(G:G)))),LEN(MID(","&amp;$D36&amp;",",1,SEARCH("##",SUBSTITUTE(","&amp;$D36&amp;",",",","##",COLUMN(G:G)))))-SEARCH("##",SUBSTITUTE(","&amp;$D36&amp;",",",","##",COLUMN(F:F)))),",",),"")</f>
        <v xml:space="preserve"> 4xDual DDR3 2000(OC)/1866(max32Gb)</v>
      </c>
      <c r="AZ36" s="83" t="str">
        <f>IFERROR(SUBSTITUTE(RIGHT(MID(","&amp;$D36&amp;",",1,SEARCH("##",SUBSTITUTE(","&amp;$D36&amp;",",",","##",COLUMN(H:H)))),LEN(MID(","&amp;$D36&amp;",",1,SEARCH("##",SUBSTITUTE(","&amp;$D36&amp;",",",","##",COLUMN(H:H)))))-SEARCH("##",SUBSTITUTE(","&amp;$D36&amp;",",",","##",COLUMN(G:G)))),",",),"")</f>
        <v xml:space="preserve"> 5xPCI-Ex16</v>
      </c>
      <c r="BA36" s="83" t="str">
        <f>IFERROR(SUBSTITUTE(RIGHT(MID(","&amp;$D36&amp;",",1,SEARCH("##",SUBSTITUTE(","&amp;$D36&amp;",",",","##",COLUMN(I:I)))),LEN(MID(","&amp;$D36&amp;",",1,SEARCH("##",SUBSTITUTE(","&amp;$D36&amp;",",",","##",COLUMN(I:I)))))-SEARCH("##",SUBSTITUTE(","&amp;$D36&amp;",",",","##",COLUMN(H:H)))),",",),"")</f>
        <v xml:space="preserve"> 1xPCI-Ex1</v>
      </c>
      <c r="BB36" s="83" t="str">
        <f>IFERROR(SUBSTITUTE(RIGHT(MID(","&amp;$D36&amp;",",1,SEARCH("##",SUBSTITUTE(","&amp;$D36&amp;",",",","##",COLUMN(J:J)))),LEN(MID(","&amp;$D36&amp;",",1,SEARCH("##",SUBSTITUTE(","&amp;$D36&amp;",",",","##",COLUMN(J:J)))))-SEARCH("##",SUBSTITUTE(","&amp;$D36&amp;",",",","##",COLUMN(I:I)))),",",),"")</f>
        <v xml:space="preserve"> 1xPCI</v>
      </c>
      <c r="BC36" s="83" t="str">
        <f>IFERROR(SUBSTITUTE(RIGHT(MID(","&amp;$D36&amp;",",1,SEARCH("##",SUBSTITUTE(","&amp;$D36&amp;",",",","##",COLUMN(K:K)))),LEN(MID(","&amp;$D36&amp;",",1,SEARCH("##",SUBSTITUTE(","&amp;$D36&amp;",",",","##",COLUMN(K:K)))))-SEARCH("##",SUBSTITUTE(","&amp;$D36&amp;",",",","##",COLUMN(J:J)))),",",),"")</f>
        <v xml:space="preserve"> 8xSATA3+2xeSATA3 RAID</v>
      </c>
      <c r="BD36" s="83" t="str">
        <f>IFERROR(SUBSTITUTE(RIGHT(MID(","&amp;$D36&amp;",",1,SEARCH("##",SUBSTITUTE(","&amp;$D36&amp;",",",","##",COLUMN(L:L)))),LEN(MID(","&amp;$D36&amp;",",1,SEARCH("##",SUBSTITUTE(","&amp;$D36&amp;",",",","##",COLUMN(L:L)))))-SEARCH("##",SUBSTITUTE(","&amp;$D36&amp;",",",","##",COLUMN(K:K)))),",",),"")</f>
        <v xml:space="preserve"> NO IDE/FDD</v>
      </c>
      <c r="BE36" s="83" t="str">
        <f>IFERROR(SUBSTITUTE(RIGHT(MID(","&amp;$D36&amp;",",1,SEARCH("##",SUBSTITUTE(","&amp;$D36&amp;",",",","##",COLUMN(M:M)))),LEN(MID(","&amp;$D36&amp;",",1,SEARCH("##",SUBSTITUTE(","&amp;$D36&amp;",",",","##",COLUMN(M:M)))))-SEARCH("##",SUBSTITUTE(","&amp;$D36&amp;",",",","##",COLUMN(L:L)))),",",),"")</f>
        <v xml:space="preserve"> SB7.1 HDA ALC889</v>
      </c>
      <c r="BF36" s="83" t="str">
        <f>IFERROR(SUBSTITUTE(RIGHT(MID(","&amp;$D36&amp;",",1,SEARCH("##",SUBSTITUTE(","&amp;$D36&amp;",",",","##",COLUMN(N:N)))),LEN(MID(","&amp;$D36&amp;",",1,SEARCH("##",SUBSTITUTE(","&amp;$D36&amp;",",",","##",COLUMN(N:N)))))-SEARCH("##",SUBSTITUTE(","&amp;$D36&amp;",",",","##",COLUMN(M:M)))),",",),"")</f>
        <v xml:space="preserve"> Gb LAN Realtek 8111E</v>
      </c>
      <c r="BG36" s="83" t="str">
        <f>IFERROR(SUBSTITUTE(RIGHT(MID(","&amp;$D36&amp;",",1,SEARCH("##",SUBSTITUTE(","&amp;$D36&amp;",",",","##",COLUMN(O:O)))),LEN(MID(","&amp;$D36&amp;",",1,SEARCH("##",SUBSTITUTE(","&amp;$D36&amp;",",",","##",COLUMN(O:O)))))-SEARCH("##",SUBSTITUTE(","&amp;$D36&amp;",",",","##",COLUMN(N:N)))),",",),"")</f>
        <v xml:space="preserve"> 14xUSB2+4xUSB3</v>
      </c>
      <c r="BH36" s="83" t="str">
        <f>IFERROR(SUBSTITUTE(RIGHT(MID(","&amp;$D36&amp;",",1,SEARCH("##",SUBSTITUTE(","&amp;$D36&amp;",",",","##",COLUMN(P:P)))),LEN(MID(","&amp;$D36&amp;",",1,SEARCH("##",SUBSTITUTE(","&amp;$D36&amp;",",",","##",COLUMN(P:P)))))-SEARCH("##",SUBSTITUTE(","&amp;$D36&amp;",",",","##",COLUMN(O:O)))),",",),"")</f>
        <v xml:space="preserve"> 2xIEEE1394</v>
      </c>
      <c r="BI36" s="83" t="str">
        <f>IFERROR(SUBSTITUTE(RIGHT(MID(","&amp;$D36&amp;",",1,SEARCH("##",SUBSTITUTE(","&amp;$D36&amp;",",",","##",COLUMN(Q:Q)))),LEN(MID(","&amp;$D36&amp;",",1,SEARCH("##",SUBSTITUTE(","&amp;$D36&amp;",",",","##",COLUMN(Q:Q)))))-SEARCH("##",SUBSTITUTE(","&amp;$D36&amp;",",",","##",COLUMN(P:P)))),",",),"")</f>
        <v xml:space="preserve"> 1xPS/2</v>
      </c>
      <c r="BJ36" s="83" t="str">
        <f>IFERROR(SUBSTITUTE(RIGHT(MID(","&amp;$D36&amp;",",1,SEARCH("##",SUBSTITUTE(","&amp;$D36&amp;",",",","##",COLUMN(R:R)))),LEN(MID(","&amp;$D36&amp;",",1,SEARCH("##",SUBSTITUTE(","&amp;$D36&amp;",",",","##",COLUMN(R:R)))))-SEARCH("##",SUBSTITUTE(","&amp;$D36&amp;",",",","##",COLUMN(Q:Q)))),",",),"")</f>
        <v xml:space="preserve"> COM</v>
      </c>
      <c r="BK36" s="83" t="str">
        <f>IFERROR(SUBSTITUTE(RIGHT(MID(","&amp;$D36&amp;",",1,SEARCH("##",SUBSTITUTE(","&amp;$D36&amp;",",",","##",COLUMN(S:S)))),LEN(MID(","&amp;$D36&amp;",",1,SEARCH("##",SUBSTITUTE(","&amp;$D36&amp;",",",","##",COLUMN(S:S)))))-SEARCH("##",SUBSTITUTE(","&amp;$D36&amp;",",",","##",COLUMN(R:R)))),",",),"")</f>
        <v xml:space="preserve"> 2xSPDIF</v>
      </c>
      <c r="BL36" s="83" t="str">
        <f>IFERROR(SUBSTITUTE(RIGHT(MID(","&amp;$D36&amp;",",1,SEARCH("##",SUBSTITUTE(","&amp;$D36&amp;",",",","##",COLUMN(T:T)))),LEN(MID(","&amp;$D36&amp;",",1,SEARCH("##",SUBSTITUTE(","&amp;$D36&amp;",",",","##",COLUMN(T:T)))))-SEARCH("##",SUBSTITUTE(","&amp;$D36&amp;",",",","##",COLUMN(S:S)))),",",),"")</f>
        <v xml:space="preserve"> TPM</v>
      </c>
      <c r="BM36" s="83" t="str">
        <f>IFERROR(SUBSTITUTE(RIGHT(MID(","&amp;$D36&amp;",",1,SEARCH("##",SUBSTITUTE(","&amp;$D36&amp;",",",","##",COLUMN(U:U)))),LEN(MID(","&amp;$D36&amp;",",1,SEARCH("##",SUBSTITUTE(","&amp;$D36&amp;",",",","##",COLUMN(U:U)))))-SEARCH("##",SUBSTITUTE(","&amp;$D36&amp;",",",","##",COLUMN(T:T)))),",",),"")</f>
        <v xml:space="preserve"> ATX</v>
      </c>
      <c r="BN36" s="83" t="str">
        <f>IFERROR(SUBSTITUTE(RIGHT(MID(","&amp;$D36&amp;",",1,SEARCH("##",SUBSTITUTE(","&amp;$D36&amp;",",",","##",COLUMN(V:V)))),LEN(MID(","&amp;$D36&amp;",",1,SEARCH("##",SUBSTITUTE(","&amp;$D36&amp;",",",","##",COLUMN(V:V)))))-SEARCH("##",SUBSTITUTE(","&amp;$D36&amp;",",",","##",COLUMN(U:U)))),",",),"")</f>
        <v/>
      </c>
      <c r="BO36" s="83" t="str">
        <f>IFERROR(SUBSTITUTE(RIGHT(MID(","&amp;$D36&amp;",",1,SEARCH("##",SUBSTITUTE(","&amp;$D36&amp;",",",","##",COLUMN(W:W)))),LEN(MID(","&amp;$D36&amp;",",1,SEARCH("##",SUBSTITUTE(","&amp;$D36&amp;",",",","##",COLUMN(W:W)))))-SEARCH("##",SUBSTITUTE(","&amp;$D36&amp;",",",","##",COLUMN(V:V)))),",",),"")</f>
        <v/>
      </c>
      <c r="BP36" s="83" t="str">
        <f>IFERROR(SUBSTITUTE(RIGHT(MID(","&amp;$D36&amp;",",1,SEARCH("##",SUBSTITUTE(","&amp;$D36&amp;",",",","##",COLUMN(X:X)))),LEN(MID(","&amp;$D36&amp;",",1,SEARCH("##",SUBSTITUTE(","&amp;$D36&amp;",",",","##",COLUMN(X:X)))))-SEARCH("##",SUBSTITUTE(","&amp;$D36&amp;",",",","##",COLUMN(W:W)))),",",),"")</f>
        <v/>
      </c>
      <c r="BQ36" s="83" t="str">
        <f>IFERROR(SUBSTITUTE(RIGHT(MID(","&amp;$D36&amp;",",1,SEARCH("##",SUBSTITUTE(","&amp;$D36&amp;",",",","##",COLUMN(Y:Y)))),LEN(MID(","&amp;$D36&amp;",",1,SEARCH("##",SUBSTITUTE(","&amp;$D36&amp;",",",","##",COLUMN(Y:Y)))))-SEARCH("##",SUBSTITUTE(","&amp;$D36&amp;",",",","##",COLUMN(X:X)))),",",),"")</f>
        <v/>
      </c>
      <c r="BR36" s="83" t="str">
        <f>IFERROR(SUBSTITUTE(RIGHT(MID(","&amp;$D36&amp;",",1,SEARCH("##",SUBSTITUTE(","&amp;$D36&amp;",",",","##",COLUMN(Z:Z)))),LEN(MID(","&amp;$D36&amp;",",1,SEARCH("##",SUBSTITUTE(","&amp;$D36&amp;",",",","##",COLUMN(Z:Z)))))-SEARCH("##",SUBSTITUTE(","&amp;$D36&amp;",",",","##",COLUMN(Y:Y)))),",",),"")</f>
        <v/>
      </c>
      <c r="BS36" s="83" t="str">
        <f>IFERROR(SUBSTITUTE(RIGHT(MID(","&amp;$D36&amp;",",1,SEARCH("##",SUBSTITUTE(","&amp;$D36&amp;",",",","##",COLUMN(AA:AA)))),LEN(MID(","&amp;$D36&amp;",",1,SEARCH("##",SUBSTITUTE(","&amp;$D36&amp;",",",","##",COLUMN(AA:AA)))))-SEARCH("##",SUBSTITUTE(","&amp;$D36&amp;",",",","##",COLUMN(Z:Z)))),",",),"")</f>
        <v/>
      </c>
      <c r="BT36" s="83" t="str">
        <f>IFERROR(SUBSTITUTE(RIGHT(MID(","&amp;$D36&amp;",",1,SEARCH("##",SUBSTITUTE(","&amp;$D36&amp;",",",","##",COLUMN(AB:AB)))),LEN(MID(","&amp;$D36&amp;",",1,SEARCH("##",SUBSTITUTE(","&amp;$D36&amp;",",",","##",COLUMN(AB:AB)))))-SEARCH("##",SUBSTITUTE(","&amp;$D36&amp;",",",","##",COLUMN(AA:AA)))),",",),"")</f>
        <v/>
      </c>
      <c r="BU36" s="36"/>
      <c r="BV36" s="16"/>
      <c r="BW36" s="18">
        <v>1</v>
      </c>
      <c r="BX36" s="16">
        <v>1</v>
      </c>
      <c r="BY36" s="3">
        <v>1</v>
      </c>
      <c r="BZ36" s="17"/>
      <c r="CA36" s="16">
        <v>19142</v>
      </c>
      <c r="CB36" s="2" t="s">
        <v>128</v>
      </c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30"/>
      <c r="CO36" s="17"/>
      <c r="CP36" s="4" t="s">
        <v>4</v>
      </c>
      <c r="CQ36" s="10" t="s">
        <v>86</v>
      </c>
      <c r="CR36" s="17"/>
      <c r="CS36" s="38"/>
      <c r="CT36" s="2"/>
      <c r="CU36" s="2"/>
      <c r="CV36" s="2"/>
      <c r="CW36" s="2"/>
      <c r="CX36" s="2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</row>
    <row r="37" spans="1:257" ht="17.100000000000001" customHeight="1">
      <c r="A37" s="5">
        <v>5086</v>
      </c>
      <c r="B37" s="37" t="s">
        <v>5</v>
      </c>
      <c r="C37" s="8" t="s">
        <v>129</v>
      </c>
      <c r="D37" s="45" t="s">
        <v>130</v>
      </c>
      <c r="E37" s="14" t="str">
        <f t="shared" ref="E37:E39" si="4">TRIM(MID(SUBSTITUTE(D37," ",REPT(" ",250)),(5-5)*250+1,250))</f>
        <v>sAM3,</v>
      </c>
      <c r="F37" s="14" t="s">
        <v>0</v>
      </c>
      <c r="G37" s="11"/>
      <c r="H37" s="11"/>
      <c r="I37" s="11"/>
      <c r="J37" s="40"/>
      <c r="K37" s="5" t="s">
        <v>147</v>
      </c>
      <c r="L37" s="56"/>
      <c r="M37" s="58"/>
      <c r="N37" s="76" t="str">
        <f t="shared" ref="N37:N40" si="5">IFERROR(INDEX(AT37:BT37,1,IFERROR(MATCH(IF(ISBLANK($N$1),"!$!","*"&amp;$N$1&amp;"*"),AT37:BT37,0),IFERROR(MATCH(IF(ISBLANK($N$2),"!$!","*"&amp;$N$2&amp;"*"),AT37:BT37,0),IFERROR(MATCH(IF(ISBLANK($N$3),"!$!","*"&amp;$N$3&amp;"*"),AT37:BT37,0),"")))),"")</f>
        <v xml:space="preserve"> 10xUSB2.0+2xUSB3.0</v>
      </c>
      <c r="O37" s="19"/>
      <c r="P37" s="44"/>
      <c r="Q37" s="58"/>
      <c r="R37" s="9"/>
      <c r="S37" s="58"/>
      <c r="T37" s="58"/>
      <c r="U37" s="5"/>
      <c r="V37" s="5"/>
      <c r="W37" s="5"/>
      <c r="X37" s="5"/>
      <c r="Y37" s="25"/>
      <c r="Z37" s="7">
        <v>20393</v>
      </c>
      <c r="AA37" s="5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80" t="s">
        <v>158</v>
      </c>
      <c r="AT37" s="83" t="str">
        <f>IFERROR(SUBSTITUTE(RIGHT(MID(","&amp;$D37&amp;",",1,SEARCH("##",SUBSTITUTE(","&amp;$D37&amp;",",",","##",COLUMN(B:B)))),LEN(MID(","&amp;$D37&amp;",",1,SEARCH("##",SUBSTITUTE(","&amp;$D37&amp;",",",","##",COLUMN(B:B)))))-SEARCH("##",SUBSTITUTE(","&amp;$D37&amp;",",",","##",COLUMN(A:A)))),",",),"")</f>
        <v>sAM3</v>
      </c>
      <c r="AU37" s="83" t="str">
        <f>IFERROR(SUBSTITUTE(RIGHT(MID(","&amp;$D37&amp;",",1,SEARCH("##",SUBSTITUTE(","&amp;$D37&amp;",",",","##",COLUMN(C:C)))),LEN(MID(","&amp;$D37&amp;",",1,SEARCH("##",SUBSTITUTE(","&amp;$D37&amp;",",",","##",COLUMN(C:C)))))-SEARCH("##",SUBSTITUTE(","&amp;$D37&amp;",",",","##",COLUMN(B:B)))),",",),"")</f>
        <v xml:space="preserve"> (AMD Phenom™II X4)</v>
      </c>
      <c r="AV37" s="83" t="str">
        <f>IFERROR(SUBSTITUTE(RIGHT(MID(","&amp;$D37&amp;",",1,SEARCH("##",SUBSTITUTE(","&amp;$D37&amp;",",",","##",COLUMN(D:D)))),LEN(MID(","&amp;$D37&amp;",",1,SEARCH("##",SUBSTITUTE(","&amp;$D37&amp;",",",","##",COLUMN(D:D)))))-SEARCH("##",SUBSTITUTE(","&amp;$D37&amp;",",",","##",COLUMN(C:C)))),",",),"")</f>
        <v>AMD790FX+SB750</v>
      </c>
      <c r="AW37" s="83" t="str">
        <f>IFERROR(SUBSTITUTE(RIGHT(MID(","&amp;$D37&amp;",",1,SEARCH("##",SUBSTITUTE(","&amp;$D37&amp;",",",","##",COLUMN(E:E)))),LEN(MID(","&amp;$D37&amp;",",1,SEARCH("##",SUBSTITUTE(","&amp;$D37&amp;",",",","##",COLUMN(E:E)))))-SEARCH("##",SUBSTITUTE(","&amp;$D37&amp;",",",","##",COLUMN(D:D)))),",",),"")</f>
        <v xml:space="preserve"> HT 5200 MT/s</v>
      </c>
      <c r="AX37" s="83" t="str">
        <f>IFERROR(SUBSTITUTE(RIGHT(MID(","&amp;$D37&amp;",",1,SEARCH("##",SUBSTITUTE(","&amp;$D37&amp;",",",","##",COLUMN(F:F)))),LEN(MID(","&amp;$D37&amp;",",1,SEARCH("##",SUBSTITUTE(","&amp;$D37&amp;",",",","##",COLUMN(F:F)))))-SEARCH("##",SUBSTITUTE(","&amp;$D37&amp;",",",","##",COLUMN(E:E)))),",",),"")</f>
        <v xml:space="preserve"> 4xDual DDR3 1866(OC)/1333/1066(max16Gb)</v>
      </c>
      <c r="AY37" s="83" t="str">
        <f>IFERROR(SUBSTITUTE(RIGHT(MID(","&amp;$D37&amp;",",1,SEARCH("##",SUBSTITUTE(","&amp;$D37&amp;",",",","##",COLUMN(G:G)))),LEN(MID(","&amp;$D37&amp;",",1,SEARCH("##",SUBSTITUTE(","&amp;$D37&amp;",",",","##",COLUMN(G:G)))))-SEARCH("##",SUBSTITUTE(","&amp;$D37&amp;",",",","##",COLUMN(F:F)))),",",),"")</f>
        <v xml:space="preserve"> 3xPCI-Ex16</v>
      </c>
      <c r="AZ37" s="83" t="str">
        <f>IFERROR(SUBSTITUTE(RIGHT(MID(","&amp;$D37&amp;",",1,SEARCH("##",SUBSTITUTE(","&amp;$D37&amp;",",",","##",COLUMN(H:H)))),LEN(MID(","&amp;$D37&amp;",",1,SEARCH("##",SUBSTITUTE(","&amp;$D37&amp;",",",","##",COLUMN(H:H)))))-SEARCH("##",SUBSTITUTE(","&amp;$D37&amp;",",",","##",COLUMN(G:G)))),",",),"")</f>
        <v xml:space="preserve"> 1xPCI-Ex1</v>
      </c>
      <c r="BA37" s="83" t="str">
        <f>IFERROR(SUBSTITUTE(RIGHT(MID(","&amp;$D37&amp;",",1,SEARCH("##",SUBSTITUTE(","&amp;$D37&amp;",",",","##",COLUMN(I:I)))),LEN(MID(","&amp;$D37&amp;",",1,SEARCH("##",SUBSTITUTE(","&amp;$D37&amp;",",",","##",COLUMN(I:I)))))-SEARCH("##",SUBSTITUTE(","&amp;$D37&amp;",",",","##",COLUMN(H:H)))),",",),"")</f>
        <v xml:space="preserve"> 3xPCI</v>
      </c>
      <c r="BB37" s="83" t="str">
        <f>IFERROR(SUBSTITUTE(RIGHT(MID(","&amp;$D37&amp;",",1,SEARCH("##",SUBSTITUTE(","&amp;$D37&amp;",",",","##",COLUMN(J:J)))),LEN(MID(","&amp;$D37&amp;",",1,SEARCH("##",SUBSTITUTE(","&amp;$D37&amp;",",",","##",COLUMN(J:J)))))-SEARCH("##",SUBSTITUTE(","&amp;$D37&amp;",",",","##",COLUMN(I:I)))),",",),"")</f>
        <v xml:space="preserve"> 8xSATA2 RAID+2xeSATA</v>
      </c>
      <c r="BC37" s="83" t="str">
        <f>IFERROR(SUBSTITUTE(RIGHT(MID(","&amp;$D37&amp;",",1,SEARCH("##",SUBSTITUTE(","&amp;$D37&amp;",",",","##",COLUMN(K:K)))),LEN(MID(","&amp;$D37&amp;",",1,SEARCH("##",SUBSTITUTE(","&amp;$D37&amp;",",",","##",COLUMN(K:K)))))-SEARCH("##",SUBSTITUTE(","&amp;$D37&amp;",",",","##",COLUMN(J:J)))),",",),"")</f>
        <v xml:space="preserve"> IDE</v>
      </c>
      <c r="BD37" s="83" t="str">
        <f>IFERROR(SUBSTITUTE(RIGHT(MID(","&amp;$D37&amp;",",1,SEARCH("##",SUBSTITUTE(","&amp;$D37&amp;",",",","##",COLUMN(L:L)))),LEN(MID(","&amp;$D37&amp;",",1,SEARCH("##",SUBSTITUTE(","&amp;$D37&amp;",",",","##",COLUMN(L:L)))))-SEARCH("##",SUBSTITUTE(","&amp;$D37&amp;",",",","##",COLUMN(K:K)))),",",),"")</f>
        <v xml:space="preserve"> FDD</v>
      </c>
      <c r="BE37" s="83" t="str">
        <f>IFERROR(SUBSTITUTE(RIGHT(MID(","&amp;$D37&amp;",",1,SEARCH("##",SUBSTITUTE(","&amp;$D37&amp;",",",","##",COLUMN(M:M)))),LEN(MID(","&amp;$D37&amp;",",1,SEARCH("##",SUBSTITUTE(","&amp;$D37&amp;",",",","##",COLUMN(M:M)))))-SEARCH("##",SUBSTITUTE(","&amp;$D37&amp;",",",","##",COLUMN(L:L)))),",",),"")</f>
        <v xml:space="preserve"> HDA SB 7.1 Realtek ALC889A</v>
      </c>
      <c r="BF37" s="83" t="str">
        <f>IFERROR(SUBSTITUTE(RIGHT(MID(","&amp;$D37&amp;",",1,SEARCH("##",SUBSTITUTE(","&amp;$D37&amp;",",",","##",COLUMN(N:N)))),LEN(MID(","&amp;$D37&amp;",",1,SEARCH("##",SUBSTITUTE(","&amp;$D37&amp;",",",","##",COLUMN(N:N)))))-SEARCH("##",SUBSTITUTE(","&amp;$D37&amp;",",",","##",COLUMN(M:M)))),",",),"")</f>
        <v xml:space="preserve"> 2xGb LAN Realtek 8111DL</v>
      </c>
      <c r="BG37" s="83" t="str">
        <f>IFERROR(SUBSTITUTE(RIGHT(MID(","&amp;$D37&amp;",",1,SEARCH("##",SUBSTITUTE(","&amp;$D37&amp;",",",","##",COLUMN(O:O)))),LEN(MID(","&amp;$D37&amp;",",1,SEARCH("##",SUBSTITUTE(","&amp;$D37&amp;",",",","##",COLUMN(O:O)))))-SEARCH("##",SUBSTITUTE(","&amp;$D37&amp;",",",","##",COLUMN(N:N)))),",",),"")</f>
        <v xml:space="preserve"> 3xIEEE1394</v>
      </c>
      <c r="BH37" s="83" t="str">
        <f>IFERROR(SUBSTITUTE(RIGHT(MID(","&amp;$D37&amp;",",1,SEARCH("##",SUBSTITUTE(","&amp;$D37&amp;",",",","##",COLUMN(P:P)))),LEN(MID(","&amp;$D37&amp;",",1,SEARCH("##",SUBSTITUTE(","&amp;$D37&amp;",",",","##",COLUMN(P:P)))))-SEARCH("##",SUBSTITUTE(","&amp;$D37&amp;",",",","##",COLUMN(O:O)))),",",),"")</f>
        <v xml:space="preserve"> 10xUSB2.0+2xUSB3.0</v>
      </c>
      <c r="BI37" s="83" t="str">
        <f>IFERROR(SUBSTITUTE(RIGHT(MID(","&amp;$D37&amp;",",1,SEARCH("##",SUBSTITUTE(","&amp;$D37&amp;",",",","##",COLUMN(Q:Q)))),LEN(MID(","&amp;$D37&amp;",",1,SEARCH("##",SUBSTITUTE(","&amp;$D37&amp;",",",","##",COLUMN(Q:Q)))))-SEARCH("##",SUBSTITUTE(","&amp;$D37&amp;",",",","##",COLUMN(P:P)))),",",),"")</f>
        <v xml:space="preserve"> 2xSPDIF</v>
      </c>
      <c r="BJ37" s="83" t="str">
        <f>IFERROR(SUBSTITUTE(RIGHT(MID(","&amp;$D37&amp;",",1,SEARCH("##",SUBSTITUTE(","&amp;$D37&amp;",",",","##",COLUMN(R:R)))),LEN(MID(","&amp;$D37&amp;",",1,SEARCH("##",SUBSTITUTE(","&amp;$D37&amp;",",",","##",COLUMN(R:R)))))-SEARCH("##",SUBSTITUTE(","&amp;$D37&amp;",",",","##",COLUMN(Q:Q)))),",",),"")</f>
        <v xml:space="preserve"> UD3</v>
      </c>
      <c r="BK37" s="83" t="str">
        <f>IFERROR(SUBSTITUTE(RIGHT(MID(","&amp;$D37&amp;",",1,SEARCH("##",SUBSTITUTE(","&amp;$D37&amp;",",",","##",COLUMN(S:S)))),LEN(MID(","&amp;$D37&amp;",",1,SEARCH("##",SUBSTITUTE(","&amp;$D37&amp;",",",","##",COLUMN(S:S)))))-SEARCH("##",SUBSTITUTE(","&amp;$D37&amp;",",",","##",COLUMN(R:R)))),",",),"")</f>
        <v xml:space="preserve"> ATX</v>
      </c>
      <c r="BL37" s="83" t="str">
        <f>IFERROR(SUBSTITUTE(RIGHT(MID(","&amp;$D37&amp;",",1,SEARCH("##",SUBSTITUTE(","&amp;$D37&amp;",",",","##",COLUMN(T:T)))),LEN(MID(","&amp;$D37&amp;",",1,SEARCH("##",SUBSTITUTE(","&amp;$D37&amp;",",",","##",COLUMN(T:T)))))-SEARCH("##",SUBSTITUTE(","&amp;$D37&amp;",",",","##",COLUMN(S:S)))),",",),"")</f>
        <v/>
      </c>
      <c r="BM37" s="83" t="str">
        <f>IFERROR(SUBSTITUTE(RIGHT(MID(","&amp;$D37&amp;",",1,SEARCH("##",SUBSTITUTE(","&amp;$D37&amp;",",",","##",COLUMN(U:U)))),LEN(MID(","&amp;$D37&amp;",",1,SEARCH("##",SUBSTITUTE(","&amp;$D37&amp;",",",","##",COLUMN(U:U)))))-SEARCH("##",SUBSTITUTE(","&amp;$D37&amp;",",",","##",COLUMN(T:T)))),",",),"")</f>
        <v/>
      </c>
      <c r="BN37" s="83" t="str">
        <f>IFERROR(SUBSTITUTE(RIGHT(MID(","&amp;$D37&amp;",",1,SEARCH("##",SUBSTITUTE(","&amp;$D37&amp;",",",","##",COLUMN(V:V)))),LEN(MID(","&amp;$D37&amp;",",1,SEARCH("##",SUBSTITUTE(","&amp;$D37&amp;",",",","##",COLUMN(V:V)))))-SEARCH("##",SUBSTITUTE(","&amp;$D37&amp;",",",","##",COLUMN(U:U)))),",",),"")</f>
        <v/>
      </c>
      <c r="BO37" s="83" t="str">
        <f>IFERROR(SUBSTITUTE(RIGHT(MID(","&amp;$D37&amp;",",1,SEARCH("##",SUBSTITUTE(","&amp;$D37&amp;",",",","##",COLUMN(W:W)))),LEN(MID(","&amp;$D37&amp;",",1,SEARCH("##",SUBSTITUTE(","&amp;$D37&amp;",",",","##",COLUMN(W:W)))))-SEARCH("##",SUBSTITUTE(","&amp;$D37&amp;",",",","##",COLUMN(V:V)))),",",),"")</f>
        <v/>
      </c>
      <c r="BP37" s="83" t="str">
        <f>IFERROR(SUBSTITUTE(RIGHT(MID(","&amp;$D37&amp;",",1,SEARCH("##",SUBSTITUTE(","&amp;$D37&amp;",",",","##",COLUMN(X:X)))),LEN(MID(","&amp;$D37&amp;",",1,SEARCH("##",SUBSTITUTE(","&amp;$D37&amp;",",",","##",COLUMN(X:X)))))-SEARCH("##",SUBSTITUTE(","&amp;$D37&amp;",",",","##",COLUMN(W:W)))),",",),"")</f>
        <v/>
      </c>
      <c r="BQ37" s="83" t="str">
        <f>IFERROR(SUBSTITUTE(RIGHT(MID(","&amp;$D37&amp;",",1,SEARCH("##",SUBSTITUTE(","&amp;$D37&amp;",",",","##",COLUMN(Y:Y)))),LEN(MID(","&amp;$D37&amp;",",1,SEARCH("##",SUBSTITUTE(","&amp;$D37&amp;",",",","##",COLUMN(Y:Y)))))-SEARCH("##",SUBSTITUTE(","&amp;$D37&amp;",",",","##",COLUMN(X:X)))),",",),"")</f>
        <v/>
      </c>
      <c r="BR37" s="83" t="str">
        <f>IFERROR(SUBSTITUTE(RIGHT(MID(","&amp;$D37&amp;",",1,SEARCH("##",SUBSTITUTE(","&amp;$D37&amp;",",",","##",COLUMN(Z:Z)))),LEN(MID(","&amp;$D37&amp;",",1,SEARCH("##",SUBSTITUTE(","&amp;$D37&amp;",",",","##",COLUMN(Z:Z)))))-SEARCH("##",SUBSTITUTE(","&amp;$D37&amp;",",",","##",COLUMN(Y:Y)))),",",),"")</f>
        <v/>
      </c>
      <c r="BS37" s="83" t="str">
        <f>IFERROR(SUBSTITUTE(RIGHT(MID(","&amp;$D37&amp;",",1,SEARCH("##",SUBSTITUTE(","&amp;$D37&amp;",",",","##",COLUMN(AA:AA)))),LEN(MID(","&amp;$D37&amp;",",1,SEARCH("##",SUBSTITUTE(","&amp;$D37&amp;",",",","##",COLUMN(AA:AA)))))-SEARCH("##",SUBSTITUTE(","&amp;$D37&amp;",",",","##",COLUMN(Z:Z)))),",",),"")</f>
        <v/>
      </c>
      <c r="BT37" s="83" t="str">
        <f>IFERROR(SUBSTITUTE(RIGHT(MID(","&amp;$D37&amp;",",1,SEARCH("##",SUBSTITUTE(","&amp;$D37&amp;",",",","##",COLUMN(AB:AB)))),LEN(MID(","&amp;$D37&amp;",",1,SEARCH("##",SUBSTITUTE(","&amp;$D37&amp;",",",","##",COLUMN(AB:AB)))))-SEARCH("##",SUBSTITUTE(","&amp;$D37&amp;",",",","##",COLUMN(AA:AA)))),",",),"")</f>
        <v/>
      </c>
      <c r="BU37" s="2"/>
      <c r="BV37" s="2"/>
      <c r="BW37" s="2"/>
      <c r="BX37" s="5">
        <v>1</v>
      </c>
      <c r="BY37" s="3">
        <v>1</v>
      </c>
      <c r="BZ37" s="2"/>
      <c r="CA37" s="5">
        <v>5086</v>
      </c>
      <c r="CB37" s="2" t="s">
        <v>131</v>
      </c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4" t="s">
        <v>4</v>
      </c>
      <c r="CQ37" s="10" t="s">
        <v>102</v>
      </c>
      <c r="CR37" s="2"/>
      <c r="CS37" s="38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</row>
    <row r="38" spans="1:257" ht="17.100000000000001" customHeight="1">
      <c r="A38" s="5">
        <v>11351</v>
      </c>
      <c r="B38" s="51" t="s">
        <v>5</v>
      </c>
      <c r="C38" s="6" t="s">
        <v>132</v>
      </c>
      <c r="D38" s="46" t="s">
        <v>133</v>
      </c>
      <c r="E38" s="14" t="str">
        <f t="shared" si="4"/>
        <v>sAM3,</v>
      </c>
      <c r="F38" s="14" t="s">
        <v>0</v>
      </c>
      <c r="G38" s="11"/>
      <c r="H38" s="11"/>
      <c r="I38" s="11"/>
      <c r="J38" s="42"/>
      <c r="K38" s="5" t="s">
        <v>147</v>
      </c>
      <c r="L38" s="53"/>
      <c r="M38" s="5"/>
      <c r="N38" s="76" t="str">
        <f t="shared" si="5"/>
        <v xml:space="preserve"> 14xUSB2+2xUSB3</v>
      </c>
      <c r="O38" s="19"/>
      <c r="P38" s="5"/>
      <c r="Q38" s="5"/>
      <c r="R38" s="9"/>
      <c r="S38" s="5"/>
      <c r="T38" s="5"/>
      <c r="U38" s="5"/>
      <c r="V38" s="5"/>
      <c r="W38" s="5"/>
      <c r="X38" s="5"/>
      <c r="Y38" s="25"/>
      <c r="Z38" s="7">
        <v>21453</v>
      </c>
      <c r="AA38" s="5"/>
      <c r="AB38" s="5"/>
      <c r="AC38" s="5"/>
      <c r="AD38" s="5"/>
      <c r="AE38" s="5"/>
      <c r="AF38" s="5"/>
      <c r="AG38" s="5"/>
      <c r="AH38" s="5"/>
      <c r="AI38" s="6"/>
      <c r="AJ38" s="6"/>
      <c r="AK38" s="6"/>
      <c r="AL38" s="6"/>
      <c r="AM38" s="6"/>
      <c r="AN38" s="6"/>
      <c r="AO38" s="6"/>
      <c r="AP38" s="6"/>
      <c r="AQ38" s="3"/>
      <c r="AR38" s="3"/>
      <c r="AS38" s="80" t="s">
        <v>158</v>
      </c>
      <c r="AT38" s="83" t="str">
        <f>IFERROR(SUBSTITUTE(RIGHT(MID(","&amp;$D38&amp;",",1,SEARCH("##",SUBSTITUTE(","&amp;$D38&amp;",",",","##",COLUMN(B:B)))),LEN(MID(","&amp;$D38&amp;",",1,SEARCH("##",SUBSTITUTE(","&amp;$D38&amp;",",",","##",COLUMN(B:B)))))-SEARCH("##",SUBSTITUTE(","&amp;$D38&amp;",",",","##",COLUMN(A:A)))),",",),"")</f>
        <v>sAM3</v>
      </c>
      <c r="AU38" s="83" t="str">
        <f>IFERROR(SUBSTITUTE(RIGHT(MID(","&amp;$D38&amp;",",1,SEARCH("##",SUBSTITUTE(","&amp;$D38&amp;",",",","##",COLUMN(C:C)))),LEN(MID(","&amp;$D38&amp;",",1,SEARCH("##",SUBSTITUTE(","&amp;$D38&amp;",",",","##",COLUMN(C:C)))))-SEARCH("##",SUBSTITUTE(","&amp;$D38&amp;",",",","##",COLUMN(B:B)))),",",),"")</f>
        <v xml:space="preserve"> (Phenom II X6)</v>
      </c>
      <c r="AV38" s="83" t="str">
        <f>IFERROR(SUBSTITUTE(RIGHT(MID(","&amp;$D38&amp;",",1,SEARCH("##",SUBSTITUTE(","&amp;$D38&amp;",",",","##",COLUMN(D:D)))),LEN(MID(","&amp;$D38&amp;",",1,SEARCH("##",SUBSTITUTE(","&amp;$D38&amp;",",",","##",COLUMN(D:D)))))-SEARCH("##",SUBSTITUTE(","&amp;$D38&amp;",",",","##",COLUMN(C:C)))),",",),"")</f>
        <v xml:space="preserve"> Silent-Pipe2</v>
      </c>
      <c r="AW38" s="83" t="str">
        <f>IFERROR(SUBSTITUTE(RIGHT(MID(","&amp;$D38&amp;",",1,SEARCH("##",SUBSTITUTE(","&amp;$D38&amp;",",",","##",COLUMN(E:E)))),LEN(MID(","&amp;$D38&amp;",",1,SEARCH("##",SUBSTITUTE(","&amp;$D38&amp;",",",","##",COLUMN(E:E)))))-SEARCH("##",SUBSTITUTE(","&amp;$D38&amp;",",",","##",COLUMN(D:D)))),",",),"")</f>
        <v xml:space="preserve"> AMD890FX+SB850</v>
      </c>
      <c r="AX38" s="83" t="str">
        <f>IFERROR(SUBSTITUTE(RIGHT(MID(","&amp;$D38&amp;",",1,SEARCH("##",SUBSTITUTE(","&amp;$D38&amp;",",",","##",COLUMN(F:F)))),LEN(MID(","&amp;$D38&amp;",",1,SEARCH("##",SUBSTITUTE(","&amp;$D38&amp;",",",","##",COLUMN(F:F)))))-SEARCH("##",SUBSTITUTE(","&amp;$D38&amp;",",",","##",COLUMN(E:E)))),",",),"")</f>
        <v xml:space="preserve"> HT 5200</v>
      </c>
      <c r="AY38" s="83" t="str">
        <f>IFERROR(SUBSTITUTE(RIGHT(MID(","&amp;$D38&amp;",",1,SEARCH("##",SUBSTITUTE(","&amp;$D38&amp;",",",","##",COLUMN(G:G)))),LEN(MID(","&amp;$D38&amp;",",1,SEARCH("##",SUBSTITUTE(","&amp;$D38&amp;",",",","##",COLUMN(G:G)))))-SEARCH("##",SUBSTITUTE(","&amp;$D38&amp;",",",","##",COLUMN(F:F)))),",",),"")</f>
        <v xml:space="preserve"> 4xDual DDR3 1866(OC)/1333(max16Gb)</v>
      </c>
      <c r="AZ38" s="83" t="str">
        <f>IFERROR(SUBSTITUTE(RIGHT(MID(","&amp;$D38&amp;",",1,SEARCH("##",SUBSTITUTE(","&amp;$D38&amp;",",",","##",COLUMN(H:H)))),LEN(MID(","&amp;$D38&amp;",",1,SEARCH("##",SUBSTITUTE(","&amp;$D38&amp;",",",","##",COLUMN(H:H)))))-SEARCH("##",SUBSTITUTE(","&amp;$D38&amp;",",",","##",COLUMN(G:G)))),",",),"")</f>
        <v>6xPCI-Ex16</v>
      </c>
      <c r="BA38" s="83" t="str">
        <f>IFERROR(SUBSTITUTE(RIGHT(MID(","&amp;$D38&amp;",",1,SEARCH("##",SUBSTITUTE(","&amp;$D38&amp;",",",","##",COLUMN(I:I)))),LEN(MID(","&amp;$D38&amp;",",1,SEARCH("##",SUBSTITUTE(","&amp;$D38&amp;",",",","##",COLUMN(I:I)))))-SEARCH("##",SUBSTITUTE(","&amp;$D38&amp;",",",","##",COLUMN(H:H)))),",",),"")</f>
        <v xml:space="preserve"> 1xPCI</v>
      </c>
      <c r="BB38" s="83" t="str">
        <f>IFERROR(SUBSTITUTE(RIGHT(MID(","&amp;$D38&amp;",",1,SEARCH("##",SUBSTITUTE(","&amp;$D38&amp;",",",","##",COLUMN(J:J)))),LEN(MID(","&amp;$D38&amp;",",1,SEARCH("##",SUBSTITUTE(","&amp;$D38&amp;",",",","##",COLUMN(J:J)))))-SEARCH("##",SUBSTITUTE(","&amp;$D38&amp;",",",","##",COLUMN(I:I)))),",",),"")</f>
        <v xml:space="preserve"> 6xSATA3+2xSATA2 +2xeSATA2 RAID</v>
      </c>
      <c r="BC38" s="83" t="str">
        <f>IFERROR(SUBSTITUTE(RIGHT(MID(","&amp;$D38&amp;",",1,SEARCH("##",SUBSTITUTE(","&amp;$D38&amp;",",",","##",COLUMN(K:K)))),LEN(MID(","&amp;$D38&amp;",",1,SEARCH("##",SUBSTITUTE(","&amp;$D38&amp;",",",","##",COLUMN(K:K)))))-SEARCH("##",SUBSTITUTE(","&amp;$D38&amp;",",",","##",COLUMN(J:J)))),",",),"")</f>
        <v xml:space="preserve"> SB7.1 HDA ALC889</v>
      </c>
      <c r="BD38" s="83" t="str">
        <f>IFERROR(SUBSTITUTE(RIGHT(MID(","&amp;$D38&amp;",",1,SEARCH("##",SUBSTITUTE(","&amp;$D38&amp;",",",","##",COLUMN(L:L)))),LEN(MID(","&amp;$D38&amp;",",1,SEARCH("##",SUBSTITUTE(","&amp;$D38&amp;",",",","##",COLUMN(L:L)))))-SEARCH("##",SUBSTITUTE(","&amp;$D38&amp;",",",","##",COLUMN(K:K)))),",",),"")</f>
        <v xml:space="preserve"> 2xGb LAN Realtek 8111D Smart</v>
      </c>
      <c r="BE38" s="83" t="str">
        <f>IFERROR(SUBSTITUTE(RIGHT(MID(","&amp;$D38&amp;",",1,SEARCH("##",SUBSTITUTE(","&amp;$D38&amp;",",",","##",COLUMN(M:M)))),LEN(MID(","&amp;$D38&amp;",",1,SEARCH("##",SUBSTITUTE(","&amp;$D38&amp;",",",","##",COLUMN(M:M)))))-SEARCH("##",SUBSTITUTE(","&amp;$D38&amp;",",",","##",COLUMN(L:L)))),",",),"")</f>
        <v xml:space="preserve"> 14xUSB2+2xUSB3</v>
      </c>
      <c r="BF38" s="83" t="str">
        <f>IFERROR(SUBSTITUTE(RIGHT(MID(","&amp;$D38&amp;",",1,SEARCH("##",SUBSTITUTE(","&amp;$D38&amp;",",",","##",COLUMN(N:N)))),LEN(MID(","&amp;$D38&amp;",",1,SEARCH("##",SUBSTITUTE(","&amp;$D38&amp;",",",","##",COLUMN(N:N)))))-SEARCH("##",SUBSTITUTE(","&amp;$D38&amp;",",",","##",COLUMN(M:M)))),",",),"")</f>
        <v xml:space="preserve"> 3xIEEE1394</v>
      </c>
      <c r="BG38" s="83" t="str">
        <f>IFERROR(SUBSTITUTE(RIGHT(MID(","&amp;$D38&amp;",",1,SEARCH("##",SUBSTITUTE(","&amp;$D38&amp;",",",","##",COLUMN(O:O)))),LEN(MID(","&amp;$D38&amp;",",1,SEARCH("##",SUBSTITUTE(","&amp;$D38&amp;",",",","##",COLUMN(O:O)))))-SEARCH("##",SUBSTITUTE(","&amp;$D38&amp;",",",","##",COLUMN(N:N)))),",",),"")</f>
        <v xml:space="preserve"> 1xPS/2</v>
      </c>
      <c r="BH38" s="83" t="str">
        <f>IFERROR(SUBSTITUTE(RIGHT(MID(","&amp;$D38&amp;",",1,SEARCH("##",SUBSTITUTE(","&amp;$D38&amp;",",",","##",COLUMN(P:P)))),LEN(MID(","&amp;$D38&amp;",",1,SEARCH("##",SUBSTITUTE(","&amp;$D38&amp;",",",","##",COLUMN(P:P)))))-SEARCH("##",SUBSTITUTE(","&amp;$D38&amp;",",",","##",COLUMN(O:O)))),",",),"")</f>
        <v xml:space="preserve"> POST LED</v>
      </c>
      <c r="BI38" s="83" t="str">
        <f>IFERROR(SUBSTITUTE(RIGHT(MID(","&amp;$D38&amp;",",1,SEARCH("##",SUBSTITUTE(","&amp;$D38&amp;",",",","##",COLUMN(Q:Q)))),LEN(MID(","&amp;$D38&amp;",",1,SEARCH("##",SUBSTITUTE(","&amp;$D38&amp;",",",","##",COLUMN(Q:Q)))))-SEARCH("##",SUBSTITUTE(","&amp;$D38&amp;",",",","##",COLUMN(P:P)))),",",),"")</f>
        <v xml:space="preserve"> buttons (power</v>
      </c>
      <c r="BJ38" s="83" t="str">
        <f>IFERROR(SUBSTITUTE(RIGHT(MID(","&amp;$D38&amp;",",1,SEARCH("##",SUBSTITUTE(","&amp;$D38&amp;",",",","##",COLUMN(R:R)))),LEN(MID(","&amp;$D38&amp;",",1,SEARCH("##",SUBSTITUTE(","&amp;$D38&amp;",",",","##",COLUMN(R:R)))))-SEARCH("##",SUBSTITUTE(","&amp;$D38&amp;",",",","##",COLUMN(Q:Q)))),",",),"")</f>
        <v xml:space="preserve"> reset)</v>
      </c>
      <c r="BK38" s="83" t="str">
        <f>IFERROR(SUBSTITUTE(RIGHT(MID(","&amp;$D38&amp;",",1,SEARCH("##",SUBSTITUTE(","&amp;$D38&amp;",",",","##",COLUMN(S:S)))),LEN(MID(","&amp;$D38&amp;",",1,SEARCH("##",SUBSTITUTE(","&amp;$D38&amp;",",",","##",COLUMN(S:S)))))-SEARCH("##",SUBSTITUTE(","&amp;$D38&amp;",",",","##",COLUMN(R:R)))),",",),"")</f>
        <v xml:space="preserve"> XL-ATX</v>
      </c>
      <c r="BL38" s="83" t="str">
        <f>IFERROR(SUBSTITUTE(RIGHT(MID(","&amp;$D38&amp;",",1,SEARCH("##",SUBSTITUTE(","&amp;$D38&amp;",",",","##",COLUMN(T:T)))),LEN(MID(","&amp;$D38&amp;",",1,SEARCH("##",SUBSTITUTE(","&amp;$D38&amp;",",",","##",COLUMN(T:T)))))-SEARCH("##",SUBSTITUTE(","&amp;$D38&amp;",",",","##",COLUMN(S:S)))),",",),"")</f>
        <v/>
      </c>
      <c r="BM38" s="83" t="str">
        <f>IFERROR(SUBSTITUTE(RIGHT(MID(","&amp;$D38&amp;",",1,SEARCH("##",SUBSTITUTE(","&amp;$D38&amp;",",",","##",COLUMN(U:U)))),LEN(MID(","&amp;$D38&amp;",",1,SEARCH("##",SUBSTITUTE(","&amp;$D38&amp;",",",","##",COLUMN(U:U)))))-SEARCH("##",SUBSTITUTE(","&amp;$D38&amp;",",",","##",COLUMN(T:T)))),",",),"")</f>
        <v/>
      </c>
      <c r="BN38" s="83" t="str">
        <f>IFERROR(SUBSTITUTE(RIGHT(MID(","&amp;$D38&amp;",",1,SEARCH("##",SUBSTITUTE(","&amp;$D38&amp;",",",","##",COLUMN(V:V)))),LEN(MID(","&amp;$D38&amp;",",1,SEARCH("##",SUBSTITUTE(","&amp;$D38&amp;",",",","##",COLUMN(V:V)))))-SEARCH("##",SUBSTITUTE(","&amp;$D38&amp;",",",","##",COLUMN(U:U)))),",",),"")</f>
        <v/>
      </c>
      <c r="BO38" s="83" t="str">
        <f>IFERROR(SUBSTITUTE(RIGHT(MID(","&amp;$D38&amp;",",1,SEARCH("##",SUBSTITUTE(","&amp;$D38&amp;",",",","##",COLUMN(W:W)))),LEN(MID(","&amp;$D38&amp;",",1,SEARCH("##",SUBSTITUTE(","&amp;$D38&amp;",",",","##",COLUMN(W:W)))))-SEARCH("##",SUBSTITUTE(","&amp;$D38&amp;",",",","##",COLUMN(V:V)))),",",),"")</f>
        <v/>
      </c>
      <c r="BP38" s="83" t="str">
        <f>IFERROR(SUBSTITUTE(RIGHT(MID(","&amp;$D38&amp;",",1,SEARCH("##",SUBSTITUTE(","&amp;$D38&amp;",",",","##",COLUMN(X:X)))),LEN(MID(","&amp;$D38&amp;",",1,SEARCH("##",SUBSTITUTE(","&amp;$D38&amp;",",",","##",COLUMN(X:X)))))-SEARCH("##",SUBSTITUTE(","&amp;$D38&amp;",",",","##",COLUMN(W:W)))),",",),"")</f>
        <v/>
      </c>
      <c r="BQ38" s="83" t="str">
        <f>IFERROR(SUBSTITUTE(RIGHT(MID(","&amp;$D38&amp;",",1,SEARCH("##",SUBSTITUTE(","&amp;$D38&amp;",",",","##",COLUMN(Y:Y)))),LEN(MID(","&amp;$D38&amp;",",1,SEARCH("##",SUBSTITUTE(","&amp;$D38&amp;",",",","##",COLUMN(Y:Y)))))-SEARCH("##",SUBSTITUTE(","&amp;$D38&amp;",",",","##",COLUMN(X:X)))),",",),"")</f>
        <v/>
      </c>
      <c r="BR38" s="83" t="str">
        <f>IFERROR(SUBSTITUTE(RIGHT(MID(","&amp;$D38&amp;",",1,SEARCH("##",SUBSTITUTE(","&amp;$D38&amp;",",",","##",COLUMN(Z:Z)))),LEN(MID(","&amp;$D38&amp;",",1,SEARCH("##",SUBSTITUTE(","&amp;$D38&amp;",",",","##",COLUMN(Z:Z)))))-SEARCH("##",SUBSTITUTE(","&amp;$D38&amp;",",",","##",COLUMN(Y:Y)))),",",),"")</f>
        <v/>
      </c>
      <c r="BS38" s="83" t="str">
        <f>IFERROR(SUBSTITUTE(RIGHT(MID(","&amp;$D38&amp;",",1,SEARCH("##",SUBSTITUTE(","&amp;$D38&amp;",",",","##",COLUMN(AA:AA)))),LEN(MID(","&amp;$D38&amp;",",1,SEARCH("##",SUBSTITUTE(","&amp;$D38&amp;",",",","##",COLUMN(AA:AA)))))-SEARCH("##",SUBSTITUTE(","&amp;$D38&amp;",",",","##",COLUMN(Z:Z)))),",",),"")</f>
        <v/>
      </c>
      <c r="BT38" s="83" t="str">
        <f>IFERROR(SUBSTITUTE(RIGHT(MID(","&amp;$D38&amp;",",1,SEARCH("##",SUBSTITUTE(","&amp;$D38&amp;",",",","##",COLUMN(AB:AB)))),LEN(MID(","&amp;$D38&amp;",",1,SEARCH("##",SUBSTITUTE(","&amp;$D38&amp;",",",","##",COLUMN(AB:AB)))))-SEARCH("##",SUBSTITUTE(","&amp;$D38&amp;",",",","##",COLUMN(AA:AA)))),",",),"")</f>
        <v/>
      </c>
      <c r="BU38" s="33"/>
      <c r="BV38" s="5"/>
      <c r="BW38" s="4"/>
      <c r="BX38" s="5">
        <v>1</v>
      </c>
      <c r="BY38" s="3">
        <v>1</v>
      </c>
      <c r="BZ38" s="3"/>
      <c r="CA38" s="5">
        <v>11351</v>
      </c>
      <c r="CB38" s="2" t="s">
        <v>134</v>
      </c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31"/>
      <c r="CO38" s="3"/>
      <c r="CP38" s="4" t="s">
        <v>4</v>
      </c>
      <c r="CQ38" s="21" t="s">
        <v>106</v>
      </c>
      <c r="CR38" s="3"/>
      <c r="CS38" s="38"/>
      <c r="CT38" s="2"/>
      <c r="CU38" s="2"/>
      <c r="CV38" s="2"/>
      <c r="CW38" s="2"/>
      <c r="CX38" s="2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1:257" ht="17.100000000000001" customHeight="1">
      <c r="A39" s="5">
        <v>13348</v>
      </c>
      <c r="B39" s="51" t="s">
        <v>5</v>
      </c>
      <c r="C39" s="6" t="s">
        <v>135</v>
      </c>
      <c r="D39" s="46" t="s">
        <v>136</v>
      </c>
      <c r="E39" s="14" t="str">
        <f t="shared" si="4"/>
        <v>sAM3,</v>
      </c>
      <c r="F39" s="14" t="s">
        <v>0</v>
      </c>
      <c r="G39" s="11"/>
      <c r="H39" s="11"/>
      <c r="I39" s="11"/>
      <c r="J39" s="42"/>
      <c r="K39" s="5" t="s">
        <v>147</v>
      </c>
      <c r="L39" s="53"/>
      <c r="M39" s="5"/>
      <c r="N39" s="76" t="str">
        <f t="shared" si="5"/>
        <v xml:space="preserve"> 14xUSB2+2xUSB3</v>
      </c>
      <c r="O39" s="19"/>
      <c r="P39" s="5"/>
      <c r="Q39" s="5"/>
      <c r="R39" s="9"/>
      <c r="S39" s="5"/>
      <c r="T39" s="5"/>
      <c r="U39" s="5"/>
      <c r="V39" s="5"/>
      <c r="W39" s="5"/>
      <c r="X39" s="5"/>
      <c r="Y39" s="26"/>
      <c r="Z39" s="7">
        <v>23376</v>
      </c>
      <c r="AA39" s="5"/>
      <c r="AB39" s="5"/>
      <c r="AC39" s="5"/>
      <c r="AD39" s="5"/>
      <c r="AE39" s="5"/>
      <c r="AF39" s="5"/>
      <c r="AG39" s="5"/>
      <c r="AH39" s="5"/>
      <c r="AI39" s="6"/>
      <c r="AJ39" s="6"/>
      <c r="AK39" s="6"/>
      <c r="AL39" s="13"/>
      <c r="AM39" s="13"/>
      <c r="AN39" s="13"/>
      <c r="AO39" s="13"/>
      <c r="AP39" s="13"/>
      <c r="AQ39" s="20"/>
      <c r="AR39" s="20"/>
      <c r="AS39" s="80" t="s">
        <v>158</v>
      </c>
      <c r="AT39" s="83" t="str">
        <f>IFERROR(SUBSTITUTE(RIGHT(MID(","&amp;$D39&amp;",",1,SEARCH("##",SUBSTITUTE(","&amp;$D39&amp;",",",","##",COLUMN(B:B)))),LEN(MID(","&amp;$D39&amp;",",1,SEARCH("##",SUBSTITUTE(","&amp;$D39&amp;",",",","##",COLUMN(B:B)))))-SEARCH("##",SUBSTITUTE(","&amp;$D39&amp;",",",","##",COLUMN(A:A)))),",",),"")</f>
        <v>sAM3</v>
      </c>
      <c r="AU39" s="83" t="str">
        <f>IFERROR(SUBSTITUTE(RIGHT(MID(","&amp;$D39&amp;",",1,SEARCH("##",SUBSTITUTE(","&amp;$D39&amp;",",",","##",COLUMN(C:C)))),LEN(MID(","&amp;$D39&amp;",",1,SEARCH("##",SUBSTITUTE(","&amp;$D39&amp;",",",","##",COLUMN(C:C)))))-SEARCH("##",SUBSTITUTE(","&amp;$D39&amp;",",",","##",COLUMN(B:B)))),",",),"")</f>
        <v xml:space="preserve"> (Phenom II X6)</v>
      </c>
      <c r="AV39" s="83" t="str">
        <f>IFERROR(SUBSTITUTE(RIGHT(MID(","&amp;$D39&amp;",",1,SEARCH("##",SUBSTITUTE(","&amp;$D39&amp;",",",","##",COLUMN(D:D)))),LEN(MID(","&amp;$D39&amp;",",1,SEARCH("##",SUBSTITUTE(","&amp;$D39&amp;",",",","##",COLUMN(D:D)))))-SEARCH("##",SUBSTITUTE(","&amp;$D39&amp;",",",","##",COLUMN(C:C)))),",",),"")</f>
        <v xml:space="preserve"> Silent-Pipe2</v>
      </c>
      <c r="AW39" s="83" t="str">
        <f>IFERROR(SUBSTITUTE(RIGHT(MID(","&amp;$D39&amp;",",1,SEARCH("##",SUBSTITUTE(","&amp;$D39&amp;",",",","##",COLUMN(E:E)))),LEN(MID(","&amp;$D39&amp;",",1,SEARCH("##",SUBSTITUTE(","&amp;$D39&amp;",",",","##",COLUMN(E:E)))))-SEARCH("##",SUBSTITUTE(","&amp;$D39&amp;",",",","##",COLUMN(D:D)))),",",),"")</f>
        <v xml:space="preserve"> AMD890FX+SB850</v>
      </c>
      <c r="AX39" s="83" t="str">
        <f>IFERROR(SUBSTITUTE(RIGHT(MID(","&amp;$D39&amp;",",1,SEARCH("##",SUBSTITUTE(","&amp;$D39&amp;",",",","##",COLUMN(F:F)))),LEN(MID(","&amp;$D39&amp;",",1,SEARCH("##",SUBSTITUTE(","&amp;$D39&amp;",",",","##",COLUMN(F:F)))))-SEARCH("##",SUBSTITUTE(","&amp;$D39&amp;",",",","##",COLUMN(E:E)))),",",),"")</f>
        <v xml:space="preserve"> HT 5200</v>
      </c>
      <c r="AY39" s="83" t="str">
        <f>IFERROR(SUBSTITUTE(RIGHT(MID(","&amp;$D39&amp;",",1,SEARCH("##",SUBSTITUTE(","&amp;$D39&amp;",",",","##",COLUMN(G:G)))),LEN(MID(","&amp;$D39&amp;",",1,SEARCH("##",SUBSTITUTE(","&amp;$D39&amp;",",",","##",COLUMN(G:G)))))-SEARCH("##",SUBSTITUTE(","&amp;$D39&amp;",",",","##",COLUMN(F:F)))),",",),"")</f>
        <v xml:space="preserve"> 4xDual DDR3 2000(OC)/1333(max16Gb)</v>
      </c>
      <c r="AZ39" s="83" t="str">
        <f>IFERROR(SUBSTITUTE(RIGHT(MID(","&amp;$D39&amp;",",1,SEARCH("##",SUBSTITUTE(","&amp;$D39&amp;",",",","##",COLUMN(H:H)))),LEN(MID(","&amp;$D39&amp;",",1,SEARCH("##",SUBSTITUTE(","&amp;$D39&amp;",",",","##",COLUMN(H:H)))))-SEARCH("##",SUBSTITUTE(","&amp;$D39&amp;",",",","##",COLUMN(G:G)))),",",),"")</f>
        <v>6xPCI-Ex16</v>
      </c>
      <c r="BA39" s="83" t="str">
        <f>IFERROR(SUBSTITUTE(RIGHT(MID(","&amp;$D39&amp;",",1,SEARCH("##",SUBSTITUTE(","&amp;$D39&amp;",",",","##",COLUMN(I:I)))),LEN(MID(","&amp;$D39&amp;",",1,SEARCH("##",SUBSTITUTE(","&amp;$D39&amp;",",",","##",COLUMN(I:I)))))-SEARCH("##",SUBSTITUTE(","&amp;$D39&amp;",",",","##",COLUMN(H:H)))),",",),"")</f>
        <v xml:space="preserve"> 1xPCI</v>
      </c>
      <c r="BB39" s="83" t="str">
        <f>IFERROR(SUBSTITUTE(RIGHT(MID(","&amp;$D39&amp;",",1,SEARCH("##",SUBSTITUTE(","&amp;$D39&amp;",",",","##",COLUMN(J:J)))),LEN(MID(","&amp;$D39&amp;",",1,SEARCH("##",SUBSTITUTE(","&amp;$D39&amp;",",",","##",COLUMN(J:J)))))-SEARCH("##",SUBSTITUTE(","&amp;$D39&amp;",",",","##",COLUMN(I:I)))),",",),"")</f>
        <v xml:space="preserve"> 6xSATA3+2xSATA2 +2xeSATA2 RAID</v>
      </c>
      <c r="BC39" s="83" t="str">
        <f>IFERROR(SUBSTITUTE(RIGHT(MID(","&amp;$D39&amp;",",1,SEARCH("##",SUBSTITUTE(","&amp;$D39&amp;",",",","##",COLUMN(K:K)))),LEN(MID(","&amp;$D39&amp;",",1,SEARCH("##",SUBSTITUTE(","&amp;$D39&amp;",",",","##",COLUMN(K:K)))))-SEARCH("##",SUBSTITUTE(","&amp;$D39&amp;",",",","##",COLUMN(J:J)))),",",),"")</f>
        <v xml:space="preserve"> IDE</v>
      </c>
      <c r="BD39" s="83" t="str">
        <f>IFERROR(SUBSTITUTE(RIGHT(MID(","&amp;$D39&amp;",",1,SEARCH("##",SUBSTITUTE(","&amp;$D39&amp;",",",","##",COLUMN(L:L)))),LEN(MID(","&amp;$D39&amp;",",1,SEARCH("##",SUBSTITUTE(","&amp;$D39&amp;",",",","##",COLUMN(L:L)))))-SEARCH("##",SUBSTITUTE(","&amp;$D39&amp;",",",","##",COLUMN(K:K)))),",",),"")</f>
        <v xml:space="preserve"> FDD</v>
      </c>
      <c r="BE39" s="83" t="str">
        <f>IFERROR(SUBSTITUTE(RIGHT(MID(","&amp;$D39&amp;",",1,SEARCH("##",SUBSTITUTE(","&amp;$D39&amp;",",",","##",COLUMN(M:M)))),LEN(MID(","&amp;$D39&amp;",",1,SEARCH("##",SUBSTITUTE(","&amp;$D39&amp;",",",","##",COLUMN(M:M)))))-SEARCH("##",SUBSTITUTE(","&amp;$D39&amp;",",",","##",COLUMN(L:L)))),",",),"")</f>
        <v xml:space="preserve"> SB7.1 HDA ALC889</v>
      </c>
      <c r="BF39" s="83" t="str">
        <f>IFERROR(SUBSTITUTE(RIGHT(MID(","&amp;$D39&amp;",",1,SEARCH("##",SUBSTITUTE(","&amp;$D39&amp;",",",","##",COLUMN(N:N)))),LEN(MID(","&amp;$D39&amp;",",1,SEARCH("##",SUBSTITUTE(","&amp;$D39&amp;",",",","##",COLUMN(N:N)))))-SEARCH("##",SUBSTITUTE(","&amp;$D39&amp;",",",","##",COLUMN(M:M)))),",",),"")</f>
        <v xml:space="preserve"> 2xGb LAN Realtek 8111D Smart</v>
      </c>
      <c r="BG39" s="83" t="str">
        <f>IFERROR(SUBSTITUTE(RIGHT(MID(","&amp;$D39&amp;",",1,SEARCH("##",SUBSTITUTE(","&amp;$D39&amp;",",",","##",COLUMN(O:O)))),LEN(MID(","&amp;$D39&amp;",",1,SEARCH("##",SUBSTITUTE(","&amp;$D39&amp;",",",","##",COLUMN(O:O)))))-SEARCH("##",SUBSTITUTE(","&amp;$D39&amp;",",",","##",COLUMN(N:N)))),",",),"")</f>
        <v xml:space="preserve"> 14xUSB2+2xUSB3</v>
      </c>
      <c r="BH39" s="83" t="str">
        <f>IFERROR(SUBSTITUTE(RIGHT(MID(","&amp;$D39&amp;",",1,SEARCH("##",SUBSTITUTE(","&amp;$D39&amp;",",",","##",COLUMN(P:P)))),LEN(MID(","&amp;$D39&amp;",",1,SEARCH("##",SUBSTITUTE(","&amp;$D39&amp;",",",","##",COLUMN(P:P)))))-SEARCH("##",SUBSTITUTE(","&amp;$D39&amp;",",",","##",COLUMN(O:O)))),",",),"")</f>
        <v xml:space="preserve"> 3xIEEE1394</v>
      </c>
      <c r="BI39" s="83" t="str">
        <f>IFERROR(SUBSTITUTE(RIGHT(MID(","&amp;$D39&amp;",",1,SEARCH("##",SUBSTITUTE(","&amp;$D39&amp;",",",","##",COLUMN(Q:Q)))),LEN(MID(","&amp;$D39&amp;",",1,SEARCH("##",SUBSTITUTE(","&amp;$D39&amp;",",",","##",COLUMN(Q:Q)))))-SEARCH("##",SUBSTITUTE(","&amp;$D39&amp;",",",","##",COLUMN(P:P)))),",",),"")</f>
        <v xml:space="preserve"> 1xPS/2</v>
      </c>
      <c r="BJ39" s="83" t="str">
        <f>IFERROR(SUBSTITUTE(RIGHT(MID(","&amp;$D39&amp;",",1,SEARCH("##",SUBSTITUTE(","&amp;$D39&amp;",",",","##",COLUMN(R:R)))),LEN(MID(","&amp;$D39&amp;",",1,SEARCH("##",SUBSTITUTE(","&amp;$D39&amp;",",",","##",COLUMN(R:R)))))-SEARCH("##",SUBSTITUTE(","&amp;$D39&amp;",",",","##",COLUMN(Q:Q)))),",",),"")</f>
        <v xml:space="preserve"> COM</v>
      </c>
      <c r="BK39" s="83" t="str">
        <f>IFERROR(SUBSTITUTE(RIGHT(MID(","&amp;$D39&amp;",",1,SEARCH("##",SUBSTITUTE(","&amp;$D39&amp;",",",","##",COLUMN(S:S)))),LEN(MID(","&amp;$D39&amp;",",1,SEARCH("##",SUBSTITUTE(","&amp;$D39&amp;",",",","##",COLUMN(S:S)))))-SEARCH("##",SUBSTITUTE(","&amp;$D39&amp;",",",","##",COLUMN(R:R)))),",",),"")</f>
        <v xml:space="preserve"> LPT</v>
      </c>
      <c r="BL39" s="83" t="str">
        <f>IFERROR(SUBSTITUTE(RIGHT(MID(","&amp;$D39&amp;",",1,SEARCH("##",SUBSTITUTE(","&amp;$D39&amp;",",",","##",COLUMN(T:T)))),LEN(MID(","&amp;$D39&amp;",",1,SEARCH("##",SUBSTITUTE(","&amp;$D39&amp;",",",","##",COLUMN(T:T)))))-SEARCH("##",SUBSTITUTE(","&amp;$D39&amp;",",",","##",COLUMN(S:S)))),",",),"")</f>
        <v xml:space="preserve"> 2xSPDIF</v>
      </c>
      <c r="BM39" s="83" t="str">
        <f>IFERROR(SUBSTITUTE(RIGHT(MID(","&amp;$D39&amp;",",1,SEARCH("##",SUBSTITUTE(","&amp;$D39&amp;",",",","##",COLUMN(U:U)))),LEN(MID(","&amp;$D39&amp;",",1,SEARCH("##",SUBSTITUTE(","&amp;$D39&amp;",",",","##",COLUMN(U:U)))))-SEARCH("##",SUBSTITUTE(","&amp;$D39&amp;",",",","##",COLUMN(T:T)))),",",),"")</f>
        <v xml:space="preserve"> POST LED</v>
      </c>
      <c r="BN39" s="83" t="str">
        <f>IFERROR(SUBSTITUTE(RIGHT(MID(","&amp;$D39&amp;",",1,SEARCH("##",SUBSTITUTE(","&amp;$D39&amp;",",",","##",COLUMN(V:V)))),LEN(MID(","&amp;$D39&amp;",",1,SEARCH("##",SUBSTITUTE(","&amp;$D39&amp;",",",","##",COLUMN(V:V)))))-SEARCH("##",SUBSTITUTE(","&amp;$D39&amp;",",",","##",COLUMN(U:U)))),",",),"")</f>
        <v xml:space="preserve"> buttons (power</v>
      </c>
      <c r="BO39" s="83" t="str">
        <f>IFERROR(SUBSTITUTE(RIGHT(MID(","&amp;$D39&amp;",",1,SEARCH("##",SUBSTITUTE(","&amp;$D39&amp;",",",","##",COLUMN(W:W)))),LEN(MID(","&amp;$D39&amp;",",1,SEARCH("##",SUBSTITUTE(","&amp;$D39&amp;",",",","##",COLUMN(W:W)))))-SEARCH("##",SUBSTITUTE(","&amp;$D39&amp;",",",","##",COLUMN(V:V)))),",",),"")</f>
        <v xml:space="preserve"> reset)</v>
      </c>
      <c r="BP39" s="83" t="str">
        <f>IFERROR(SUBSTITUTE(RIGHT(MID(","&amp;$D39&amp;",",1,SEARCH("##",SUBSTITUTE(","&amp;$D39&amp;",",",","##",COLUMN(X:X)))),LEN(MID(","&amp;$D39&amp;",",1,SEARCH("##",SUBSTITUTE(","&amp;$D39&amp;",",",","##",COLUMN(X:X)))))-SEARCH("##",SUBSTITUTE(","&amp;$D39&amp;",",",","##",COLUMN(W:W)))),",",),"")</f>
        <v xml:space="preserve"> XL-ATX</v>
      </c>
      <c r="BQ39" s="83" t="str">
        <f>IFERROR(SUBSTITUTE(RIGHT(MID(","&amp;$D39&amp;",",1,SEARCH("##",SUBSTITUTE(","&amp;$D39&amp;",",",","##",COLUMN(Y:Y)))),LEN(MID(","&amp;$D39&amp;",",1,SEARCH("##",SUBSTITUTE(","&amp;$D39&amp;",",",","##",COLUMN(Y:Y)))))-SEARCH("##",SUBSTITUTE(","&amp;$D39&amp;",",",","##",COLUMN(X:X)))),",",),"")</f>
        <v/>
      </c>
      <c r="BR39" s="83" t="str">
        <f>IFERROR(SUBSTITUTE(RIGHT(MID(","&amp;$D39&amp;",",1,SEARCH("##",SUBSTITUTE(","&amp;$D39&amp;",",",","##",COLUMN(Z:Z)))),LEN(MID(","&amp;$D39&amp;",",1,SEARCH("##",SUBSTITUTE(","&amp;$D39&amp;",",",","##",COLUMN(Z:Z)))))-SEARCH("##",SUBSTITUTE(","&amp;$D39&amp;",",",","##",COLUMN(Y:Y)))),",",),"")</f>
        <v/>
      </c>
      <c r="BS39" s="83" t="str">
        <f>IFERROR(SUBSTITUTE(RIGHT(MID(","&amp;$D39&amp;",",1,SEARCH("##",SUBSTITUTE(","&amp;$D39&amp;",",",","##",COLUMN(AA:AA)))),LEN(MID(","&amp;$D39&amp;",",1,SEARCH("##",SUBSTITUTE(","&amp;$D39&amp;",",",","##",COLUMN(AA:AA)))))-SEARCH("##",SUBSTITUTE(","&amp;$D39&amp;",",",","##",COLUMN(Z:Z)))),",",),"")</f>
        <v/>
      </c>
      <c r="BT39" s="83" t="str">
        <f>IFERROR(SUBSTITUTE(RIGHT(MID(","&amp;$D39&amp;",",1,SEARCH("##",SUBSTITUTE(","&amp;$D39&amp;",",",","##",COLUMN(AB:AB)))),LEN(MID(","&amp;$D39&amp;",",1,SEARCH("##",SUBSTITUTE(","&amp;$D39&amp;",",",","##",COLUMN(AB:AB)))))-SEARCH("##",SUBSTITUTE(","&amp;$D39&amp;",",",","##",COLUMN(AA:AA)))),",",),"")</f>
        <v/>
      </c>
      <c r="BU39" s="35"/>
      <c r="BV39" s="16"/>
      <c r="BW39" s="15">
        <v>1</v>
      </c>
      <c r="BX39" s="5">
        <v>1</v>
      </c>
      <c r="BY39" s="20">
        <v>1</v>
      </c>
      <c r="BZ39" s="20"/>
      <c r="CA39" s="5">
        <v>13348</v>
      </c>
      <c r="CB39" s="2" t="s">
        <v>137</v>
      </c>
      <c r="CC39" s="4"/>
      <c r="CD39" s="15"/>
      <c r="CE39" s="15"/>
      <c r="CF39" s="15"/>
      <c r="CG39" s="4"/>
      <c r="CH39" s="15"/>
      <c r="CI39" s="15"/>
      <c r="CJ39" s="15"/>
      <c r="CK39" s="15"/>
      <c r="CL39" s="15"/>
      <c r="CM39" s="15"/>
      <c r="CN39" s="30"/>
      <c r="CO39" s="20"/>
      <c r="CP39" s="4" t="s">
        <v>4</v>
      </c>
      <c r="CQ39" s="21" t="s">
        <v>9</v>
      </c>
      <c r="CR39" s="20"/>
      <c r="CS39" s="38"/>
      <c r="CT39" s="2"/>
      <c r="CU39" s="2"/>
      <c r="CV39" s="2"/>
      <c r="CW39" s="2"/>
      <c r="CX39" s="2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</row>
    <row r="40" spans="1:257" ht="17.100000000000001" customHeight="1">
      <c r="A40" s="16">
        <v>35201</v>
      </c>
      <c r="B40" s="39" t="s">
        <v>5</v>
      </c>
      <c r="C40" s="12" t="s">
        <v>138</v>
      </c>
      <c r="D40" s="49" t="s">
        <v>139</v>
      </c>
      <c r="E40" s="14" t="s">
        <v>157</v>
      </c>
      <c r="F40" s="14" t="s">
        <v>0</v>
      </c>
      <c r="G40" s="14"/>
      <c r="H40" s="14"/>
      <c r="I40" s="14"/>
      <c r="J40" s="41"/>
      <c r="K40" s="5" t="s">
        <v>147</v>
      </c>
      <c r="L40" s="54"/>
      <c r="M40" s="14"/>
      <c r="N40" s="76" t="str">
        <f t="shared" si="5"/>
        <v xml:space="preserve"> 6xUSB2.0</v>
      </c>
      <c r="O40" s="14"/>
      <c r="P40" s="16"/>
      <c r="Q40" s="16"/>
      <c r="R40" s="9"/>
      <c r="S40" s="16"/>
      <c r="T40" s="16"/>
      <c r="U40" s="16"/>
      <c r="V40" s="16"/>
      <c r="W40" s="16"/>
      <c r="X40" s="16"/>
      <c r="Y40" s="50"/>
      <c r="Z40" s="27"/>
      <c r="AA40" s="16"/>
      <c r="AB40" s="16"/>
      <c r="AC40" s="16"/>
      <c r="AD40" s="16"/>
      <c r="AE40" s="43">
        <v>26176</v>
      </c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80" t="s">
        <v>158</v>
      </c>
      <c r="AT40" s="83" t="str">
        <f>IFERROR(SUBSTITUTE(RIGHT(MID(","&amp;$D40&amp;",",1,SEARCH("##",SUBSTITUTE(","&amp;$D40&amp;",",",","##",COLUMN(B:B)))),LEN(MID(","&amp;$D40&amp;",",1,SEARCH("##",SUBSTITUTE(","&amp;$D40&amp;",",",","##",COLUMN(B:B)))))-SEARCH("##",SUBSTITUTE(","&amp;$D40&amp;",",",","##",COLUMN(A:A)))),",",),"")</f>
        <v>ASUS AT4NM10T-I (NM10)</v>
      </c>
      <c r="AU40" s="83" t="str">
        <f>IFERROR(SUBSTITUTE(RIGHT(MID(","&amp;$D40&amp;",",1,SEARCH("##",SUBSTITUTE(","&amp;$D40&amp;",",",","##",COLUMN(C:C)))),LEN(MID(","&amp;$D40&amp;",",1,SEARCH("##",SUBSTITUTE(","&amp;$D40&amp;",",",","##",COLUMN(C:C)))))-SEARCH("##",SUBSTITUTE(","&amp;$D40&amp;",",",","##",COLUMN(B:B)))),",",),"")</f>
        <v xml:space="preserve"> Intel Atom D425</v>
      </c>
      <c r="AV40" s="83" t="str">
        <f>IFERROR(SUBSTITUTE(RIGHT(MID(","&amp;$D40&amp;",",1,SEARCH("##",SUBSTITUTE(","&amp;$D40&amp;",",",","##",COLUMN(D:D)))),LEN(MID(","&amp;$D40&amp;",",1,SEARCH("##",SUBSTITUTE(","&amp;$D40&amp;",",",","##",COLUMN(D:D)))))-SEARCH("##",SUBSTITUTE(","&amp;$D40&amp;",",",","##",COLUMN(C:C)))),",",),"")</f>
        <v xml:space="preserve"> 2xDDR3 SO-DIMM</v>
      </c>
      <c r="AW40" s="83" t="str">
        <f>IFERROR(SUBSTITUTE(RIGHT(MID(","&amp;$D40&amp;",",1,SEARCH("##",SUBSTITUTE(","&amp;$D40&amp;",",",","##",COLUMN(E:E)))),LEN(MID(","&amp;$D40&amp;",",1,SEARCH("##",SUBSTITUTE(","&amp;$D40&amp;",",",","##",COLUMN(E:E)))))-SEARCH("##",SUBSTITUTE(","&amp;$D40&amp;",",",","##",COLUMN(D:D)))),",",),"")</f>
        <v xml:space="preserve"> 4xSATA II</v>
      </c>
      <c r="AX40" s="83" t="str">
        <f>IFERROR(SUBSTITUTE(RIGHT(MID(","&amp;$D40&amp;",",1,SEARCH("##",SUBSTITUTE(","&amp;$D40&amp;",",",","##",COLUMN(F:F)))),LEN(MID(","&amp;$D40&amp;",",1,SEARCH("##",SUBSTITUTE(","&amp;$D40&amp;",",",","##",COLUMN(F:F)))))-SEARCH("##",SUBSTITUTE(","&amp;$D40&amp;",",",","##",COLUMN(E:E)))),",",),"")</f>
        <v xml:space="preserve"> video Intel GMA 3150</v>
      </c>
      <c r="AY40" s="83" t="str">
        <f>IFERROR(SUBSTITUTE(RIGHT(MID(","&amp;$D40&amp;",",1,SEARCH("##",SUBSTITUTE(","&amp;$D40&amp;",",",","##",COLUMN(G:G)))),LEN(MID(","&amp;$D40&amp;",",1,SEARCH("##",SUBSTITUTE(","&amp;$D40&amp;",",",","##",COLUMN(G:G)))))-SEARCH("##",SUBSTITUTE(","&amp;$D40&amp;",",",","##",COLUMN(F:F)))),",",),"")</f>
        <v xml:space="preserve"> LAN</v>
      </c>
      <c r="AZ40" s="83" t="str">
        <f>IFERROR(SUBSTITUTE(RIGHT(MID(","&amp;$D40&amp;",",1,SEARCH("##",SUBSTITUTE(","&amp;$D40&amp;",",",","##",COLUMN(H:H)))),LEN(MID(","&amp;$D40&amp;",",1,SEARCH("##",SUBSTITUTE(","&amp;$D40&amp;",",",","##",COLUMN(H:H)))))-SEARCH("##",SUBSTITUTE(","&amp;$D40&amp;",",",","##",COLUMN(G:G)))),",",),"")</f>
        <v xml:space="preserve"> sound 6ch(VT1705S)</v>
      </c>
      <c r="BA40" s="83" t="str">
        <f>IFERROR(SUBSTITUTE(RIGHT(MID(","&amp;$D40&amp;",",1,SEARCH("##",SUBSTITUTE(","&amp;$D40&amp;",",",","##",COLUMN(I:I)))),LEN(MID(","&amp;$D40&amp;",",1,SEARCH("##",SUBSTITUTE(","&amp;$D40&amp;",",",","##",COLUMN(I:I)))))-SEARCH("##",SUBSTITUTE(","&amp;$D40&amp;",",",","##",COLUMN(H:H)))),",",),"")</f>
        <v xml:space="preserve"> D-Sub</v>
      </c>
      <c r="BB40" s="83" t="str">
        <f>IFERROR(SUBSTITUTE(RIGHT(MID(","&amp;$D40&amp;",",1,SEARCH("##",SUBSTITUTE(","&amp;$D40&amp;",",",","##",COLUMN(J:J)))),LEN(MID(","&amp;$D40&amp;",",1,SEARCH("##",SUBSTITUTE(","&amp;$D40&amp;",",",","##",COLUMN(J:J)))))-SEARCH("##",SUBSTITUTE(","&amp;$D40&amp;",",",","##",COLUMN(I:I)))),",",),"")</f>
        <v xml:space="preserve"> 6xUSB2.0</v>
      </c>
      <c r="BC40" s="83" t="str">
        <f>IFERROR(SUBSTITUTE(RIGHT(MID(","&amp;$D40&amp;",",1,SEARCH("##",SUBSTITUTE(","&amp;$D40&amp;",",",","##",COLUMN(K:K)))),LEN(MID(","&amp;$D40&amp;",",1,SEARCH("##",SUBSTITUTE(","&amp;$D40&amp;",",",","##",COLUMN(K:K)))))-SEARCH("##",SUBSTITUTE(","&amp;$D40&amp;",",",","##",COLUMN(J:J)))),",",),"")</f>
        <v xml:space="preserve"> COM</v>
      </c>
      <c r="BD40" s="83" t="str">
        <f>IFERROR(SUBSTITUTE(RIGHT(MID(","&amp;$D40&amp;",",1,SEARCH("##",SUBSTITUTE(","&amp;$D40&amp;",",",","##",COLUMN(L:L)))),LEN(MID(","&amp;$D40&amp;",",1,SEARCH("##",SUBSTITUTE(","&amp;$D40&amp;",",",","##",COLUMN(L:L)))))-SEARCH("##",SUBSTITUTE(","&amp;$D40&amp;",",",","##",COLUMN(K:K)))),",",),"")</f>
        <v xml:space="preserve"> 1xPCI-E x4</v>
      </c>
      <c r="BE40" s="83" t="str">
        <f>IFERROR(SUBSTITUTE(RIGHT(MID(","&amp;$D40&amp;",",1,SEARCH("##",SUBSTITUTE(","&amp;$D40&amp;",",",","##",COLUMN(M:M)))),LEN(MID(","&amp;$D40&amp;",",1,SEARCH("##",SUBSTITUTE(","&amp;$D40&amp;",",",","##",COLUMN(M:M)))))-SEARCH("##",SUBSTITUTE(","&amp;$D40&amp;",",",","##",COLUMN(L:L)))),",",),"")</f>
        <v xml:space="preserve"> Mini-ITX</v>
      </c>
      <c r="BF40" s="83" t="str">
        <f>IFERROR(SUBSTITUTE(RIGHT(MID(","&amp;$D40&amp;",",1,SEARCH("##",SUBSTITUTE(","&amp;$D40&amp;",",",","##",COLUMN(N:N)))),LEN(MID(","&amp;$D40&amp;",",1,SEARCH("##",SUBSTITUTE(","&amp;$D40&amp;",",",","##",COLUMN(N:N)))))-SEARCH("##",SUBSTITUTE(","&amp;$D40&amp;",",",","##",COLUMN(M:M)))),",",),"")</f>
        <v/>
      </c>
      <c r="BG40" s="83" t="str">
        <f>IFERROR(SUBSTITUTE(RIGHT(MID(","&amp;$D40&amp;",",1,SEARCH("##",SUBSTITUTE(","&amp;$D40&amp;",",",","##",COLUMN(O:O)))),LEN(MID(","&amp;$D40&amp;",",1,SEARCH("##",SUBSTITUTE(","&amp;$D40&amp;",",",","##",COLUMN(O:O)))))-SEARCH("##",SUBSTITUTE(","&amp;$D40&amp;",",",","##",COLUMN(N:N)))),",",),"")</f>
        <v/>
      </c>
      <c r="BH40" s="83" t="str">
        <f>IFERROR(SUBSTITUTE(RIGHT(MID(","&amp;$D40&amp;",",1,SEARCH("##",SUBSTITUTE(","&amp;$D40&amp;",",",","##",COLUMN(P:P)))),LEN(MID(","&amp;$D40&amp;",",1,SEARCH("##",SUBSTITUTE(","&amp;$D40&amp;",",",","##",COLUMN(P:P)))))-SEARCH("##",SUBSTITUTE(","&amp;$D40&amp;",",",","##",COLUMN(O:O)))),",",),"")</f>
        <v/>
      </c>
      <c r="BI40" s="83" t="str">
        <f>IFERROR(SUBSTITUTE(RIGHT(MID(","&amp;$D40&amp;",",1,SEARCH("##",SUBSTITUTE(","&amp;$D40&amp;",",",","##",COLUMN(Q:Q)))),LEN(MID(","&amp;$D40&amp;",",1,SEARCH("##",SUBSTITUTE(","&amp;$D40&amp;",",",","##",COLUMN(Q:Q)))))-SEARCH("##",SUBSTITUTE(","&amp;$D40&amp;",",",","##",COLUMN(P:P)))),",",),"")</f>
        <v/>
      </c>
      <c r="BJ40" s="83" t="str">
        <f>IFERROR(SUBSTITUTE(RIGHT(MID(","&amp;$D40&amp;",",1,SEARCH("##",SUBSTITUTE(","&amp;$D40&amp;",",",","##",COLUMN(R:R)))),LEN(MID(","&amp;$D40&amp;",",1,SEARCH("##",SUBSTITUTE(","&amp;$D40&amp;",",",","##",COLUMN(R:R)))))-SEARCH("##",SUBSTITUTE(","&amp;$D40&amp;",",",","##",COLUMN(Q:Q)))),",",),"")</f>
        <v/>
      </c>
      <c r="BK40" s="83" t="str">
        <f>IFERROR(SUBSTITUTE(RIGHT(MID(","&amp;$D40&amp;",",1,SEARCH("##",SUBSTITUTE(","&amp;$D40&amp;",",",","##",COLUMN(S:S)))),LEN(MID(","&amp;$D40&amp;",",1,SEARCH("##",SUBSTITUTE(","&amp;$D40&amp;",",",","##",COLUMN(S:S)))))-SEARCH("##",SUBSTITUTE(","&amp;$D40&amp;",",",","##",COLUMN(R:R)))),",",),"")</f>
        <v/>
      </c>
      <c r="BL40" s="83" t="str">
        <f>IFERROR(SUBSTITUTE(RIGHT(MID(","&amp;$D40&amp;",",1,SEARCH("##",SUBSTITUTE(","&amp;$D40&amp;",",",","##",COLUMN(T:T)))),LEN(MID(","&amp;$D40&amp;",",1,SEARCH("##",SUBSTITUTE(","&amp;$D40&amp;",",",","##",COLUMN(T:T)))))-SEARCH("##",SUBSTITUTE(","&amp;$D40&amp;",",",","##",COLUMN(S:S)))),",",),"")</f>
        <v/>
      </c>
      <c r="BM40" s="83" t="str">
        <f>IFERROR(SUBSTITUTE(RIGHT(MID(","&amp;$D40&amp;",",1,SEARCH("##",SUBSTITUTE(","&amp;$D40&amp;",",",","##",COLUMN(U:U)))),LEN(MID(","&amp;$D40&amp;",",1,SEARCH("##",SUBSTITUTE(","&amp;$D40&amp;",",",","##",COLUMN(U:U)))))-SEARCH("##",SUBSTITUTE(","&amp;$D40&amp;",",",","##",COLUMN(T:T)))),",",),"")</f>
        <v/>
      </c>
      <c r="BN40" s="83" t="str">
        <f>IFERROR(SUBSTITUTE(RIGHT(MID(","&amp;$D40&amp;",",1,SEARCH("##",SUBSTITUTE(","&amp;$D40&amp;",",",","##",COLUMN(V:V)))),LEN(MID(","&amp;$D40&amp;",",1,SEARCH("##",SUBSTITUTE(","&amp;$D40&amp;",",",","##",COLUMN(V:V)))))-SEARCH("##",SUBSTITUTE(","&amp;$D40&amp;",",",","##",COLUMN(U:U)))),",",),"")</f>
        <v/>
      </c>
      <c r="BO40" s="83" t="str">
        <f>IFERROR(SUBSTITUTE(RIGHT(MID(","&amp;$D40&amp;",",1,SEARCH("##",SUBSTITUTE(","&amp;$D40&amp;",",",","##",COLUMN(W:W)))),LEN(MID(","&amp;$D40&amp;",",1,SEARCH("##",SUBSTITUTE(","&amp;$D40&amp;",",",","##",COLUMN(W:W)))))-SEARCH("##",SUBSTITUTE(","&amp;$D40&amp;",",",","##",COLUMN(V:V)))),",",),"")</f>
        <v/>
      </c>
      <c r="BP40" s="83" t="str">
        <f>IFERROR(SUBSTITUTE(RIGHT(MID(","&amp;$D40&amp;",",1,SEARCH("##",SUBSTITUTE(","&amp;$D40&amp;",",",","##",COLUMN(X:X)))),LEN(MID(","&amp;$D40&amp;",",1,SEARCH("##",SUBSTITUTE(","&amp;$D40&amp;",",",","##",COLUMN(X:X)))))-SEARCH("##",SUBSTITUTE(","&amp;$D40&amp;",",",","##",COLUMN(W:W)))),",",),"")</f>
        <v/>
      </c>
      <c r="BQ40" s="83" t="str">
        <f>IFERROR(SUBSTITUTE(RIGHT(MID(","&amp;$D40&amp;",",1,SEARCH("##",SUBSTITUTE(","&amp;$D40&amp;",",",","##",COLUMN(Y:Y)))),LEN(MID(","&amp;$D40&amp;",",1,SEARCH("##",SUBSTITUTE(","&amp;$D40&amp;",",",","##",COLUMN(Y:Y)))))-SEARCH("##",SUBSTITUTE(","&amp;$D40&amp;",",",","##",COLUMN(X:X)))),",",),"")</f>
        <v/>
      </c>
      <c r="BR40" s="83" t="str">
        <f>IFERROR(SUBSTITUTE(RIGHT(MID(","&amp;$D40&amp;",",1,SEARCH("##",SUBSTITUTE(","&amp;$D40&amp;",",",","##",COLUMN(Z:Z)))),LEN(MID(","&amp;$D40&amp;",",1,SEARCH("##",SUBSTITUTE(","&amp;$D40&amp;",",",","##",COLUMN(Z:Z)))))-SEARCH("##",SUBSTITUTE(","&amp;$D40&amp;",",",","##",COLUMN(Y:Y)))),",",),"")</f>
        <v/>
      </c>
      <c r="BS40" s="83" t="str">
        <f>IFERROR(SUBSTITUTE(RIGHT(MID(","&amp;$D40&amp;",",1,SEARCH("##",SUBSTITUTE(","&amp;$D40&amp;",",",","##",COLUMN(AA:AA)))),LEN(MID(","&amp;$D40&amp;",",1,SEARCH("##",SUBSTITUTE(","&amp;$D40&amp;",",",","##",COLUMN(AA:AA)))))-SEARCH("##",SUBSTITUTE(","&amp;$D40&amp;",",",","##",COLUMN(Z:Z)))),",",),"")</f>
        <v/>
      </c>
      <c r="BT40" s="83" t="str">
        <f>IFERROR(SUBSTITUTE(RIGHT(MID(","&amp;$D40&amp;",",1,SEARCH("##",SUBSTITUTE(","&amp;$D40&amp;",",",","##",COLUMN(AB:AB)))),LEN(MID(","&amp;$D40&amp;",",1,SEARCH("##",SUBSTITUTE(","&amp;$D40&amp;",",",","##",COLUMN(AB:AB)))))-SEARCH("##",SUBSTITUTE(","&amp;$D40&amp;",",",","##",COLUMN(AA:AA)))),",",),"")</f>
        <v/>
      </c>
      <c r="BU40" s="36"/>
      <c r="BV40" s="16">
        <v>1</v>
      </c>
      <c r="BW40" s="17"/>
      <c r="BX40" s="16">
        <v>1</v>
      </c>
      <c r="BY40" s="5"/>
      <c r="BZ40" s="17"/>
      <c r="CA40" s="16">
        <v>35201</v>
      </c>
      <c r="CB40" s="2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30"/>
      <c r="CO40" s="17"/>
      <c r="CP40" s="4"/>
      <c r="CQ40" s="17"/>
      <c r="CR40" s="17"/>
      <c r="CS40" s="38"/>
      <c r="CT40" s="2"/>
      <c r="CU40" s="2"/>
      <c r="CV40" s="2"/>
      <c r="CW40" s="2"/>
      <c r="CX40" s="2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</dc:creator>
  <cp:lastModifiedBy>Даулет</cp:lastModifiedBy>
  <dcterms:created xsi:type="dcterms:W3CDTF">2012-04-11T16:23:27Z</dcterms:created>
  <dcterms:modified xsi:type="dcterms:W3CDTF">2012-04-12T18:44:32Z</dcterms:modified>
</cp:coreProperties>
</file>