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75" windowWidth="20730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AT6" i="1"/>
  <c r="AU6"/>
  <c r="AV6"/>
  <c r="AW6"/>
  <c r="AX6"/>
  <c r="AY6"/>
  <c r="AZ6"/>
  <c r="BA6"/>
  <c r="BB6"/>
  <c r="BC6"/>
  <c r="BD6"/>
  <c r="BE6"/>
  <c r="BF6"/>
  <c r="BG6"/>
  <c r="BH6"/>
  <c r="BI6"/>
  <c r="BJ6"/>
  <c r="BK6"/>
  <c r="BL6"/>
  <c r="BM6"/>
  <c r="BN6"/>
  <c r="BO6"/>
  <c r="BP6"/>
  <c r="BQ6"/>
  <c r="BR6"/>
  <c r="BS6"/>
  <c r="BT6"/>
  <c r="AT7"/>
  <c r="AU7"/>
  <c r="AV7"/>
  <c r="AW7"/>
  <c r="AX7"/>
  <c r="AY7"/>
  <c r="AZ7"/>
  <c r="BA7"/>
  <c r="BB7"/>
  <c r="BC7"/>
  <c r="BD7"/>
  <c r="BE7"/>
  <c r="BF7"/>
  <c r="BG7"/>
  <c r="BH7"/>
  <c r="BI7"/>
  <c r="BJ7"/>
  <c r="BK7"/>
  <c r="BL7"/>
  <c r="BM7"/>
  <c r="BN7"/>
  <c r="BO7"/>
  <c r="BP7"/>
  <c r="BQ7"/>
  <c r="BR7"/>
  <c r="BS7"/>
  <c r="BT7"/>
  <c r="AT8"/>
  <c r="AU8"/>
  <c r="AV8"/>
  <c r="AW8"/>
  <c r="AX8"/>
  <c r="AY8"/>
  <c r="AZ8"/>
  <c r="BA8"/>
  <c r="BB8"/>
  <c r="BC8"/>
  <c r="BD8"/>
  <c r="BE8"/>
  <c r="BF8"/>
  <c r="BG8"/>
  <c r="BH8"/>
  <c r="BI8"/>
  <c r="BJ8"/>
  <c r="BK8"/>
  <c r="BL8"/>
  <c r="BM8"/>
  <c r="BN8"/>
  <c r="BO8"/>
  <c r="BP8"/>
  <c r="BQ8"/>
  <c r="BR8"/>
  <c r="BS8"/>
  <c r="BT8"/>
  <c r="AT9"/>
  <c r="AU9"/>
  <c r="AV9"/>
  <c r="AW9"/>
  <c r="AX9"/>
  <c r="AY9"/>
  <c r="AZ9"/>
  <c r="BA9"/>
  <c r="BB9"/>
  <c r="BC9"/>
  <c r="BD9"/>
  <c r="BE9"/>
  <c r="BF9"/>
  <c r="BG9"/>
  <c r="BH9"/>
  <c r="BI9"/>
  <c r="BJ9"/>
  <c r="BK9"/>
  <c r="BL9"/>
  <c r="BM9"/>
  <c r="BN9"/>
  <c r="BO9"/>
  <c r="BP9"/>
  <c r="BQ9"/>
  <c r="BR9"/>
  <c r="BS9"/>
  <c r="BT9"/>
  <c r="AT10"/>
  <c r="AU10"/>
  <c r="AV10"/>
  <c r="AW10"/>
  <c r="AX10"/>
  <c r="AY10"/>
  <c r="AZ10"/>
  <c r="BA10"/>
  <c r="BB10"/>
  <c r="BC10"/>
  <c r="BD10"/>
  <c r="BE10"/>
  <c r="BF10"/>
  <c r="BG10"/>
  <c r="BH10"/>
  <c r="BI10"/>
  <c r="BJ10"/>
  <c r="BK10"/>
  <c r="BL10"/>
  <c r="BM10"/>
  <c r="BN10"/>
  <c r="BO10"/>
  <c r="BP10"/>
  <c r="BQ10"/>
  <c r="BR10"/>
  <c r="BS10"/>
  <c r="BT10"/>
  <c r="AT11"/>
  <c r="AU11"/>
  <c r="AV11"/>
  <c r="AW11"/>
  <c r="AX11"/>
  <c r="AY11"/>
  <c r="AZ11"/>
  <c r="BA11"/>
  <c r="BB11"/>
  <c r="BC11"/>
  <c r="BD11"/>
  <c r="BE11"/>
  <c r="BF11"/>
  <c r="BG11"/>
  <c r="BH11"/>
  <c r="BI11"/>
  <c r="BJ11"/>
  <c r="BK11"/>
  <c r="BL11"/>
  <c r="BM11"/>
  <c r="BN11"/>
  <c r="BO11"/>
  <c r="BP11"/>
  <c r="BQ11"/>
  <c r="BR11"/>
  <c r="BS11"/>
  <c r="BT11"/>
  <c r="AT12"/>
  <c r="AU12"/>
  <c r="AV12"/>
  <c r="AW12"/>
  <c r="AX12"/>
  <c r="AY12"/>
  <c r="AZ12"/>
  <c r="BA12"/>
  <c r="BB12"/>
  <c r="BC12"/>
  <c r="BD12"/>
  <c r="BE12"/>
  <c r="BF12"/>
  <c r="BG12"/>
  <c r="BH12"/>
  <c r="BI12"/>
  <c r="BJ12"/>
  <c r="BK12"/>
  <c r="BL12"/>
  <c r="BM12"/>
  <c r="BN12"/>
  <c r="BO12"/>
  <c r="BP12"/>
  <c r="BQ12"/>
  <c r="BR12"/>
  <c r="BS12"/>
  <c r="BT12"/>
  <c r="AT13"/>
  <c r="AU13"/>
  <c r="AV13"/>
  <c r="AW13"/>
  <c r="AX13"/>
  <c r="AY13"/>
  <c r="AZ13"/>
  <c r="BA13"/>
  <c r="BB13"/>
  <c r="BC13"/>
  <c r="BD13"/>
  <c r="BE13"/>
  <c r="BF13"/>
  <c r="BG13"/>
  <c r="BH13"/>
  <c r="BI13"/>
  <c r="BJ13"/>
  <c r="BK13"/>
  <c r="BL13"/>
  <c r="BM13"/>
  <c r="BN13"/>
  <c r="BO13"/>
  <c r="BP13"/>
  <c r="BQ13"/>
  <c r="BR13"/>
  <c r="BS13"/>
  <c r="BT13"/>
  <c r="AT14"/>
  <c r="AU14"/>
  <c r="AV14"/>
  <c r="AW14"/>
  <c r="AX14"/>
  <c r="AY14"/>
  <c r="AZ14"/>
  <c r="BA14"/>
  <c r="BB14"/>
  <c r="BC14"/>
  <c r="BD14"/>
  <c r="BE14"/>
  <c r="BF14"/>
  <c r="BG14"/>
  <c r="BH14"/>
  <c r="BI14"/>
  <c r="BJ14"/>
  <c r="BK14"/>
  <c r="BL14"/>
  <c r="BM14"/>
  <c r="BN14"/>
  <c r="BO14"/>
  <c r="BP14"/>
  <c r="BQ14"/>
  <c r="BR14"/>
  <c r="BS14"/>
  <c r="BT14"/>
  <c r="AT15"/>
  <c r="AU15"/>
  <c r="AV15"/>
  <c r="AW15"/>
  <c r="AX15"/>
  <c r="AY15"/>
  <c r="AZ15"/>
  <c r="BA15"/>
  <c r="BB15"/>
  <c r="BC15"/>
  <c r="BD15"/>
  <c r="BE15"/>
  <c r="BF15"/>
  <c r="BG15"/>
  <c r="BH15"/>
  <c r="BI15"/>
  <c r="BJ15"/>
  <c r="BK15"/>
  <c r="BL15"/>
  <c r="BM15"/>
  <c r="BN15"/>
  <c r="BO15"/>
  <c r="BP15"/>
  <c r="BQ15"/>
  <c r="BR15"/>
  <c r="BS15"/>
  <c r="BT15"/>
  <c r="AT16"/>
  <c r="AU16"/>
  <c r="AV16"/>
  <c r="AW16"/>
  <c r="AX16"/>
  <c r="AY16"/>
  <c r="AZ16"/>
  <c r="BA16"/>
  <c r="BB16"/>
  <c r="BC16"/>
  <c r="BD16"/>
  <c r="BE16"/>
  <c r="BF16"/>
  <c r="BG16"/>
  <c r="BH16"/>
  <c r="BI16"/>
  <c r="BJ16"/>
  <c r="BK16"/>
  <c r="BL16"/>
  <c r="BM16"/>
  <c r="BN16"/>
  <c r="BO16"/>
  <c r="BP16"/>
  <c r="BQ16"/>
  <c r="BR16"/>
  <c r="BS16"/>
  <c r="BT16"/>
  <c r="AT17"/>
  <c r="AU17"/>
  <c r="AV17"/>
  <c r="AW17"/>
  <c r="AX17"/>
  <c r="AY17"/>
  <c r="AZ17"/>
  <c r="BA17"/>
  <c r="BB17"/>
  <c r="BC17"/>
  <c r="BD17"/>
  <c r="BE17"/>
  <c r="BF17"/>
  <c r="BG17"/>
  <c r="BH17"/>
  <c r="BI17"/>
  <c r="BJ17"/>
  <c r="BK17"/>
  <c r="BL17"/>
  <c r="BM17"/>
  <c r="BN17"/>
  <c r="BO17"/>
  <c r="BP17"/>
  <c r="BQ17"/>
  <c r="BR17"/>
  <c r="BS17"/>
  <c r="BT17"/>
  <c r="AT18"/>
  <c r="AU18"/>
  <c r="AV18"/>
  <c r="AW18"/>
  <c r="AX18"/>
  <c r="AY18"/>
  <c r="AZ18"/>
  <c r="BA18"/>
  <c r="BB18"/>
  <c r="BC18"/>
  <c r="BD18"/>
  <c r="BE18"/>
  <c r="BF18"/>
  <c r="BG18"/>
  <c r="BH18"/>
  <c r="BI18"/>
  <c r="BJ18"/>
  <c r="BK18"/>
  <c r="BL18"/>
  <c r="BM18"/>
  <c r="BN18"/>
  <c r="BO18"/>
  <c r="BP18"/>
  <c r="BQ18"/>
  <c r="BR18"/>
  <c r="BS18"/>
  <c r="BT18"/>
  <c r="AT19"/>
  <c r="AU19"/>
  <c r="AV19"/>
  <c r="AW19"/>
  <c r="AX19"/>
  <c r="AY19"/>
  <c r="AZ19"/>
  <c r="BA19"/>
  <c r="BB19"/>
  <c r="BC19"/>
  <c r="BD19"/>
  <c r="BE19"/>
  <c r="BF19"/>
  <c r="BG19"/>
  <c r="BH19"/>
  <c r="BI19"/>
  <c r="BJ19"/>
  <c r="BK19"/>
  <c r="BL19"/>
  <c r="BM19"/>
  <c r="BN19"/>
  <c r="BO19"/>
  <c r="BP19"/>
  <c r="BQ19"/>
  <c r="BR19"/>
  <c r="BS19"/>
  <c r="BT19"/>
  <c r="AT20"/>
  <c r="AU20"/>
  <c r="AV20"/>
  <c r="AW20"/>
  <c r="AX20"/>
  <c r="AY20"/>
  <c r="AZ20"/>
  <c r="BA20"/>
  <c r="BB20"/>
  <c r="BC20"/>
  <c r="BD20"/>
  <c r="BE20"/>
  <c r="BF20"/>
  <c r="BG20"/>
  <c r="BH20"/>
  <c r="BI20"/>
  <c r="BJ20"/>
  <c r="BK20"/>
  <c r="BL20"/>
  <c r="BM20"/>
  <c r="BN20"/>
  <c r="BO20"/>
  <c r="BP20"/>
  <c r="BQ20"/>
  <c r="BR20"/>
  <c r="BS20"/>
  <c r="BT20"/>
  <c r="AT21"/>
  <c r="AU21"/>
  <c r="AV21"/>
  <c r="AW21"/>
  <c r="AX21"/>
  <c r="AY21"/>
  <c r="AZ21"/>
  <c r="BA21"/>
  <c r="BB21"/>
  <c r="BC21"/>
  <c r="BD21"/>
  <c r="BE21"/>
  <c r="BF21"/>
  <c r="BG21"/>
  <c r="BH21"/>
  <c r="BI21"/>
  <c r="BJ21"/>
  <c r="BK21"/>
  <c r="BL21"/>
  <c r="BM21"/>
  <c r="BN21"/>
  <c r="BO21"/>
  <c r="BP21"/>
  <c r="BQ21"/>
  <c r="BR21"/>
  <c r="BS21"/>
  <c r="BT21"/>
  <c r="AT22"/>
  <c r="AU22"/>
  <c r="AV22"/>
  <c r="AW22"/>
  <c r="AX22"/>
  <c r="AY22"/>
  <c r="AZ22"/>
  <c r="BA22"/>
  <c r="BB22"/>
  <c r="BC22"/>
  <c r="BD22"/>
  <c r="BE22"/>
  <c r="BF22"/>
  <c r="BG22"/>
  <c r="BH22"/>
  <c r="BI22"/>
  <c r="BJ22"/>
  <c r="BK22"/>
  <c r="BL22"/>
  <c r="BM22"/>
  <c r="BN22"/>
  <c r="BO22"/>
  <c r="BP22"/>
  <c r="BQ22"/>
  <c r="BR22"/>
  <c r="BS22"/>
  <c r="BT22"/>
  <c r="AT23"/>
  <c r="AU23"/>
  <c r="AV23"/>
  <c r="AW23"/>
  <c r="AX23"/>
  <c r="AY23"/>
  <c r="AZ23"/>
  <c r="BA23"/>
  <c r="BB23"/>
  <c r="BC23"/>
  <c r="BD23"/>
  <c r="BE23"/>
  <c r="BF23"/>
  <c r="BG23"/>
  <c r="BH23"/>
  <c r="BI23"/>
  <c r="BJ23"/>
  <c r="BK23"/>
  <c r="BL23"/>
  <c r="BM23"/>
  <c r="BN23"/>
  <c r="BO23"/>
  <c r="BP23"/>
  <c r="BQ23"/>
  <c r="BR23"/>
  <c r="BS23"/>
  <c r="BT23"/>
  <c r="AT24"/>
  <c r="AU24"/>
  <c r="AV24"/>
  <c r="AW24"/>
  <c r="AX24"/>
  <c r="AY24"/>
  <c r="AZ24"/>
  <c r="BA24"/>
  <c r="BB24"/>
  <c r="BC24"/>
  <c r="BD24"/>
  <c r="BE24"/>
  <c r="BF24"/>
  <c r="BG24"/>
  <c r="BH24"/>
  <c r="BI24"/>
  <c r="BJ24"/>
  <c r="BK24"/>
  <c r="BL24"/>
  <c r="BM24"/>
  <c r="BN24"/>
  <c r="BO24"/>
  <c r="BP24"/>
  <c r="BQ24"/>
  <c r="BR24"/>
  <c r="BS24"/>
  <c r="BT24"/>
  <c r="AT25"/>
  <c r="AU25"/>
  <c r="AV25"/>
  <c r="AW25"/>
  <c r="AX25"/>
  <c r="AY25"/>
  <c r="AZ25"/>
  <c r="BA25"/>
  <c r="BB25"/>
  <c r="BC25"/>
  <c r="BD25"/>
  <c r="BE25"/>
  <c r="BF25"/>
  <c r="BG25"/>
  <c r="BH25"/>
  <c r="BI25"/>
  <c r="BJ25"/>
  <c r="BK25"/>
  <c r="BL25"/>
  <c r="BM25"/>
  <c r="BN25"/>
  <c r="BO25"/>
  <c r="BP25"/>
  <c r="BQ25"/>
  <c r="BR25"/>
  <c r="BS25"/>
  <c r="BT25"/>
  <c r="AT26"/>
  <c r="AU26"/>
  <c r="AV26"/>
  <c r="AW26"/>
  <c r="AX26"/>
  <c r="AY26"/>
  <c r="AZ26"/>
  <c r="BA26"/>
  <c r="BB26"/>
  <c r="BC26"/>
  <c r="BD26"/>
  <c r="BE26"/>
  <c r="BF26"/>
  <c r="BG26"/>
  <c r="BH26"/>
  <c r="BI26"/>
  <c r="BJ26"/>
  <c r="BK26"/>
  <c r="BL26"/>
  <c r="BM26"/>
  <c r="BN26"/>
  <c r="BO26"/>
  <c r="BP26"/>
  <c r="BQ26"/>
  <c r="BR26"/>
  <c r="BS26"/>
  <c r="BT26"/>
  <c r="AT27"/>
  <c r="AU27"/>
  <c r="AV27"/>
  <c r="AW27"/>
  <c r="AX27"/>
  <c r="AY27"/>
  <c r="AZ27"/>
  <c r="BA27"/>
  <c r="BB27"/>
  <c r="BC27"/>
  <c r="BD27"/>
  <c r="BE27"/>
  <c r="BF27"/>
  <c r="BG27"/>
  <c r="BH27"/>
  <c r="BI27"/>
  <c r="BJ27"/>
  <c r="BK27"/>
  <c r="BL27"/>
  <c r="BM27"/>
  <c r="BN27"/>
  <c r="BO27"/>
  <c r="BP27"/>
  <c r="BQ27"/>
  <c r="BR27"/>
  <c r="BS27"/>
  <c r="BT27"/>
  <c r="AT28"/>
  <c r="AU28"/>
  <c r="AV28"/>
  <c r="AW28"/>
  <c r="AX28"/>
  <c r="AY28"/>
  <c r="AZ28"/>
  <c r="BA28"/>
  <c r="BB28"/>
  <c r="BC28"/>
  <c r="BD28"/>
  <c r="BE28"/>
  <c r="BF28"/>
  <c r="BG28"/>
  <c r="BH28"/>
  <c r="BI28"/>
  <c r="BJ28"/>
  <c r="BK28"/>
  <c r="BL28"/>
  <c r="BM28"/>
  <c r="BN28"/>
  <c r="BO28"/>
  <c r="BP28"/>
  <c r="BQ28"/>
  <c r="BR28"/>
  <c r="BS28"/>
  <c r="BT28"/>
  <c r="AT29"/>
  <c r="AU29"/>
  <c r="AV29"/>
  <c r="AW29"/>
  <c r="AX29"/>
  <c r="AY29"/>
  <c r="AZ29"/>
  <c r="BA29"/>
  <c r="BB29"/>
  <c r="BC29"/>
  <c r="BD29"/>
  <c r="BE29"/>
  <c r="BF29"/>
  <c r="BG29"/>
  <c r="BH29"/>
  <c r="BI29"/>
  <c r="BJ29"/>
  <c r="BK29"/>
  <c r="BL29"/>
  <c r="BM29"/>
  <c r="BN29"/>
  <c r="BO29"/>
  <c r="BP29"/>
  <c r="BQ29"/>
  <c r="BR29"/>
  <c r="BS29"/>
  <c r="BT29"/>
  <c r="AT30"/>
  <c r="AU30"/>
  <c r="AV30"/>
  <c r="AW30"/>
  <c r="AX30"/>
  <c r="AY30"/>
  <c r="AZ30"/>
  <c r="BA30"/>
  <c r="BB30"/>
  <c r="BC30"/>
  <c r="BD30"/>
  <c r="BE30"/>
  <c r="BF30"/>
  <c r="BG30"/>
  <c r="BH30"/>
  <c r="BI30"/>
  <c r="BJ30"/>
  <c r="BK30"/>
  <c r="BL30"/>
  <c r="BM30"/>
  <c r="BN30"/>
  <c r="BO30"/>
  <c r="BP30"/>
  <c r="BQ30"/>
  <c r="BR30"/>
  <c r="BS30"/>
  <c r="BT30"/>
  <c r="AT31"/>
  <c r="AU31"/>
  <c r="AV31"/>
  <c r="AW31"/>
  <c r="AX31"/>
  <c r="AY31"/>
  <c r="AZ31"/>
  <c r="BA31"/>
  <c r="BB31"/>
  <c r="BC31"/>
  <c r="BD31"/>
  <c r="BE31"/>
  <c r="BF31"/>
  <c r="BG31"/>
  <c r="BH31"/>
  <c r="BI31"/>
  <c r="BJ31"/>
  <c r="BK31"/>
  <c r="BL31"/>
  <c r="BM31"/>
  <c r="BN31"/>
  <c r="BO31"/>
  <c r="BP31"/>
  <c r="BQ31"/>
  <c r="BR31"/>
  <c r="BS31"/>
  <c r="BT31"/>
  <c r="AT32"/>
  <c r="AU32"/>
  <c r="AV32"/>
  <c r="AW32"/>
  <c r="AX32"/>
  <c r="AY32"/>
  <c r="AZ32"/>
  <c r="BA32"/>
  <c r="BB32"/>
  <c r="BC32"/>
  <c r="BD32"/>
  <c r="BE32"/>
  <c r="BF32"/>
  <c r="BG32"/>
  <c r="BH32"/>
  <c r="BI32"/>
  <c r="BJ32"/>
  <c r="BK32"/>
  <c r="BL32"/>
  <c r="BM32"/>
  <c r="BN32"/>
  <c r="BO32"/>
  <c r="BP32"/>
  <c r="BQ32"/>
  <c r="BR32"/>
  <c r="BS32"/>
  <c r="BT32"/>
  <c r="AT33"/>
  <c r="AU33"/>
  <c r="AV33"/>
  <c r="AW33"/>
  <c r="AX33"/>
  <c r="AY33"/>
  <c r="AZ33"/>
  <c r="BA33"/>
  <c r="BB33"/>
  <c r="BC33"/>
  <c r="BD33"/>
  <c r="BE33"/>
  <c r="BF33"/>
  <c r="BG33"/>
  <c r="BH33"/>
  <c r="BI33"/>
  <c r="BJ33"/>
  <c r="BK33"/>
  <c r="BL33"/>
  <c r="BM33"/>
  <c r="BN33"/>
  <c r="BO33"/>
  <c r="BP33"/>
  <c r="BQ33"/>
  <c r="BR33"/>
  <c r="BS33"/>
  <c r="BT33"/>
  <c r="AT34"/>
  <c r="AU34"/>
  <c r="AV34"/>
  <c r="AW34"/>
  <c r="AX34"/>
  <c r="AY34"/>
  <c r="AZ34"/>
  <c r="BA34"/>
  <c r="BB34"/>
  <c r="BC34"/>
  <c r="BD34"/>
  <c r="BE34"/>
  <c r="BF34"/>
  <c r="BG34"/>
  <c r="BH34"/>
  <c r="BI34"/>
  <c r="BJ34"/>
  <c r="BK34"/>
  <c r="BL34"/>
  <c r="BM34"/>
  <c r="BN34"/>
  <c r="BO34"/>
  <c r="BP34"/>
  <c r="BQ34"/>
  <c r="BR34"/>
  <c r="BS34"/>
  <c r="BT34"/>
  <c r="AT35"/>
  <c r="AU35"/>
  <c r="AV35"/>
  <c r="AW35"/>
  <c r="AX35"/>
  <c r="AY35"/>
  <c r="AZ35"/>
  <c r="BA35"/>
  <c r="BB35"/>
  <c r="BC35"/>
  <c r="BD35"/>
  <c r="BE35"/>
  <c r="BF35"/>
  <c r="BG35"/>
  <c r="BH35"/>
  <c r="BI35"/>
  <c r="BJ35"/>
  <c r="BK35"/>
  <c r="BL35"/>
  <c r="BM35"/>
  <c r="BN35"/>
  <c r="BO35"/>
  <c r="BP35"/>
  <c r="BQ35"/>
  <c r="BR35"/>
  <c r="BS35"/>
  <c r="BT35"/>
  <c r="AT36"/>
  <c r="AU36"/>
  <c r="AV36"/>
  <c r="AW36"/>
  <c r="AX36"/>
  <c r="AY36"/>
  <c r="AZ36"/>
  <c r="BA36"/>
  <c r="BB36"/>
  <c r="BC36"/>
  <c r="BD36"/>
  <c r="BE36"/>
  <c r="BF36"/>
  <c r="BG36"/>
  <c r="BH36"/>
  <c r="BI36"/>
  <c r="BJ36"/>
  <c r="BK36"/>
  <c r="BL36"/>
  <c r="BM36"/>
  <c r="BN36"/>
  <c r="BO36"/>
  <c r="BP36"/>
  <c r="BQ36"/>
  <c r="BR36"/>
  <c r="BS36"/>
  <c r="BT36"/>
  <c r="AT37"/>
  <c r="AU37"/>
  <c r="AV37"/>
  <c r="AW37"/>
  <c r="AX37"/>
  <c r="AY37"/>
  <c r="AZ37"/>
  <c r="BA37"/>
  <c r="BB37"/>
  <c r="BC37"/>
  <c r="BD37"/>
  <c r="BE37"/>
  <c r="BF37"/>
  <c r="BG37"/>
  <c r="BH37"/>
  <c r="BI37"/>
  <c r="BJ37"/>
  <c r="BK37"/>
  <c r="BL37"/>
  <c r="BM37"/>
  <c r="BN37"/>
  <c r="BO37"/>
  <c r="BP37"/>
  <c r="BQ37"/>
  <c r="BR37"/>
  <c r="BS37"/>
  <c r="BT37"/>
  <c r="AT38"/>
  <c r="AU38"/>
  <c r="AV38"/>
  <c r="AW38"/>
  <c r="AX38"/>
  <c r="AY38"/>
  <c r="AZ38"/>
  <c r="BA38"/>
  <c r="BB38"/>
  <c r="BC38"/>
  <c r="BD38"/>
  <c r="BE38"/>
  <c r="BF38"/>
  <c r="BG38"/>
  <c r="BH38"/>
  <c r="BI38"/>
  <c r="BJ38"/>
  <c r="BK38"/>
  <c r="BL38"/>
  <c r="BM38"/>
  <c r="BN38"/>
  <c r="BO38"/>
  <c r="BP38"/>
  <c r="BQ38"/>
  <c r="BR38"/>
  <c r="BS38"/>
  <c r="BT38"/>
  <c r="AT39"/>
  <c r="AU39"/>
  <c r="AV39"/>
  <c r="AW39"/>
  <c r="AX39"/>
  <c r="AY39"/>
  <c r="AZ39"/>
  <c r="BA39"/>
  <c r="BB39"/>
  <c r="BC39"/>
  <c r="BD39"/>
  <c r="BE39"/>
  <c r="BF39"/>
  <c r="BG39"/>
  <c r="BH39"/>
  <c r="BI39"/>
  <c r="BJ39"/>
  <c r="BK39"/>
  <c r="BL39"/>
  <c r="BM39"/>
  <c r="BN39"/>
  <c r="BO39"/>
  <c r="BP39"/>
  <c r="BQ39"/>
  <c r="BR39"/>
  <c r="BS39"/>
  <c r="BT39"/>
  <c r="AT40"/>
  <c r="AU40"/>
  <c r="AV40"/>
  <c r="AW40"/>
  <c r="AX40"/>
  <c r="AY40"/>
  <c r="AZ40"/>
  <c r="BA40"/>
  <c r="BB40"/>
  <c r="BC40"/>
  <c r="BD40"/>
  <c r="BE40"/>
  <c r="BF40"/>
  <c r="BG40"/>
  <c r="BH40"/>
  <c r="BI40"/>
  <c r="BJ40"/>
  <c r="BK40"/>
  <c r="BL40"/>
  <c r="BM40"/>
  <c r="BN40"/>
  <c r="BO40"/>
  <c r="BP40"/>
  <c r="BQ40"/>
  <c r="BR40"/>
  <c r="BS40"/>
  <c r="BT40"/>
  <c r="AU5"/>
  <c r="AV5"/>
  <c r="AW5"/>
  <c r="AX5"/>
  <c r="AY5"/>
  <c r="AZ5"/>
  <c r="BA5"/>
  <c r="BB5"/>
  <c r="BC5"/>
  <c r="BD5"/>
  <c r="BE5"/>
  <c r="BF5"/>
  <c r="BG5"/>
  <c r="BH5"/>
  <c r="BI5"/>
  <c r="BJ5"/>
  <c r="BK5"/>
  <c r="BL5"/>
  <c r="BM5"/>
  <c r="BN5"/>
  <c r="BO5"/>
  <c r="BP5"/>
  <c r="BQ5"/>
  <c r="BR5"/>
  <c r="BS5"/>
  <c r="BT5"/>
  <c r="AT5"/>
  <c r="N7"/>
  <c r="N9"/>
  <c r="N5" l="1"/>
  <c r="N6"/>
  <c r="N39"/>
  <c r="N37"/>
  <c r="N35"/>
  <c r="N33"/>
  <c r="N31"/>
  <c r="N29"/>
  <c r="N27"/>
  <c r="N25"/>
  <c r="N23"/>
  <c r="N21"/>
  <c r="N19"/>
  <c r="N17"/>
  <c r="N15"/>
  <c r="N13"/>
  <c r="N11"/>
  <c r="N40"/>
  <c r="N38"/>
  <c r="N36"/>
  <c r="N34"/>
  <c r="N32"/>
  <c r="N30"/>
  <c r="N28"/>
  <c r="N26"/>
  <c r="N24"/>
  <c r="N22"/>
  <c r="N20"/>
  <c r="N18"/>
  <c r="N16"/>
  <c r="N14"/>
  <c r="N12"/>
  <c r="N10"/>
  <c r="N8"/>
  <c r="E39"/>
  <c r="E38"/>
  <c r="E37"/>
  <c r="E35"/>
  <c r="E34"/>
  <c r="E30"/>
  <c r="E29"/>
  <c r="E28"/>
  <c r="E27"/>
  <c r="E23"/>
  <c r="E22"/>
  <c r="E21"/>
  <c r="E12"/>
  <c r="E13"/>
  <c r="E14"/>
  <c r="E15"/>
  <c r="E16"/>
  <c r="E17"/>
  <c r="E18"/>
  <c r="E19"/>
  <c r="E20"/>
  <c r="E24"/>
  <c r="E25"/>
  <c r="E26"/>
  <c r="E31"/>
  <c r="E32"/>
  <c r="E33"/>
  <c r="E36"/>
  <c r="E7"/>
  <c r="E8"/>
  <c r="E9"/>
  <c r="E10"/>
  <c r="E11"/>
  <c r="E6"/>
</calcChain>
</file>

<file path=xl/sharedStrings.xml><?xml version="1.0" encoding="utf-8"?>
<sst xmlns="http://schemas.openxmlformats.org/spreadsheetml/2006/main" count="347" uniqueCount="160">
  <si>
    <t xml:space="preserve"> </t>
  </si>
  <si>
    <t>Gigabyte</t>
  </si>
  <si>
    <t>Комплектующие ПК</t>
  </si>
  <si>
    <t>Материнские платы</t>
  </si>
  <si>
    <t>Active</t>
  </si>
  <si>
    <t>+</t>
  </si>
  <si>
    <t>GA-D525TUD 1.3</t>
  </si>
  <si>
    <t>GA-D525TUD 1.3 + CPU Intel® Atom™ D525 Dual Core (1.8GHz) 1024K L2 cache, iNM10, 2xDDR3 800(max4Gb), 1xPCI, 4xSATA2 RAID, 1xIDE, Video, HDA SB 7.1 Realtek ALC888B, Gb LAN Realtek 8111E, 8xUSB, LPT, COM, 3xAudio, 2xPS/2, Mini-ITX</t>
  </si>
  <si>
    <t>product/n/Gigabyte_GA-D525TUD_1.3_1.jpg</t>
  </si>
  <si>
    <t>2011-03-11 02:00:00a</t>
  </si>
  <si>
    <t>GA-X58A-OC</t>
  </si>
  <si>
    <t>GA-X58A-OC, s1366, Intel® Core™ i7, Ultra Durable 3, HT 4.8/6.4 GT/s, OC-Touch, OC-VRM, OC-PEG, OC-Cool, X58+ICH10R, 6xDDR3 2200/1333/1066MHz 2/3 channel(max24Gb)XMP, 4xPCI-Ex16 SLI/CrossFire, 2xPCI, 6xSATA2+2xSATA3 RAID, NO IDE/FDD, Gb LAN Realtek 8111E, HDA DTS SB7.1 Realtek ALC889, 4xUSB2+2xUSB3, SPDIF, 2xPS/2, кнопки управления, ATX</t>
  </si>
  <si>
    <t>prod/GA-X58A-OC_0_id_34659.jpg</t>
  </si>
  <si>
    <t>prod/GA-X58A-OC_1_id_34659.jpg</t>
  </si>
  <si>
    <t>prod/GA-X58A-OC_2_id_34659.jpg</t>
  </si>
  <si>
    <t>GA-H61N-USB3</t>
  </si>
  <si>
    <t>GA-H61N-USB3, s1155, Intel® Core™ i7 (SandyBridge), H61, 2xDDR3 Dual 1333/1066MHz(max16Gb), 1xPCI-Ex16, 2xSATA2+1xeSATA2 (3Tb+), NO IDE/FDD, Video Intel CPU (D-Sub/DVI-D/HDMI), Gb LAN Realtek 8111E, HDA SB7.1 Realtek ALC889, 8xUSB2 + 2xUSB3, NO PS/2, TPM, SPDIF, Auto Green, mini-ITX</t>
  </si>
  <si>
    <t>prod/GA-H61N-USB3_0_id_34661.jpg</t>
  </si>
  <si>
    <t>prod/GA-H61N-USB3_1_id_34661.jpg</t>
  </si>
  <si>
    <t>GA-H61M-D2H</t>
  </si>
  <si>
    <t>GA-H61M-D2H, s1155, Intel® Core™ i7 (SandyBridge), H61, 4xDDR3 Dual 1333/1066MHz(max16Gb), 1xPCI-Ex16, 1xPCI-Ex1, 2xPCI, 4xSATA2 (3Tb+), Video Intel CPU (D-Sub/DVI-D/HDMI), Gb LAN Atheros 8151, HDA SB7.1 Realtek ALC889, 8xUSB2, 2xPS/2, COM, LPT, DualBIOS, AutoGreen, microATX</t>
  </si>
  <si>
    <t>prod/GA-H61M-D2H_0_id_34662.jpg</t>
  </si>
  <si>
    <t>prod/GA-H61M-D2H_1_id_34662.jpg</t>
  </si>
  <si>
    <t>GA-G41MT-D3V</t>
  </si>
  <si>
    <t>GA-G41MT-D3V, s775, (Core 2 Extreme Quad), G41+ICH7, FSB 1333(OC)/1066MHz, 2xDDR3 Dual 1333(OC)/1066(max8Gb),1xPCI-E x16, 2xPCI-E x1, 1xPCI, 4xSATAII (3TB+), NO IDE/FDD, Video iGMA X4500 (D-Sub, DVI-D), Gb LAN Realtek 8111E, SB 7.1 Realtek ALC 889, 8xUSB, LPT, COM, 2xPS/2, mATX</t>
  </si>
  <si>
    <t>prod/GA-G41MT-D3V_0_id_34663.jpg</t>
  </si>
  <si>
    <t>prod/GA-G41MT-D3V_1_id_34663.jpg</t>
  </si>
  <si>
    <t>prod/GA-G41MT-D3V_2_id_34663.jpg</t>
  </si>
  <si>
    <t>GA-P41T-D3P</t>
  </si>
  <si>
    <t>GA-P41T-D3P, s775, (Core 2 Extreme Quad), G41+ICH7, FSB 1333/1066MHz, 2xDDR3 Dual 1333(OC)/1066/800(max4Gb),1xPCI-E x16, 3xPCI-E x1, 3xPCI, 4xSATAII, IDE, FDD, Gb LAN Realtek, HDA SB 7.1 Realtek, 8xUSB, LPT, COM, SPDIF, 2xPS/2, ATX</t>
  </si>
  <si>
    <t>prod/GA-P41T-D3P_0_id_34664.jpg</t>
  </si>
  <si>
    <t>prod/GA-P41T-D3P_1_id_34664.jpg</t>
  </si>
  <si>
    <t>prod/GA-P41T-D3P_2_id_34664.jpg</t>
  </si>
  <si>
    <t>GA-A75-D3H</t>
  </si>
  <si>
    <t>GA-A75-D3H, FM1, (A/E2 series), A75, 4xDual DDR3 2400(OC)/1866/1600(max64Gb), 2xPCI-Ex16, 2xPCI-Ex1, 3xPCI, 5xSATA3+1xeSATA3 RAID(3Tb+), NO IDE/FDD, Video AMD CPU (D-Sub, DVI-D, HDMI) Dual Graphics, SB7.1 Dolby ALC889, Gb LAN Realtek 8111, 10xUSB2+6xUSB3, 1xPS/2, COM, SPDIF, TPM, ATX</t>
  </si>
  <si>
    <t>prod/GA-A75-D3H_0_id_34665.jpg</t>
  </si>
  <si>
    <t>prod/GA-A75-D3H_1_id_34665.jpg</t>
  </si>
  <si>
    <t>GA-Z68XP-UD4</t>
  </si>
  <si>
    <t>GA-Z68XP-UD4, s1155, Intel® Core™ i7 (SandyBridge), Z68, 4xDDR3 Dual 2133/1866MHz(max32Gb)XMP, 2xPCI-Ex16, 2xPCI-Ex1, 2xPCI, 4xSATA2+4xSATA3+2xeSATA3 RAID(3TB+), Video INTEL CPU (HDMI), Gb LAN Realtek 8111E, HDA SB7.1 Realtek ALC889, 14xUSB2+4xUSB3, 2xIEEE1394, 1xPS/2, COM, 2xSPDIF, TPM, ATX</t>
  </si>
  <si>
    <t>prod/GA-Z68XP-UD4_2_id_33666.jpg</t>
  </si>
  <si>
    <t>prod/GA-Z68XP-UD4_8_id_33666.jpg</t>
  </si>
  <si>
    <t>GA-Z68XP-UD3P</t>
  </si>
  <si>
    <t>GA-Z68XP-UD3P, s1155, Intel® Core™ i7 (SandyBridge), Z68 (B3), 4xDDR3 Dual 2133/1866MHz(max32Gb)XMP, 2xPCI-Ex16, 3xPCI-Ex1, 2xPCI, 4xSATA2+4xSATA3 RAID(3TB+), Video INTEL CPU (HDMI), Gb LAN Realtek 8111E, HDA SB7.1 Realtek ALC889, 14xUSB2+2xUSB3, 2xIEEE1394, 1xPS/2, COM, SPDIF, TPM, ATX</t>
  </si>
  <si>
    <t>prod/GA-Z68XP-UD3P_4_id_33667.jpg</t>
  </si>
  <si>
    <t>prod/GA-Z68XP-UD3P_7_id_33667.jpg</t>
  </si>
  <si>
    <t>prod/GA-Z68XP-UD3P_8_id_33667.jpg</t>
  </si>
  <si>
    <t>GA-Z68XP-UD3</t>
  </si>
  <si>
    <t>GA-Z68XP-UD3, s1155, Intel® Core™ i7 (SandyBridge), Z68 (B3), 4xDDR3 Dual 2133/1866MHz(max32Gb)XMP, 2xPCI-Ex16, 3xPCI-Ex1, 2xPCI, 4xSATA2+4xSATA3 RAID(3TB+), Video INTEL CPU (HDMI), Gb LAN Realtek 8111E, HDA SB7.1 Realtek ALC889, 14xUSB2+4xUSB3, 2xIEE1394, 1xPS/2, COM, SPDIF,TPM, ATX</t>
  </si>
  <si>
    <t>prod/GA-Z68XP-UD3_1_id_33668.jpg</t>
  </si>
  <si>
    <t>GA-Z68MX-UD2H-B3</t>
  </si>
  <si>
    <t>GA-Z68MX-UD2H-B3, s1155, Intel® Core™ i7 (SandyBridge), Z68(B3), 4xDDR3 Dual XMP 2133/1866MHz(max32Gb), 3xPCI-Ex16, 1xPCI-Ex1, 3xSATA2+4xSATA3+1xeSATA2 RAID (3Tb+), INTEL CPU Video (D-Sub/DVI-D/HDMI/DP), Gb LAN Realtek 8111E, HDA SB7.1 Realtek ALC889, 14xUSB2+4xUSB3, 1xPS/2, COM, SPDIF, mATX</t>
  </si>
  <si>
    <t>prod/GA-Z68MX-UD2H-B3_2_id_33669.jpg</t>
  </si>
  <si>
    <t>prod/GA-Z68MX-UD2H-B3_5_id_33669.jpg</t>
  </si>
  <si>
    <t>GA-Z68P-DS3</t>
  </si>
  <si>
    <t>GA-Z68P-DS3, s1155, Intel® Core™ i7 (SandyBridge), Z68, 4xDDR3 Dual 2133/1866MHz(max32Gb)XMP, 2xPCI-Ex16, 2xPCI-Ex1, 2xPCI, 4xSATA2+2xSATA3 RAID(3TB+), INTEL CPU Video (HDMI), Gb LAN Realtek 8111E, HDA SB7.1 Realtek ALC889, 12xUSB2, 1xPS/2, COM, LPT, SPDIF, TPM, mSATA, ATX</t>
  </si>
  <si>
    <t>prod/GA-Z68P-DS3_3_id_33671.jpg</t>
  </si>
  <si>
    <t>prod/GA-Z68P-DS3_4_id_33671.jpg</t>
  </si>
  <si>
    <t>GA-P67X-UD3-B3</t>
  </si>
  <si>
    <t>GA-P67X-UD3-B3, s1155, Intel® Core™ i7 (SandyBridge), P67, 4xDDR3 Dual 2133/1600MHz(max32Gb)XMP, 2xPCI-Ex16, 3xPCI-Ex1, 2xPCI, 4xSATA2+4xSATA3 RAID (3TB+), NO IDE/FDD, Gb LAN Realtek 8111E, HDA SB7.1 Realtek ALC889, 14xUSB2+4xUSB3, 2xIEEE1394, 1xPS/2, SPDIF, ATX</t>
  </si>
  <si>
    <t>prod/GA-P67X-UD3-B3_4_id_33673.jpg</t>
  </si>
  <si>
    <t>GA-P67-DS3-B3</t>
  </si>
  <si>
    <t>GA-P67-DS3-B3, s1155, Intel® Core™ i7 (SandyBridge), P67(B3), 4xDDR3 Dual 2133/1600MHz(max32Gb)XMP, 2xPCI-Ex16, 2xPCI-Ex1, 2xPCI, 4xSATA2+2xSATA3 RAID (3TB+), Gb LAN Realtek 8111E, HDA SB7.1 Realtek ALC889, 12xUSB2, 1xPS/2, LPT, COM, TPM, SPDIF, ATX</t>
  </si>
  <si>
    <t>prod/GA-P67-DS3-B3_3_id_33674.jpg</t>
  </si>
  <si>
    <t>prod/GA-P67-DS3-B3_8_id_33674.jpg</t>
  </si>
  <si>
    <t>GA-P61-S3-B3</t>
  </si>
  <si>
    <t>GA-P61-S3-B3, s1155, Intel® Core™ i7 (SandyBridge), H61 (B3), 2xDDR3 Dual 1333/1066MHz(max16Gb), 1xPCI-Ex16, 2xPCI-Ex1, 3xPCI, 4xSATA2 (3Tb+), Gb LAN AR8151, HDA SB7.1 VT1708, 8xUSB2, 2xPS/2, COM, SPDIF, DualBIOS, AutoGreen, ATX</t>
  </si>
  <si>
    <t>prod/GA-P61-S3-B3_7_id_33676.jpg</t>
  </si>
  <si>
    <t>prod/GA-P61-S3-B3_9_id_33676.jpg</t>
  </si>
  <si>
    <t>GA-H61M-S2V-B3</t>
  </si>
  <si>
    <t>GA-H61M-S2V-B3, s1155, Intel® Core™ i7 (SandyBridge), H61(B3), 2xDDR3 Dual 1333/1066MHz(max16Gb), 1xPCI-Ex16, 3xPCI-Ex1, 4xSATA2 (3Tb+), Video Intel CPU (D-Sub/DVI-D), Gb LAN Realtek 8111E, HDA SB7.1 Realtek ALC889, 10xUSB2, 2xPS/2, COM, LPT, microATX</t>
  </si>
  <si>
    <t>prod/GA-H61M-S2V-B3_9_id_33677.jpg</t>
  </si>
  <si>
    <t>prod/GA-H61M-S2V-B3_10_id_33677.jpg</t>
  </si>
  <si>
    <t>GA-G41MT-S2PT</t>
  </si>
  <si>
    <t>GA-G41MT-S2PT 1.1, s775, (Core 2 Extreme Quad), G41+ICH7, FSB 1333/1066MHz, 2xDDR3 Dual 1333(OC)/1066(max8Gb),1xPCI-E x16, 1xPCI-E x1, 2xPCI, 4xSATAII (3TB+), IDE, NO FDD, Video iGMA X4500 (D-Sub), Gb LAN Realtek 8111E, SB 7.1 Realtek, 8xUSB2, LPT, COM, 2xPS/2, mATX</t>
  </si>
  <si>
    <t>prod/GA-G41MT-S2PT_1_id_33679.jpg</t>
  </si>
  <si>
    <t>prod/GA-G41MT-S2PT_2_id_33679.jpg</t>
  </si>
  <si>
    <t>GA-G41M-COMBO</t>
  </si>
  <si>
    <t>s775, (Core 2 Extreme), G41+ICH7, FSB 1333/1066MHz, 2xDDR3 Dual 1333(OC)/1066/800(max8Gb)+2xDDR2 1066(OC)/800(max8Gb),1xPCI-E x16, 1xPCI-E x1, 2xPCI, 4xSATAII, IDE, FDD, Video iGMA4500, Gb LAN Atheros AR8151, SB 7.1 VIA VT1708S DTS, 8xUSB, LPT, COM, SPDIF, mATX</t>
  </si>
  <si>
    <t>product/n/Gigabyte_GA-G41M-COMBO_1.jpg</t>
  </si>
  <si>
    <t>GA-H61M-D2-B3</t>
  </si>
  <si>
    <t>s1155, Intel® Core™ i7 (SandyBridge), H61 (B3), 2xDDR3 Dual 1333/1066MHz(max16Gb), 1xPCI-Ex16, 3xPCI-Ex1, 4xSATA2 (3Tb+), Video Intel CPU (D-Sub/DVI-D), Gb LAN Realtek 8111E, HDA SB7.1 Realtek ALC889, 10xUSB2, 2xPS/2, DualBIOS, AutoGreen, microATX</t>
  </si>
  <si>
    <t>product/all/Gigabyte_GA-H61M-D2-B3_1_id_18313.jpg</t>
  </si>
  <si>
    <t>2011-07-03 02:00:00a</t>
  </si>
  <si>
    <t>GA-Z68X-UD3-B3</t>
  </si>
  <si>
    <t>GA-Z68X-UD3-B3, s1155, Intel® Core™ i7 (SandyBridge), Z68 (B3), 4xDDR3 Dual 2133/1866MHz(max32Gb)XMP, 2xPCI-Ex16, 3xPCI-Ex1, 2xPCI, 4xSATA2+4xSATA3 RAID(3TB+), Gb LAN Realtek 8111E, HDA SB7.1 Realtek ALC889, 14xUSB2+4xUSB3, 2xIEE1394, 1xPS/2, COM, SPDIF, VRD12, HDD SmartResponce, DualBIOS, ATX</t>
  </si>
  <si>
    <t>product/all/Gigabyte_GA-Z68X-UD3-B3_1_id_19130.jpg</t>
  </si>
  <si>
    <t>2011-08-06 02:00:00a</t>
  </si>
  <si>
    <t>GA-Z68A-D3H-B3</t>
  </si>
  <si>
    <t>GA-Z68A-D3H-B3, s1155, Intel® Core™ i7 (SandyBridge), Z68(B3), 4xDDR3 Dual XMP 2133/1866MHz(max32Gb), 3xPCI-Ex16, 2xPCI-Ex1, 2xPCI, 4xSATA2+2xSATA3 RAID (3Tb+), INTEL CPU Video (D-Sub/DVI-D/HDMI), Gb LAN Realtek 8111E, HDA SB7.1 Realtek ALC889, 12xUSB2+2xUSB3, 1xPS/2, COM, TPM, SPDIF, ATX</t>
  </si>
  <si>
    <t>product/all/Gigabyte_GA-Z68A-D3H-B3_1_id_19131.jpg</t>
  </si>
  <si>
    <t>GA-Z68MA-D2H-B3</t>
  </si>
  <si>
    <t>GA-Z68MA-D2H-B3, s1155, Intel® Core™ i7 (SandyBridge), Z68(B3), 4xDDR3 Dual XMP 2133/1866MHz(max32Gb), 2xPCI-Ex16, 1xPCI-Ex1, 1xPCI, 4xSATA2+2xSATA3 RAID (3Tb+), INTEL CPU Video (D-Sub/DVI-D/HDMI), Gb LAN Realtek 8111E, HDA SB7.1 Realtek ALC889, 12xUSB2+2xUSB3, 1xPS/2, COM, TPM, SPDIF, mATX</t>
  </si>
  <si>
    <t>product/all/Gigabyte_GA-Z68MA-D2H-B3_1_id_19132.jpg</t>
  </si>
  <si>
    <t>GA-P61-USB3-B3</t>
  </si>
  <si>
    <t>s1155, Intel® Core™ i7 (SandyBridge), H61 (B3), 2xDDR3 Dual 1333/1066MHz(max16Gb), 1xPCI-Ex16, 2xPCI-Ex1, 3xPCI, 4xSATA2 (3Tb+), Gb LAN Realtek RTL8111E, HDA SB7.1 Realtek ALC889, 8xUSB2 + 2xUSB3, 1xPS/2, LPT, COM, SPDIF, DualBIOS, AutoGreen, ATX</t>
  </si>
  <si>
    <t>product/all/Gigabyte_GA-P61-USB3-B3_1_id_18312.jpg</t>
  </si>
  <si>
    <t>GA-P67A-D3-B3</t>
  </si>
  <si>
    <t>s1155, Intel® Core™ i7 (SandyBridge), P67(B3), 4xDDR3 Dual 2133/1600MHz(max32Gb), 2xPCI-Ex16, 3xPCI-Ex1, 2xPCI, 4xSATA2+2xSATA3 RAID, Gb LAN Realtek 8111E, HDA SB7.1 Realtek ALC889, 10xUSB2+2xUSB3, 1xPS/2, LPT, COM, SPDIF, ATX</t>
  </si>
  <si>
    <t>product/all/Gigabyte_GA-P67A-D3-B3_1_id_18325.jpg</t>
  </si>
  <si>
    <t>GA-X58A-UD3R</t>
  </si>
  <si>
    <t>s1366, Intel® Core™ i7, Ultra Durable 3, HT 4.8/6.4 GT/s, X58+ICH10R, 6xDDR3 2200/1333/1066MHz 2/3 channel(max24Gb), 4xPCI-Ex16 SLI/CrossFire, 2xPCI-Ex1, 1xPCI, 8xSATA2+2xSATA3+2xeSATA RAID, IDE, FDD, Gb LAN Realtek 8111D, HDA DTS SB7.1 Realtek ALC889, 3xIEEE1394, 10xUSB2+2xUSB3, 2xSPDIF, COM, ATX</t>
  </si>
  <si>
    <t>product/compl/mb/GA-X58A-UD3R.jpg</t>
  </si>
  <si>
    <t>2010-03-25 00:00a:00</t>
  </si>
  <si>
    <t>GA-X58-USB3</t>
  </si>
  <si>
    <t>s1366, Intel® Core™ i7, Ultra Durable 3, HT 4.8/6.4 GT/s, X58+ICH10R, 6xDDR3 2200/1333/1066MHz 2/3 channel(max24Gb), 3xPCI-Ex16 SLI/CrossFire, 3xPCI-Ex1, 1xPCI, 6xSATA3 RAID, IDE, Gb LAN Realtek 8111E, HDA DTS SB 7.1 Realtek ALC892, 12xUSB2+2xUSB3, 2xSPDIF, 2xPS/2, ATX</t>
  </si>
  <si>
    <t>product/n/GA-X58-USB3_1.jpg</t>
  </si>
  <si>
    <t>2011-02-01 02:00:00a</t>
  </si>
  <si>
    <t>GA-A75M-D2H</t>
  </si>
  <si>
    <t>GA-A75M-D2H, FM1, (A/E2 series), A75, 2xDual DDR3 2400(OC)/1866/1600(max32Gb), 2xPCI-Ex16, 1xPCI-Ex1, 1xPCI, 6xSATA3 RAID(3Tb+), NO IDE/FDD, Video AMD CPU (D-Sub, DVI-D, HDMI) Dual Graphics, SB7.1 Dolby ALC889, Gb LAN Realtek 8111, 6xUSB2+4xUSB3, 1xPS/2, COM, SPDIF, TPM, mATX</t>
  </si>
  <si>
    <t>prod/Gigabyte_5_id_33680.jpg</t>
  </si>
  <si>
    <t>GA-990XA-UD3</t>
  </si>
  <si>
    <t>GA-990XA-UD3, sAM3+, (FX/Phenom II), AMD990FX+SB950, HT 5200, 4xDual DDR3 2000(OC)/1866(max32Gb), 3xPCI-Ex16, 2xPCI-Ex1, 2xPCI, 6xSATA3 RAID, NO IDE/FDD, SB7.1 HDA ALC889, Gb LAN Realtek 8111E, 14xUSB2+4xUSB3, 2xIEEE1394, 1xPS/2, COM, SPDIF, TPM, ATX</t>
  </si>
  <si>
    <t>prod/GA-990XA-UD3_1_id_33683.jpg</t>
  </si>
  <si>
    <t>prod/GA-990XA-UD3_3_id_33683.jpg</t>
  </si>
  <si>
    <t>GA-880GMA-USB3</t>
  </si>
  <si>
    <t>GA-880GMA-USB3, sAM3+, (Phenom II ), AMD880G+SB850, HT 5200, 4xDual DDR3 1866(OC)/1333(max16Gb), 1xPCI-Ex16, 2xPCI-E x1, 1xPCI, 6xSATA2 RAID, NO IDE/FDD, Video Radeon HD4250 (D-Sub/DVI-D/HDMI), SB 7.1 Realtek ALC889, Gb LAN Realtek 8111E, 10xUSB2+2xUSB3, 1xPS/2, SPDIF, mATX</t>
  </si>
  <si>
    <t>prod/GA-880GMA-USB3_1_id_33684.jpg</t>
  </si>
  <si>
    <t>prod/GA-880GMA-USB3_2_id_33684.jpg</t>
  </si>
  <si>
    <t>prod/GA-880GMA-USB3_10_id_33684.jpg</t>
  </si>
  <si>
    <t>GA-M68MT-S2</t>
  </si>
  <si>
    <t>sAM3, (Phenom II), GeForce 7025+630a, HT 2000 MT/s, 2xDual DDR3 1333+/1066(max8Gb), 1xPCI-Ex16, 2xPCI-E x1, 1xPCI, 4xSATAII RAID, NO IDE/FDD, Video CineFX 3.0 (D-Sub), HDA SB7.1 Realtek ALC888B, Gb LAN Realtek 8211C, 10xUSB, COM, LPT, mATX</t>
  </si>
  <si>
    <t>product/n/Gigabyte_GA-M68MT-S2_1.jpg</t>
  </si>
  <si>
    <t>2011-04-05 03:00:00a</t>
  </si>
  <si>
    <t>GA-880GM-D2H</t>
  </si>
  <si>
    <t>sAM3, (Phenom II ), AMD880G+SB710, HT 5200, 2xDual DDR3 1666(OC)/1333(max8Gb), 1xPCI-Ex16, 1xPCI-E x1, 2xPCI, 4xSATA2 RAID, Video AMD880G (D-Sub/DVI-D/HDMI), SB 7.1 Realtek ALC888, Gb LAN Realtek 8111D, 12xUSB2, 1xPS/2, SPDIF, UD3, mATX</t>
  </si>
  <si>
    <t>product/n/GA-880GM-D2H_1.jpg</t>
  </si>
  <si>
    <t>GA-990FXA-UD5</t>
  </si>
  <si>
    <t>GA-990FXA-UD5, sAM3+/sAM3, (FX/Phenom II), AMD990FX+SB950, HT 5200, 4xDual DDR3 2000(OC)/1866(max32Gb), 5xPCI-Ex16, 1xPCI-Ex1, 1xPCI, 8xSATA3+2xeSATA3 RAID, NO IDE/FDD, SB7.1 HDA ALC889, Gb LAN Realtek 8111E, 14xUSB2+4xUSB3, 2xIEEE1394, 1xPS/2, COM, 2xSPDIF, TPM, ATX</t>
  </si>
  <si>
    <t>product/all/Gigabyte_GA-990FXA-UD5_1_id_19142.jpg</t>
  </si>
  <si>
    <t>GA-790FXTA-UD5</t>
  </si>
  <si>
    <t>sAM3, (AMD Phenom™II X4),AMD790FX+SB750, HT 5200 MT/s, 4xDual DDR3 1866(OC)/1333/1066(max16Gb), 3xPCI-Ex16, 1xPCI-Ex1, 3xPCI, 8xSATA2 RAID+2xeSATA, IDE, FDD, HDA SB 7.1 Realtek ALC889A, 2xGb LAN Realtek 8111DL, 3xIEEE1394, 10xUSB2.0+2xUSB3.0, 2xSPDIF, UD3, ATX</t>
  </si>
  <si>
    <t>product/compl/mb/GA-790FXTA-UD5.jpg</t>
  </si>
  <si>
    <t>GA-890FXA-UD7</t>
  </si>
  <si>
    <t>sAM3, (Phenom II X6), Silent-Pipe2, AMD890FX+SB850, HT 5200, 4xDual DDR3 1866(OC)/1333(max16Gb),6xPCI-Ex16, 1xPCI, 6xSATA3+2xSATA2 +2xeSATA2 RAID, SB7.1 HDA ALC889, 2xGb LAN Realtek 8111D Smart, 14xUSB2+2xUSB3, 3xIEEE1394, 1xPS/2, POST LED, buttons (power, reset), XL-ATX</t>
  </si>
  <si>
    <t>product/n/GA-890FXA-UD7_1.jpg</t>
  </si>
  <si>
    <t>GA-890FXA-UD7 2.1</t>
  </si>
  <si>
    <t>sAM3, (Phenom II X6), Silent-Pipe2, AMD890FX+SB850, HT 5200, 4xDual DDR3 2000(OC)/1333(max16Gb),6xPCI-Ex16, 1xPCI, 6xSATA3+2xSATA2 +2xeSATA2 RAID, IDE, FDD, SB7.1 HDA ALC889, 2xGb LAN Realtek 8111D Smart, 14xUSB2+2xUSB3, 3xIEEE1394, 1xPS/2, COM, LPT, 2xSPDIF, POST LED, buttons (power, reset), XL-ATX</t>
  </si>
  <si>
    <t>product/n/Gigabyte_GA-890FXA-UD7_2.1_1.jpg</t>
  </si>
  <si>
    <t>AT4NM10T-I</t>
  </si>
  <si>
    <t>ASUS AT4NM10T-I (NM10), Intel Atom D425, 2xDDR3 SO-DIMM, 4xSATA II, video Intel GMA 3150, LAN, sound 6ch(VT1705S), D-Sub, 6xUSB2.0, COM, 1xPCI-E x4, Mini-ITX</t>
  </si>
  <si>
    <t>Чипсет</t>
  </si>
  <si>
    <t>Socket</t>
  </si>
  <si>
    <t>Поддерживаемые процессоры</t>
  </si>
  <si>
    <t>Поддержка многоядерных процессоров</t>
  </si>
  <si>
    <t>Память</t>
  </si>
  <si>
    <t>Количество слотов памяти</t>
  </si>
  <si>
    <t>Поддержка двухканального режима</t>
  </si>
  <si>
    <t>есть</t>
  </si>
  <si>
    <t>IDE</t>
  </si>
  <si>
    <t>нет</t>
  </si>
  <si>
    <t>SATA</t>
  </si>
  <si>
    <t>Слоты расширения</t>
  </si>
  <si>
    <t>Поддержка PCI Express 2.0</t>
  </si>
  <si>
    <t>Звук</t>
  </si>
  <si>
    <t>Сеть</t>
  </si>
  <si>
    <t>Наличие интерфейсов</t>
  </si>
  <si>
    <t>Форм-фактор</t>
  </si>
  <si>
    <t>Integrated CPU</t>
  </si>
  <si>
    <t/>
  </si>
  <si>
    <t>usb</t>
  </si>
</sst>
</file>

<file path=xl/styles.xml><?xml version="1.0" encoding="utf-8"?>
<styleSheet xmlns="http://schemas.openxmlformats.org/spreadsheetml/2006/main">
  <numFmts count="1">
    <numFmt numFmtId="164" formatCode="#,##0_ ;[Red]\-#,##0\ "/>
  </numFmts>
  <fonts count="2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0"/>
      <name val="PragmaticaCTT"/>
      <charset val="204"/>
    </font>
    <font>
      <sz val="12"/>
      <name val="명조"/>
      <family val="3"/>
      <charset val="129"/>
    </font>
    <font>
      <sz val="12"/>
      <name val="宋体"/>
      <charset val="134"/>
    </font>
    <font>
      <sz val="10"/>
      <name val="Arial Unicode MS"/>
      <family val="2"/>
      <charset val="204"/>
    </font>
    <font>
      <sz val="10"/>
      <color theme="1"/>
      <name val="Arial Unicode MS"/>
      <family val="2"/>
      <charset val="204"/>
    </font>
    <font>
      <sz val="8"/>
      <name val="Arial Unicode MS"/>
      <family val="2"/>
      <charset val="204"/>
    </font>
    <font>
      <sz val="7"/>
      <name val="Arial Unicode MS"/>
      <family val="2"/>
      <charset val="204"/>
    </font>
    <font>
      <b/>
      <sz val="10"/>
      <name val="Arial Unicode MS"/>
      <family val="2"/>
      <charset val="204"/>
    </font>
    <font>
      <sz val="9"/>
      <name val="Arial Unicode MS"/>
      <family val="2"/>
      <charset val="204"/>
    </font>
    <font>
      <sz val="14"/>
      <color rgb="FFFF0000"/>
      <name val="Arial Unicode MS"/>
      <family val="2"/>
      <charset val="204"/>
    </font>
    <font>
      <sz val="8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sz val="8"/>
      <name val="Arial"/>
      <family val="2"/>
      <charset val="204"/>
    </font>
    <font>
      <sz val="9"/>
      <name val="Arial"/>
      <family val="2"/>
      <charset val="204"/>
    </font>
  </fonts>
  <fills count="11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indexed="9"/>
        <bgColor indexed="8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">
    <xf numFmtId="0" fontId="0" fillId="0" borderId="0"/>
    <xf numFmtId="0" fontId="2" fillId="0" borderId="0"/>
    <xf numFmtId="0" fontId="2" fillId="0" borderId="0"/>
    <xf numFmtId="0" fontId="6" fillId="0" borderId="0"/>
    <xf numFmtId="0" fontId="4" fillId="0" borderId="0"/>
    <xf numFmtId="9" fontId="2" fillId="0" borderId="0" applyFont="0" applyFill="0" applyBorder="0" applyAlignment="0" applyProtection="0"/>
    <xf numFmtId="0" fontId="3" fillId="0" borderId="0" applyProtection="0"/>
    <xf numFmtId="0" fontId="5" fillId="0" borderId="0"/>
    <xf numFmtId="0" fontId="3" fillId="0" borderId="0"/>
    <xf numFmtId="0" fontId="1" fillId="0" borderId="0"/>
  </cellStyleXfs>
  <cellXfs count="84">
    <xf numFmtId="0" fontId="0" fillId="0" borderId="0" xfId="0"/>
    <xf numFmtId="0" fontId="0" fillId="0" borderId="0" xfId="0"/>
    <xf numFmtId="0" fontId="2" fillId="0" borderId="0" xfId="1"/>
    <xf numFmtId="0" fontId="7" fillId="0" borderId="0" xfId="2" applyFont="1" applyFill="1" applyBorder="1" applyAlignment="1">
      <alignment vertical="center"/>
    </xf>
    <xf numFmtId="0" fontId="7" fillId="0" borderId="0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horizontal="center" vertical="center"/>
    </xf>
    <xf numFmtId="0" fontId="7" fillId="0" borderId="3" xfId="2" applyFont="1" applyFill="1" applyBorder="1" applyAlignment="1">
      <alignment vertical="center"/>
    </xf>
    <xf numFmtId="0" fontId="7" fillId="0" borderId="1" xfId="2" applyFont="1" applyFill="1" applyBorder="1" applyAlignment="1">
      <alignment horizontal="center" vertical="center"/>
    </xf>
    <xf numFmtId="49" fontId="7" fillId="0" borderId="3" xfId="2" applyNumberFormat="1" applyFont="1" applyFill="1" applyBorder="1" applyAlignment="1">
      <alignment vertical="center"/>
    </xf>
    <xf numFmtId="0" fontId="11" fillId="0" borderId="3" xfId="2" applyFont="1" applyFill="1" applyBorder="1" applyAlignment="1">
      <alignment horizontal="center" vertical="center"/>
    </xf>
    <xf numFmtId="49" fontId="7" fillId="0" borderId="0" xfId="2" quotePrefix="1" applyNumberFormat="1" applyFont="1" applyFill="1" applyBorder="1" applyAlignment="1">
      <alignment vertical="center"/>
    </xf>
    <xf numFmtId="164" fontId="9" fillId="0" borderId="3" xfId="2" applyNumberFormat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left" vertical="center"/>
    </xf>
    <xf numFmtId="0" fontId="7" fillId="0" borderId="3" xfId="1" applyFont="1" applyFill="1" applyBorder="1" applyAlignment="1">
      <alignment vertical="center"/>
    </xf>
    <xf numFmtId="0" fontId="9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 applyAlignment="1">
      <alignment horizontal="center" vertical="center"/>
    </xf>
    <xf numFmtId="0" fontId="9" fillId="0" borderId="3" xfId="2" applyFont="1" applyFill="1" applyBorder="1" applyAlignment="1">
      <alignment horizontal="center" vertical="center"/>
    </xf>
    <xf numFmtId="0" fontId="7" fillId="0" borderId="0" xfId="1" applyFont="1" applyFill="1" applyBorder="1" applyAlignment="1">
      <alignment vertical="center"/>
    </xf>
    <xf numFmtId="0" fontId="7" fillId="0" borderId="0" xfId="2" quotePrefix="1" applyFont="1" applyFill="1" applyBorder="1" applyAlignment="1">
      <alignment vertical="center"/>
    </xf>
    <xf numFmtId="0" fontId="12" fillId="0" borderId="0" xfId="1" applyFont="1" applyFill="1" applyAlignment="1">
      <alignment horizontal="center" vertical="center"/>
    </xf>
    <xf numFmtId="0" fontId="12" fillId="0" borderId="3" xfId="1" applyFont="1" applyFill="1" applyBorder="1" applyAlignment="1">
      <alignment horizontal="center" vertical="center"/>
    </xf>
    <xf numFmtId="49" fontId="8" fillId="0" borderId="3" xfId="1" applyNumberFormat="1" applyFont="1" applyFill="1" applyBorder="1" applyAlignment="1">
      <alignment horizontal="left" vertical="center"/>
    </xf>
    <xf numFmtId="164" fontId="7" fillId="0" borderId="3" xfId="2" applyNumberFormat="1" applyFont="1" applyFill="1" applyBorder="1" applyAlignment="1">
      <alignment horizontal="center" vertical="center"/>
    </xf>
    <xf numFmtId="164" fontId="7" fillId="0" borderId="3" xfId="1" applyNumberFormat="1" applyFont="1" applyFill="1" applyBorder="1" applyAlignment="1">
      <alignment horizontal="center" vertical="center"/>
    </xf>
    <xf numFmtId="0" fontId="7" fillId="0" borderId="1" xfId="1" applyFont="1" applyFill="1" applyBorder="1" applyAlignment="1">
      <alignment horizontal="center" vertical="center"/>
    </xf>
    <xf numFmtId="0" fontId="12" fillId="0" borderId="6" xfId="1" applyFont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6" xfId="2" applyFont="1" applyFill="1" applyBorder="1" applyAlignment="1">
      <alignment horizontal="center" vertical="center"/>
    </xf>
    <xf numFmtId="0" fontId="7" fillId="0" borderId="1" xfId="1" applyFont="1" applyFill="1" applyBorder="1" applyAlignment="1">
      <alignment vertical="center"/>
    </xf>
    <xf numFmtId="0" fontId="7" fillId="2" borderId="0" xfId="2" applyFont="1" applyFill="1" applyBorder="1" applyAlignment="1">
      <alignment horizontal="center" vertical="center"/>
    </xf>
    <xf numFmtId="0" fontId="12" fillId="2" borderId="0" xfId="1" applyFont="1" applyFill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0" fontId="13" fillId="0" borderId="5" xfId="2" applyNumberFormat="1" applyFont="1" applyFill="1" applyBorder="1" applyAlignment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13" fillId="0" borderId="5" xfId="1" applyFont="1" applyFill="1" applyBorder="1" applyAlignment="1">
      <alignment horizontal="center" vertical="center"/>
    </xf>
    <xf numFmtId="1" fontId="10" fillId="0" borderId="3" xfId="2" applyNumberFormat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0" borderId="3" xfId="2" applyFont="1" applyFill="1" applyBorder="1" applyAlignment="1">
      <alignment horizontal="center" vertical="center"/>
    </xf>
    <xf numFmtId="0" fontId="14" fillId="3" borderId="7" xfId="1" applyFont="1" applyFill="1" applyBorder="1" applyAlignment="1" applyProtection="1">
      <alignment horizontal="center" vertical="center"/>
    </xf>
    <xf numFmtId="49" fontId="7" fillId="0" borderId="3" xfId="2" applyNumberFormat="1" applyFont="1" applyFill="1" applyBorder="1" applyAlignment="1">
      <alignment horizontal="center" vertical="center"/>
    </xf>
    <xf numFmtId="0" fontId="8" fillId="0" borderId="1" xfId="2" applyFont="1" applyFill="1" applyBorder="1" applyAlignment="1">
      <alignment horizontal="left" vertical="center"/>
    </xf>
    <xf numFmtId="0" fontId="8" fillId="0" borderId="1" xfId="2" applyFont="1" applyFill="1" applyBorder="1" applyAlignment="1">
      <alignment vertical="center"/>
    </xf>
    <xf numFmtId="0" fontId="8" fillId="0" borderId="1" xfId="1" applyFont="1" applyFill="1" applyBorder="1" applyAlignment="1">
      <alignment vertical="center"/>
    </xf>
    <xf numFmtId="0" fontId="8" fillId="0" borderId="1" xfId="1" applyFont="1" applyFill="1" applyBorder="1" applyAlignment="1">
      <alignment horizontal="left" vertical="center"/>
    </xf>
    <xf numFmtId="0" fontId="15" fillId="3" borderId="8" xfId="1" applyFont="1" applyFill="1" applyBorder="1" applyAlignment="1" applyProtection="1">
      <alignment vertical="center"/>
    </xf>
    <xf numFmtId="0" fontId="14" fillId="0" borderId="3" xfId="1" applyFont="1" applyFill="1" applyBorder="1" applyAlignment="1" applyProtection="1">
      <alignment horizontal="center" vertical="center"/>
    </xf>
    <xf numFmtId="0" fontId="13" fillId="0" borderId="5" xfId="2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16" fillId="0" borderId="3" xfId="2" applyFont="1" applyFill="1" applyBorder="1" applyAlignment="1">
      <alignment horizontal="center" vertical="center"/>
    </xf>
    <xf numFmtId="0" fontId="18" fillId="0" borderId="3" xfId="1" applyFont="1" applyFill="1" applyBorder="1" applyAlignment="1">
      <alignment horizontal="center" vertical="center"/>
    </xf>
    <xf numFmtId="0" fontId="19" fillId="0" borderId="3" xfId="1" applyFont="1" applyFill="1" applyBorder="1" applyAlignment="1">
      <alignment horizontal="center" vertical="center"/>
    </xf>
    <xf numFmtId="0" fontId="16" fillId="0" borderId="3" xfId="2" applyNumberFormat="1" applyFont="1" applyFill="1" applyBorder="1" applyAlignment="1">
      <alignment horizontal="center" vertical="center"/>
    </xf>
    <xf numFmtId="0" fontId="17" fillId="0" borderId="0" xfId="0" applyFont="1" applyAlignment="1">
      <alignment horizontal="center"/>
    </xf>
    <xf numFmtId="0" fontId="2" fillId="0" borderId="3" xfId="1" applyFill="1" applyBorder="1" applyAlignment="1">
      <alignment horizontal="center"/>
    </xf>
    <xf numFmtId="0" fontId="16" fillId="0" borderId="3" xfId="1" applyFont="1" applyFill="1" applyBorder="1" applyAlignment="1">
      <alignment horizontal="center"/>
    </xf>
    <xf numFmtId="0" fontId="7" fillId="0" borderId="9" xfId="2" applyFont="1" applyFill="1" applyBorder="1" applyAlignment="1">
      <alignment horizontal="center" vertical="center"/>
    </xf>
    <xf numFmtId="0" fontId="13" fillId="0" borderId="4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vertical="center"/>
    </xf>
    <xf numFmtId="0" fontId="9" fillId="0" borderId="9" xfId="1" applyFont="1" applyFill="1" applyBorder="1" applyAlignment="1">
      <alignment horizontal="center" vertical="center"/>
    </xf>
    <xf numFmtId="164" fontId="9" fillId="0" borderId="9" xfId="2" applyNumberFormat="1" applyFont="1" applyFill="1" applyBorder="1" applyAlignment="1">
      <alignment horizontal="center" vertical="center"/>
    </xf>
    <xf numFmtId="0" fontId="16" fillId="0" borderId="9" xfId="2" applyFont="1" applyFill="1" applyBorder="1" applyAlignment="1">
      <alignment horizontal="center" vertical="center"/>
    </xf>
    <xf numFmtId="0" fontId="9" fillId="0" borderId="9" xfId="2" applyFont="1" applyFill="1" applyBorder="1" applyAlignment="1">
      <alignment horizontal="center" vertical="center"/>
    </xf>
    <xf numFmtId="0" fontId="11" fillId="0" borderId="9" xfId="2" applyFont="1" applyFill="1" applyBorder="1" applyAlignment="1">
      <alignment horizontal="center" vertical="center"/>
    </xf>
    <xf numFmtId="164" fontId="7" fillId="0" borderId="9" xfId="2" applyNumberFormat="1" applyFont="1" applyFill="1" applyBorder="1" applyAlignment="1">
      <alignment horizontal="center" vertical="center"/>
    </xf>
    <xf numFmtId="0" fontId="7" fillId="0" borderId="2" xfId="2" applyFont="1" applyFill="1" applyBorder="1" applyAlignment="1">
      <alignment horizontal="center" vertical="center"/>
    </xf>
    <xf numFmtId="0" fontId="7" fillId="0" borderId="9" xfId="1" applyFont="1" applyFill="1" applyBorder="1" applyAlignment="1">
      <alignment vertical="center"/>
    </xf>
    <xf numFmtId="0" fontId="7" fillId="0" borderId="9" xfId="1" applyFont="1" applyFill="1" applyBorder="1" applyAlignment="1">
      <alignment horizontal="center" vertical="center"/>
    </xf>
    <xf numFmtId="0" fontId="0" fillId="4" borderId="3" xfId="0" applyFill="1" applyBorder="1"/>
    <xf numFmtId="0" fontId="0" fillId="4" borderId="3" xfId="0" applyFill="1" applyBorder="1" applyAlignment="1">
      <alignment horizontal="center"/>
    </xf>
    <xf numFmtId="0" fontId="17" fillId="4" borderId="3" xfId="0" applyFont="1" applyFill="1" applyBorder="1" applyAlignment="1">
      <alignment horizontal="center"/>
    </xf>
    <xf numFmtId="0" fontId="8" fillId="5" borderId="2" xfId="2" applyFont="1" applyFill="1" applyBorder="1" applyAlignment="1">
      <alignment vertical="center"/>
    </xf>
    <xf numFmtId="0" fontId="7" fillId="6" borderId="9" xfId="2" applyFont="1" applyFill="1" applyBorder="1" applyAlignment="1">
      <alignment horizontal="center" vertical="center"/>
    </xf>
    <xf numFmtId="0" fontId="0" fillId="7" borderId="0" xfId="0" applyFill="1" applyAlignment="1">
      <alignment horizontal="center"/>
    </xf>
    <xf numFmtId="0" fontId="0" fillId="8" borderId="0" xfId="0" applyFill="1" applyAlignment="1">
      <alignment horizontal="center"/>
    </xf>
    <xf numFmtId="0" fontId="0" fillId="9" borderId="0" xfId="0" applyFill="1" applyAlignment="1">
      <alignment horizontal="center"/>
    </xf>
    <xf numFmtId="0" fontId="7" fillId="0" borderId="0" xfId="1" quotePrefix="1" applyFont="1" applyFill="1" applyBorder="1" applyAlignment="1">
      <alignment vertical="center"/>
    </xf>
    <xf numFmtId="0" fontId="0" fillId="10" borderId="0" xfId="0" applyFill="1"/>
    <xf numFmtId="0" fontId="0" fillId="10" borderId="3" xfId="0" applyFill="1" applyBorder="1"/>
    <xf numFmtId="0" fontId="7" fillId="10" borderId="0" xfId="1" applyFont="1" applyFill="1" applyBorder="1" applyAlignment="1">
      <alignment vertical="center"/>
    </xf>
  </cellXfs>
  <cellStyles count="10">
    <cellStyle name="_x000d_&#10;JournalTemplate=C:\COMFO\CTALK\JOURSTD.TPL_x000d_&#10;LbStateAddress=3 3 0 251 1 89 2 311_x000d_&#10;LbStateJou" xfId="2"/>
    <cellStyle name="0,0_x000d_&#10;NA_x000d_&#10;" xfId="3"/>
    <cellStyle name="Normal 2" xfId="9"/>
    <cellStyle name="Normal_Macros_for_email" xfId="4"/>
    <cellStyle name="Style 1" xfId="8"/>
    <cellStyle name="лдл" xfId="6"/>
    <cellStyle name="Обычный" xfId="0" builtinId="0"/>
    <cellStyle name="Обычный 2" xfId="1"/>
    <cellStyle name="Процентный 2" xfId="5"/>
    <cellStyle name="표준_Barcode printers 0709" xfId="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W40"/>
  <sheetViews>
    <sheetView tabSelected="1" topLeftCell="E1" workbookViewId="0">
      <selection activeCell="N5" sqref="N5"/>
    </sheetView>
  </sheetViews>
  <sheetFormatPr defaultRowHeight="17.100000000000001" customHeight="1"/>
  <cols>
    <col min="3" max="3" width="23" customWidth="1"/>
    <col min="4" max="4" width="62.85546875" customWidth="1"/>
    <col min="5" max="5" width="18" style="52" customWidth="1"/>
    <col min="6" max="10" width="9.140625" style="52" customWidth="1"/>
    <col min="11" max="11" width="11.7109375" style="52" customWidth="1"/>
    <col min="12" max="12" width="9.140625" style="57" customWidth="1"/>
    <col min="13" max="13" width="9.140625" style="52" customWidth="1"/>
    <col min="14" max="14" width="18.7109375" style="52" bestFit="1" customWidth="1"/>
    <col min="15" max="20" width="9.140625" style="52" customWidth="1"/>
    <col min="21" max="44" width="9.140625" customWidth="1"/>
    <col min="46" max="46" width="71.5703125" style="81" bestFit="1" customWidth="1"/>
    <col min="47" max="47" width="32.28515625" style="81" bestFit="1" customWidth="1"/>
    <col min="48" max="48" width="32.42578125" style="81" bestFit="1" customWidth="1"/>
    <col min="49" max="49" width="20.5703125" style="81" bestFit="1" customWidth="1"/>
    <col min="50" max="50" width="44.42578125" style="81" bestFit="1" customWidth="1"/>
    <col min="51" max="72" width="9.140625" style="81"/>
  </cols>
  <sheetData>
    <row r="1" spans="1:257" s="1" customFormat="1" ht="17.100000000000001" customHeight="1">
      <c r="E1" s="52"/>
      <c r="F1" s="52"/>
      <c r="G1" s="52"/>
      <c r="H1" s="52"/>
      <c r="I1" s="52"/>
      <c r="J1" s="52"/>
      <c r="K1" s="52"/>
      <c r="L1" s="57"/>
      <c r="M1" s="52"/>
      <c r="N1" s="78" t="s">
        <v>159</v>
      </c>
      <c r="O1" s="52"/>
      <c r="P1" s="52"/>
      <c r="Q1" s="52"/>
      <c r="R1" s="52"/>
      <c r="S1" s="52"/>
      <c r="T1" s="52"/>
      <c r="AT1" s="81"/>
      <c r="AU1" s="81"/>
      <c r="AV1" s="81"/>
      <c r="AW1" s="81"/>
      <c r="AX1" s="81"/>
      <c r="AY1" s="81"/>
      <c r="AZ1" s="81"/>
      <c r="BA1" s="81"/>
      <c r="BB1" s="81"/>
      <c r="BC1" s="81"/>
      <c r="BD1" s="81"/>
      <c r="BE1" s="81"/>
      <c r="BF1" s="81"/>
      <c r="BG1" s="81"/>
      <c r="BH1" s="81"/>
      <c r="BI1" s="81"/>
      <c r="BJ1" s="81"/>
      <c r="BK1" s="81"/>
      <c r="BL1" s="81"/>
      <c r="BM1" s="81"/>
      <c r="BN1" s="81"/>
      <c r="BO1" s="81"/>
      <c r="BP1" s="81"/>
      <c r="BQ1" s="81"/>
      <c r="BR1" s="81"/>
      <c r="BS1" s="81"/>
      <c r="BT1" s="81"/>
    </row>
    <row r="2" spans="1:257" s="1" customFormat="1" ht="17.100000000000001" customHeight="1">
      <c r="E2" s="52"/>
      <c r="F2" s="52"/>
      <c r="G2" s="52"/>
      <c r="H2" s="52"/>
      <c r="I2" s="52"/>
      <c r="J2" s="52"/>
      <c r="K2" s="52"/>
      <c r="L2" s="57"/>
      <c r="M2" s="52"/>
      <c r="N2" s="77"/>
      <c r="O2" s="52"/>
      <c r="P2" s="52"/>
      <c r="Q2" s="52"/>
      <c r="R2" s="52"/>
      <c r="S2" s="52"/>
      <c r="T2" s="52"/>
      <c r="AT2" s="81"/>
      <c r="AU2" s="81"/>
      <c r="AV2" s="81"/>
      <c r="AW2" s="81"/>
      <c r="AX2" s="81"/>
      <c r="AY2" s="81"/>
      <c r="AZ2" s="81"/>
      <c r="BA2" s="81"/>
      <c r="BB2" s="81"/>
      <c r="BC2" s="81"/>
      <c r="BD2" s="81"/>
      <c r="BE2" s="81"/>
      <c r="BF2" s="81"/>
      <c r="BG2" s="81"/>
      <c r="BH2" s="81"/>
      <c r="BI2" s="81"/>
      <c r="BJ2" s="81"/>
      <c r="BK2" s="81"/>
      <c r="BL2" s="81"/>
      <c r="BM2" s="81"/>
      <c r="BN2" s="81"/>
      <c r="BO2" s="81"/>
      <c r="BP2" s="81"/>
      <c r="BQ2" s="81"/>
      <c r="BR2" s="81"/>
      <c r="BS2" s="81"/>
      <c r="BT2" s="81"/>
    </row>
    <row r="3" spans="1:257" s="1" customFormat="1" ht="17.100000000000001" customHeight="1">
      <c r="E3" s="52"/>
      <c r="F3" s="52"/>
      <c r="G3" s="52"/>
      <c r="H3" s="52"/>
      <c r="I3" s="52"/>
      <c r="J3" s="52"/>
      <c r="K3" s="52"/>
      <c r="L3" s="57"/>
      <c r="M3" s="52"/>
      <c r="N3" s="79"/>
      <c r="O3" s="52"/>
      <c r="P3" s="52"/>
      <c r="Q3" s="52"/>
      <c r="R3" s="52"/>
      <c r="S3" s="52"/>
      <c r="T3" s="52"/>
      <c r="AT3" s="81"/>
      <c r="AU3" s="81"/>
      <c r="AV3" s="81"/>
      <c r="AW3" s="81"/>
      <c r="AX3" s="81"/>
      <c r="AY3" s="81"/>
      <c r="AZ3" s="81"/>
      <c r="BA3" s="81"/>
      <c r="BB3" s="81"/>
      <c r="BC3" s="81"/>
      <c r="BD3" s="81"/>
      <c r="BE3" s="81"/>
      <c r="BF3" s="81"/>
      <c r="BG3" s="81"/>
      <c r="BH3" s="81"/>
      <c r="BI3" s="81"/>
      <c r="BJ3" s="81"/>
      <c r="BK3" s="81"/>
      <c r="BL3" s="81"/>
      <c r="BM3" s="81"/>
      <c r="BN3" s="81"/>
      <c r="BO3" s="81"/>
      <c r="BP3" s="81"/>
      <c r="BQ3" s="81"/>
      <c r="BR3" s="81"/>
      <c r="BS3" s="81"/>
      <c r="BT3" s="81"/>
    </row>
    <row r="4" spans="1:257" s="72" customFormat="1" ht="17.100000000000001" customHeight="1">
      <c r="E4" s="73" t="s">
        <v>141</v>
      </c>
      <c r="F4" s="73" t="s">
        <v>142</v>
      </c>
      <c r="G4" s="73" t="s">
        <v>143</v>
      </c>
      <c r="H4" s="73" t="s">
        <v>140</v>
      </c>
      <c r="I4" s="73" t="s">
        <v>144</v>
      </c>
      <c r="J4" s="73" t="s">
        <v>145</v>
      </c>
      <c r="K4" s="73" t="s">
        <v>146</v>
      </c>
      <c r="L4" s="74" t="s">
        <v>148</v>
      </c>
      <c r="M4" s="73" t="s">
        <v>150</v>
      </c>
      <c r="N4" s="73" t="s">
        <v>151</v>
      </c>
      <c r="O4" s="73" t="s">
        <v>152</v>
      </c>
      <c r="P4" s="73" t="s">
        <v>153</v>
      </c>
      <c r="Q4" s="73" t="s">
        <v>154</v>
      </c>
      <c r="R4" s="73" t="s">
        <v>155</v>
      </c>
      <c r="S4" s="73" t="s">
        <v>156</v>
      </c>
      <c r="T4" s="73"/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/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/>
      <c r="BP4" s="82"/>
      <c r="BQ4" s="82"/>
      <c r="BR4" s="82"/>
      <c r="BS4" s="82"/>
      <c r="BT4" s="82"/>
    </row>
    <row r="5" spans="1:257" ht="17.100000000000001" customHeight="1">
      <c r="A5" s="60">
        <v>13346</v>
      </c>
      <c r="B5" s="61" t="s">
        <v>5</v>
      </c>
      <c r="C5" s="62" t="s">
        <v>6</v>
      </c>
      <c r="D5" s="75" t="s">
        <v>7</v>
      </c>
      <c r="E5" s="63" t="s">
        <v>157</v>
      </c>
      <c r="F5" s="63"/>
      <c r="G5" s="64"/>
      <c r="H5" s="64"/>
      <c r="I5" s="64"/>
      <c r="J5" s="63"/>
      <c r="K5" s="60" t="s">
        <v>147</v>
      </c>
      <c r="L5" s="65" t="s">
        <v>149</v>
      </c>
      <c r="M5" s="60"/>
      <c r="N5" s="76" t="str">
        <f t="shared" ref="N5:N36" si="0">IFERROR(INDEX(AT5:BT5,1,IFERROR(MATCH(IF(ISBLANK($N$1),"!$!","*"&amp;$N$1&amp;"*"),AT5:BT5,0),IFERROR(MATCH(IF(ISBLANK($N$2),"!$!","*"&amp;$N$2&amp;"*"),AT5:BT5,0),IFERROR(MATCH(IF(ISBLANK($N$3),"!$!","*"&amp;$N$3&amp;"*"),AT5:BT5,0),"")))),"")</f>
        <v xml:space="preserve"> 8xUSB</v>
      </c>
      <c r="O5" s="66"/>
      <c r="P5" s="60"/>
      <c r="Q5" s="60"/>
      <c r="R5" s="67"/>
      <c r="S5" s="60"/>
      <c r="T5" s="60"/>
      <c r="U5" s="60"/>
      <c r="V5" s="60"/>
      <c r="W5" s="60"/>
      <c r="X5" s="60"/>
      <c r="Y5" s="68"/>
      <c r="Z5" s="69">
        <v>23364</v>
      </c>
      <c r="AA5" s="60"/>
      <c r="AB5" s="60"/>
      <c r="AC5" s="60"/>
      <c r="AD5" s="60"/>
      <c r="AE5" s="60"/>
      <c r="AF5" s="60"/>
      <c r="AG5" s="60"/>
      <c r="AH5" s="60"/>
      <c r="AI5" s="62"/>
      <c r="AJ5" s="62"/>
      <c r="AK5" s="62"/>
      <c r="AL5" s="70"/>
      <c r="AM5" s="70"/>
      <c r="AN5" s="70"/>
      <c r="AO5" s="70"/>
      <c r="AP5" s="70"/>
      <c r="AQ5" s="20"/>
      <c r="AR5" s="20"/>
      <c r="AS5" s="80" t="s">
        <v>158</v>
      </c>
      <c r="AT5" s="83" t="str">
        <f>IFERROR(SUBSTITUTE(RIGHT(MID(","&amp;$D5&amp;",",1,SEARCH("##",SUBSTITUTE(","&amp;$D5&amp;",",",","##",COLUMN(B:B)))),LEN(MID(","&amp;$D5&amp;",",1,SEARCH("##",SUBSTITUTE(","&amp;$D5&amp;",",",","##",COLUMN(B:B)))))-SEARCH("##",SUBSTITUTE(","&amp;$D5&amp;",",",","##",COLUMN(A:A)))),",",),"")</f>
        <v>GA-D525TUD 1.3 + CPU Intel® Atom™ D525 Dual Core (1.8GHz) 1024K L2 cache</v>
      </c>
      <c r="AU5" s="83" t="str">
        <f>IFERROR(SUBSTITUTE(RIGHT(MID(","&amp;$D5&amp;",",1,SEARCH("##",SUBSTITUTE(","&amp;$D5&amp;",",",","##",COLUMN(C:C)))),LEN(MID(","&amp;$D5&amp;",",1,SEARCH("##",SUBSTITUTE(","&amp;$D5&amp;",",",","##",COLUMN(C:C)))))-SEARCH("##",SUBSTITUTE(","&amp;$D5&amp;",",",","##",COLUMN(B:B)))),",",),"")</f>
        <v xml:space="preserve"> iNM10</v>
      </c>
      <c r="AV5" s="83" t="str">
        <f>IFERROR(SUBSTITUTE(RIGHT(MID(","&amp;$D5&amp;",",1,SEARCH("##",SUBSTITUTE(","&amp;$D5&amp;",",",","##",COLUMN(D:D)))),LEN(MID(","&amp;$D5&amp;",",1,SEARCH("##",SUBSTITUTE(","&amp;$D5&amp;",",",","##",COLUMN(D:D)))))-SEARCH("##",SUBSTITUTE(","&amp;$D5&amp;",",",","##",COLUMN(C:C)))),",",),"")</f>
        <v xml:space="preserve"> 2xDDR3 800(max4Gb)</v>
      </c>
      <c r="AW5" s="83" t="str">
        <f>IFERROR(SUBSTITUTE(RIGHT(MID(","&amp;$D5&amp;",",1,SEARCH("##",SUBSTITUTE(","&amp;$D5&amp;",",",","##",COLUMN(E:E)))),LEN(MID(","&amp;$D5&amp;",",1,SEARCH("##",SUBSTITUTE(","&amp;$D5&amp;",",",","##",COLUMN(E:E)))))-SEARCH("##",SUBSTITUTE(","&amp;$D5&amp;",",",","##",COLUMN(D:D)))),",",),"")</f>
        <v xml:space="preserve"> 1xPCI</v>
      </c>
      <c r="AX5" s="83" t="str">
        <f>IFERROR(SUBSTITUTE(RIGHT(MID(","&amp;$D5&amp;",",1,SEARCH("##",SUBSTITUTE(","&amp;$D5&amp;",",",","##",COLUMN(F:F)))),LEN(MID(","&amp;$D5&amp;",",1,SEARCH("##",SUBSTITUTE(","&amp;$D5&amp;",",",","##",COLUMN(F:F)))))-SEARCH("##",SUBSTITUTE(","&amp;$D5&amp;",",",","##",COLUMN(E:E)))),",",),"")</f>
        <v xml:space="preserve"> 4xSATA2 RAID</v>
      </c>
      <c r="AY5" s="83" t="str">
        <f>IFERROR(SUBSTITUTE(RIGHT(MID(","&amp;$D5&amp;",",1,SEARCH("##",SUBSTITUTE(","&amp;$D5&amp;",",",","##",COLUMN(G:G)))),LEN(MID(","&amp;$D5&amp;",",1,SEARCH("##",SUBSTITUTE(","&amp;$D5&amp;",",",","##",COLUMN(G:G)))))-SEARCH("##",SUBSTITUTE(","&amp;$D5&amp;",",",","##",COLUMN(F:F)))),",",),"")</f>
        <v xml:space="preserve"> 1xIDE</v>
      </c>
      <c r="AZ5" s="83" t="str">
        <f>IFERROR(SUBSTITUTE(RIGHT(MID(","&amp;$D5&amp;",",1,SEARCH("##",SUBSTITUTE(","&amp;$D5&amp;",",",","##",COLUMN(H:H)))),LEN(MID(","&amp;$D5&amp;",",1,SEARCH("##",SUBSTITUTE(","&amp;$D5&amp;",",",","##",COLUMN(H:H)))))-SEARCH("##",SUBSTITUTE(","&amp;$D5&amp;",",",","##",COLUMN(G:G)))),",",),"")</f>
        <v xml:space="preserve"> Video</v>
      </c>
      <c r="BA5" s="83" t="str">
        <f>IFERROR(SUBSTITUTE(RIGHT(MID(","&amp;$D5&amp;",",1,SEARCH("##",SUBSTITUTE(","&amp;$D5&amp;",",",","##",COLUMN(I:I)))),LEN(MID(","&amp;$D5&amp;",",1,SEARCH("##",SUBSTITUTE(","&amp;$D5&amp;",",",","##",COLUMN(I:I)))))-SEARCH("##",SUBSTITUTE(","&amp;$D5&amp;",",",","##",COLUMN(H:H)))),",",),"")</f>
        <v xml:space="preserve"> HDA SB 7.1 Realtek ALC888B</v>
      </c>
      <c r="BB5" s="83" t="str">
        <f>IFERROR(SUBSTITUTE(RIGHT(MID(","&amp;$D5&amp;",",1,SEARCH("##",SUBSTITUTE(","&amp;$D5&amp;",",",","##",COLUMN(J:J)))),LEN(MID(","&amp;$D5&amp;",",1,SEARCH("##",SUBSTITUTE(","&amp;$D5&amp;",",",","##",COLUMN(J:J)))))-SEARCH("##",SUBSTITUTE(","&amp;$D5&amp;",",",","##",COLUMN(I:I)))),",",),"")</f>
        <v xml:space="preserve"> Gb LAN Realtek 8111E</v>
      </c>
      <c r="BC5" s="83" t="str">
        <f>IFERROR(SUBSTITUTE(RIGHT(MID(","&amp;$D5&amp;",",1,SEARCH("##",SUBSTITUTE(","&amp;$D5&amp;",",",","##",COLUMN(K:K)))),LEN(MID(","&amp;$D5&amp;",",1,SEARCH("##",SUBSTITUTE(","&amp;$D5&amp;",",",","##",COLUMN(K:K)))))-SEARCH("##",SUBSTITUTE(","&amp;$D5&amp;",",",","##",COLUMN(J:J)))),",",),"")</f>
        <v xml:space="preserve"> 8xUSB</v>
      </c>
      <c r="BD5" s="83" t="str">
        <f>IFERROR(SUBSTITUTE(RIGHT(MID(","&amp;$D5&amp;",",1,SEARCH("##",SUBSTITUTE(","&amp;$D5&amp;",",",","##",COLUMN(L:L)))),LEN(MID(","&amp;$D5&amp;",",1,SEARCH("##",SUBSTITUTE(","&amp;$D5&amp;",",",","##",COLUMN(L:L)))))-SEARCH("##",SUBSTITUTE(","&amp;$D5&amp;",",",","##",COLUMN(K:K)))),",",),"")</f>
        <v xml:space="preserve"> LPT</v>
      </c>
      <c r="BE5" s="83" t="str">
        <f>IFERROR(SUBSTITUTE(RIGHT(MID(","&amp;$D5&amp;",",1,SEARCH("##",SUBSTITUTE(","&amp;$D5&amp;",",",","##",COLUMN(M:M)))),LEN(MID(","&amp;$D5&amp;",",1,SEARCH("##",SUBSTITUTE(","&amp;$D5&amp;",",",","##",COLUMN(M:M)))))-SEARCH("##",SUBSTITUTE(","&amp;$D5&amp;",",",","##",COLUMN(L:L)))),",",),"")</f>
        <v xml:space="preserve"> COM</v>
      </c>
      <c r="BF5" s="83" t="str">
        <f>IFERROR(SUBSTITUTE(RIGHT(MID(","&amp;$D5&amp;",",1,SEARCH("##",SUBSTITUTE(","&amp;$D5&amp;",",",","##",COLUMN(N:N)))),LEN(MID(","&amp;$D5&amp;",",1,SEARCH("##",SUBSTITUTE(","&amp;$D5&amp;",",",","##",COLUMN(N:N)))))-SEARCH("##",SUBSTITUTE(","&amp;$D5&amp;",",",","##",COLUMN(M:M)))),",",),"")</f>
        <v xml:space="preserve"> 3xAudio</v>
      </c>
      <c r="BG5" s="83" t="str">
        <f>IFERROR(SUBSTITUTE(RIGHT(MID(","&amp;$D5&amp;",",1,SEARCH("##",SUBSTITUTE(","&amp;$D5&amp;",",",","##",COLUMN(O:O)))),LEN(MID(","&amp;$D5&amp;",",1,SEARCH("##",SUBSTITUTE(","&amp;$D5&amp;",",",","##",COLUMN(O:O)))))-SEARCH("##",SUBSTITUTE(","&amp;$D5&amp;",",",","##",COLUMN(N:N)))),",",),"")</f>
        <v xml:space="preserve"> 2xPS/2</v>
      </c>
      <c r="BH5" s="83" t="str">
        <f>IFERROR(SUBSTITUTE(RIGHT(MID(","&amp;$D5&amp;",",1,SEARCH("##",SUBSTITUTE(","&amp;$D5&amp;",",",","##",COLUMN(P:P)))),LEN(MID(","&amp;$D5&amp;",",1,SEARCH("##",SUBSTITUTE(","&amp;$D5&amp;",",",","##",COLUMN(P:P)))))-SEARCH("##",SUBSTITUTE(","&amp;$D5&amp;",",",","##",COLUMN(O:O)))),",",),"")</f>
        <v xml:space="preserve"> Mini-ITX</v>
      </c>
      <c r="BI5" s="83" t="str">
        <f>IFERROR(SUBSTITUTE(RIGHT(MID(","&amp;$D5&amp;",",1,SEARCH("##",SUBSTITUTE(","&amp;$D5&amp;",",",","##",COLUMN(Q:Q)))),LEN(MID(","&amp;$D5&amp;",",1,SEARCH("##",SUBSTITUTE(","&amp;$D5&amp;",",",","##",COLUMN(Q:Q)))))-SEARCH("##",SUBSTITUTE(","&amp;$D5&amp;",",",","##",COLUMN(P:P)))),",",),"")</f>
        <v/>
      </c>
      <c r="BJ5" s="83" t="str">
        <f>IFERROR(SUBSTITUTE(RIGHT(MID(","&amp;$D5&amp;",",1,SEARCH("##",SUBSTITUTE(","&amp;$D5&amp;",",",","##",COLUMN(R:R)))),LEN(MID(","&amp;$D5&amp;",",1,SEARCH("##",SUBSTITUTE(","&amp;$D5&amp;",",",","##",COLUMN(R:R)))))-SEARCH("##",SUBSTITUTE(","&amp;$D5&amp;",",",","##",COLUMN(Q:Q)))),",",),"")</f>
        <v/>
      </c>
      <c r="BK5" s="83" t="str">
        <f>IFERROR(SUBSTITUTE(RIGHT(MID(","&amp;$D5&amp;",",1,SEARCH("##",SUBSTITUTE(","&amp;$D5&amp;",",",","##",COLUMN(S:S)))),LEN(MID(","&amp;$D5&amp;",",1,SEARCH("##",SUBSTITUTE(","&amp;$D5&amp;",",",","##",COLUMN(S:S)))))-SEARCH("##",SUBSTITUTE(","&amp;$D5&amp;",",",","##",COLUMN(R:R)))),",",),"")</f>
        <v/>
      </c>
      <c r="BL5" s="83" t="str">
        <f>IFERROR(SUBSTITUTE(RIGHT(MID(","&amp;$D5&amp;",",1,SEARCH("##",SUBSTITUTE(","&amp;$D5&amp;",",",","##",COLUMN(T:T)))),LEN(MID(","&amp;$D5&amp;",",1,SEARCH("##",SUBSTITUTE(","&amp;$D5&amp;",",",","##",COLUMN(T:T)))))-SEARCH("##",SUBSTITUTE(","&amp;$D5&amp;",",",","##",COLUMN(S:S)))),",",),"")</f>
        <v/>
      </c>
      <c r="BM5" s="83" t="str">
        <f>IFERROR(SUBSTITUTE(RIGHT(MID(","&amp;$D5&amp;",",1,SEARCH("##",SUBSTITUTE(","&amp;$D5&amp;",",",","##",COLUMN(U:U)))),LEN(MID(","&amp;$D5&amp;",",1,SEARCH("##",SUBSTITUTE(","&amp;$D5&amp;",",",","##",COLUMN(U:U)))))-SEARCH("##",SUBSTITUTE(","&amp;$D5&amp;",",",","##",COLUMN(T:T)))),",",),"")</f>
        <v/>
      </c>
      <c r="BN5" s="83" t="str">
        <f>IFERROR(SUBSTITUTE(RIGHT(MID(","&amp;$D5&amp;",",1,SEARCH("##",SUBSTITUTE(","&amp;$D5&amp;",",",","##",COLUMN(V:V)))),LEN(MID(","&amp;$D5&amp;",",1,SEARCH("##",SUBSTITUTE(","&amp;$D5&amp;",",",","##",COLUMN(V:V)))))-SEARCH("##",SUBSTITUTE(","&amp;$D5&amp;",",",","##",COLUMN(U:U)))),",",),"")</f>
        <v/>
      </c>
      <c r="BO5" s="83" t="str">
        <f>IFERROR(SUBSTITUTE(RIGHT(MID(","&amp;$D5&amp;",",1,SEARCH("##",SUBSTITUTE(","&amp;$D5&amp;",",",","##",COLUMN(W:W)))),LEN(MID(","&amp;$D5&amp;",",1,SEARCH("##",SUBSTITUTE(","&amp;$D5&amp;",",",","##",COLUMN(W:W)))))-SEARCH("##",SUBSTITUTE(","&amp;$D5&amp;",",",","##",COLUMN(V:V)))),",",),"")</f>
        <v/>
      </c>
      <c r="BP5" s="83" t="str">
        <f>IFERROR(SUBSTITUTE(RIGHT(MID(","&amp;$D5&amp;",",1,SEARCH("##",SUBSTITUTE(","&amp;$D5&amp;",",",","##",COLUMN(X:X)))),LEN(MID(","&amp;$D5&amp;",",1,SEARCH("##",SUBSTITUTE(","&amp;$D5&amp;",",",","##",COLUMN(X:X)))))-SEARCH("##",SUBSTITUTE(","&amp;$D5&amp;",",",","##",COLUMN(W:W)))),",",),"")</f>
        <v/>
      </c>
      <c r="BQ5" s="83" t="str">
        <f>IFERROR(SUBSTITUTE(RIGHT(MID(","&amp;$D5&amp;",",1,SEARCH("##",SUBSTITUTE(","&amp;$D5&amp;",",",","##",COLUMN(Y:Y)))),LEN(MID(","&amp;$D5&amp;",",1,SEARCH("##",SUBSTITUTE(","&amp;$D5&amp;",",",","##",COLUMN(Y:Y)))))-SEARCH("##",SUBSTITUTE(","&amp;$D5&amp;",",",","##",COLUMN(X:X)))),",",),"")</f>
        <v/>
      </c>
      <c r="BR5" s="83" t="str">
        <f>IFERROR(SUBSTITUTE(RIGHT(MID(","&amp;$D5&amp;",",1,SEARCH("##",SUBSTITUTE(","&amp;$D5&amp;",",",","##",COLUMN(Z:Z)))),LEN(MID(","&amp;$D5&amp;",",1,SEARCH("##",SUBSTITUTE(","&amp;$D5&amp;",",",","##",COLUMN(Z:Z)))))-SEARCH("##",SUBSTITUTE(","&amp;$D5&amp;",",",","##",COLUMN(Y:Y)))),",",),"")</f>
        <v/>
      </c>
      <c r="BS5" s="83" t="str">
        <f>IFERROR(SUBSTITUTE(RIGHT(MID(","&amp;$D5&amp;",",1,SEARCH("##",SUBSTITUTE(","&amp;$D5&amp;",",",","##",COLUMN(AA:AA)))),LEN(MID(","&amp;$D5&amp;",",1,SEARCH("##",SUBSTITUTE(","&amp;$D5&amp;",",",","##",COLUMN(AA:AA)))))-SEARCH("##",SUBSTITUTE(","&amp;$D5&amp;",",",","##",COLUMN(Z:Z)))),",",),"")</f>
        <v/>
      </c>
      <c r="BT5" s="83" t="str">
        <f>IFERROR(SUBSTITUTE(RIGHT(MID(","&amp;$D5&amp;",",1,SEARCH("##",SUBSTITUTE(","&amp;$D5&amp;",",",","##",COLUMN(AB:AB)))),LEN(MID(","&amp;$D5&amp;",",1,SEARCH("##",SUBSTITUTE(","&amp;$D5&amp;",",",","##",COLUMN(AB:AB)))))-SEARCH("##",SUBSTITUTE(","&amp;$D5&amp;",",",","##",COLUMN(AA:AA)))),",",),"")</f>
        <v/>
      </c>
      <c r="BU5" s="35"/>
      <c r="BV5" s="71"/>
      <c r="BW5" s="15">
        <v>1</v>
      </c>
      <c r="BX5" s="60">
        <v>1</v>
      </c>
      <c r="BY5" s="20">
        <v>1</v>
      </c>
      <c r="BZ5" s="20"/>
      <c r="CA5" s="60">
        <v>13346</v>
      </c>
      <c r="CB5" s="2" t="s">
        <v>8</v>
      </c>
      <c r="CC5" s="4"/>
      <c r="CD5" s="15"/>
      <c r="CE5" s="15"/>
      <c r="CF5" s="15"/>
      <c r="CG5" s="4" t="s">
        <v>1</v>
      </c>
      <c r="CH5" s="15"/>
      <c r="CI5" s="15"/>
      <c r="CJ5" s="15"/>
      <c r="CK5" s="15"/>
      <c r="CL5" s="15"/>
      <c r="CM5" s="15" t="s">
        <v>2</v>
      </c>
      <c r="CN5" s="30" t="s">
        <v>3</v>
      </c>
      <c r="CO5" s="20"/>
      <c r="CP5" s="4" t="s">
        <v>4</v>
      </c>
      <c r="CQ5" s="21" t="s">
        <v>9</v>
      </c>
      <c r="CR5" s="20"/>
      <c r="CS5" s="38"/>
      <c r="CT5" s="2"/>
      <c r="CU5" s="2"/>
      <c r="CV5" s="2"/>
      <c r="CW5" s="2"/>
      <c r="CX5" s="2"/>
      <c r="CY5" s="20"/>
      <c r="CZ5" s="20"/>
      <c r="DA5" s="20"/>
      <c r="DB5" s="20"/>
      <c r="DC5" s="20"/>
      <c r="DD5" s="20"/>
      <c r="DE5" s="20"/>
      <c r="DF5" s="20"/>
      <c r="DG5" s="20"/>
      <c r="DH5" s="20"/>
      <c r="DI5" s="20"/>
      <c r="DJ5" s="20"/>
      <c r="DK5" s="20"/>
      <c r="DL5" s="20"/>
      <c r="DM5" s="20"/>
      <c r="DN5" s="20"/>
      <c r="DO5" s="20"/>
      <c r="DP5" s="20"/>
      <c r="DQ5" s="20"/>
      <c r="DR5" s="20"/>
      <c r="DS5" s="20"/>
      <c r="DT5" s="20"/>
      <c r="DU5" s="20"/>
      <c r="DV5" s="20"/>
      <c r="DW5" s="20"/>
      <c r="DX5" s="20"/>
      <c r="DY5" s="20"/>
      <c r="DZ5" s="20"/>
      <c r="EA5" s="20"/>
      <c r="EB5" s="20"/>
      <c r="EC5" s="20"/>
      <c r="ED5" s="20"/>
      <c r="EE5" s="20"/>
      <c r="EF5" s="20"/>
      <c r="EG5" s="20"/>
      <c r="EH5" s="20"/>
      <c r="EI5" s="20"/>
      <c r="EJ5" s="20"/>
      <c r="EK5" s="20"/>
      <c r="EL5" s="20"/>
      <c r="EM5" s="20"/>
      <c r="EN5" s="20"/>
      <c r="EO5" s="20"/>
      <c r="EP5" s="20"/>
      <c r="EQ5" s="20"/>
      <c r="ER5" s="20"/>
      <c r="ES5" s="20"/>
      <c r="ET5" s="20"/>
      <c r="EU5" s="20"/>
      <c r="EV5" s="20"/>
      <c r="EW5" s="20"/>
      <c r="EX5" s="20"/>
      <c r="EY5" s="20"/>
      <c r="EZ5" s="20"/>
      <c r="FA5" s="20"/>
      <c r="FB5" s="20"/>
      <c r="FC5" s="20"/>
      <c r="FD5" s="20"/>
      <c r="FE5" s="20"/>
      <c r="FF5" s="20"/>
      <c r="FG5" s="20"/>
      <c r="FH5" s="20"/>
      <c r="FI5" s="20"/>
      <c r="FJ5" s="20"/>
      <c r="FK5" s="20"/>
      <c r="FL5" s="20"/>
      <c r="FM5" s="20"/>
      <c r="FN5" s="20"/>
      <c r="FO5" s="20"/>
      <c r="FP5" s="20"/>
      <c r="FQ5" s="20"/>
      <c r="FR5" s="20"/>
      <c r="FS5" s="20"/>
      <c r="FT5" s="20"/>
      <c r="FU5" s="20"/>
      <c r="FV5" s="20"/>
      <c r="FW5" s="20"/>
      <c r="FX5" s="20"/>
      <c r="FY5" s="20"/>
      <c r="FZ5" s="20"/>
      <c r="GA5" s="20"/>
      <c r="GB5" s="20"/>
      <c r="GC5" s="20"/>
      <c r="GD5" s="20"/>
      <c r="GE5" s="20"/>
      <c r="GF5" s="20"/>
      <c r="GG5" s="20"/>
      <c r="GH5" s="20"/>
      <c r="GI5" s="20"/>
      <c r="GJ5" s="20"/>
      <c r="GK5" s="20"/>
      <c r="GL5" s="20"/>
      <c r="GM5" s="20"/>
      <c r="GN5" s="20"/>
      <c r="GO5" s="20"/>
      <c r="GP5" s="20"/>
      <c r="GQ5" s="20"/>
      <c r="GR5" s="20"/>
      <c r="GS5" s="20"/>
      <c r="GT5" s="20"/>
      <c r="GU5" s="20"/>
      <c r="GV5" s="20"/>
      <c r="GW5" s="20"/>
      <c r="GX5" s="20"/>
      <c r="GY5" s="20"/>
      <c r="GZ5" s="20"/>
      <c r="HA5" s="20"/>
      <c r="HB5" s="20"/>
      <c r="HC5" s="20"/>
      <c r="HD5" s="20"/>
      <c r="HE5" s="20"/>
      <c r="HF5" s="20"/>
      <c r="HG5" s="20"/>
      <c r="HH5" s="20"/>
      <c r="HI5" s="20"/>
      <c r="HJ5" s="20"/>
      <c r="HK5" s="20"/>
      <c r="HL5" s="20"/>
      <c r="HM5" s="20"/>
      <c r="HN5" s="20"/>
      <c r="HO5" s="20"/>
      <c r="HP5" s="20"/>
      <c r="HQ5" s="20"/>
      <c r="HR5" s="20"/>
      <c r="HS5" s="20"/>
      <c r="HT5" s="20"/>
      <c r="HU5" s="20"/>
      <c r="HV5" s="20"/>
      <c r="HW5" s="20"/>
      <c r="HX5" s="20"/>
      <c r="HY5" s="20"/>
      <c r="HZ5" s="20"/>
      <c r="IA5" s="20"/>
      <c r="IB5" s="20"/>
      <c r="IC5" s="20"/>
      <c r="ID5" s="20"/>
      <c r="IE5" s="20"/>
      <c r="IF5" s="20"/>
      <c r="IG5" s="20"/>
      <c r="IH5" s="20"/>
      <c r="II5" s="20"/>
      <c r="IJ5" s="20"/>
      <c r="IK5" s="20"/>
      <c r="IL5" s="20"/>
      <c r="IM5" s="20"/>
      <c r="IN5" s="20"/>
      <c r="IO5" s="20"/>
      <c r="IP5" s="20"/>
      <c r="IQ5" s="20"/>
      <c r="IR5" s="20"/>
      <c r="IS5" s="20"/>
      <c r="IT5" s="20"/>
      <c r="IU5" s="20"/>
      <c r="IV5" s="20"/>
      <c r="IW5" s="20"/>
    </row>
    <row r="6" spans="1:257" ht="17.100000000000001" customHeight="1">
      <c r="A6" s="16">
        <v>34659</v>
      </c>
      <c r="B6" s="39" t="s">
        <v>5</v>
      </c>
      <c r="C6" s="12" t="s">
        <v>10</v>
      </c>
      <c r="D6" s="32" t="s">
        <v>11</v>
      </c>
      <c r="E6" s="14" t="str">
        <f>TRIM(MID(SUBSTITUTE(D6," ",REPT(" ",250)),(5-4)*250+1,250))</f>
        <v>s1366,</v>
      </c>
      <c r="F6" s="14" t="s">
        <v>0</v>
      </c>
      <c r="G6" s="14"/>
      <c r="H6" s="14"/>
      <c r="I6" s="14"/>
      <c r="J6" s="41"/>
      <c r="K6" s="5" t="s">
        <v>147</v>
      </c>
      <c r="L6" s="54"/>
      <c r="M6" s="14"/>
      <c r="N6" s="76" t="str">
        <f t="shared" si="0"/>
        <v xml:space="preserve"> 4xUSB2+2xUSB3</v>
      </c>
      <c r="O6" s="14"/>
      <c r="P6" s="16"/>
      <c r="Q6" s="16"/>
      <c r="R6" s="16"/>
      <c r="S6" s="16"/>
      <c r="T6" s="16"/>
      <c r="U6" s="16"/>
      <c r="V6" s="16"/>
      <c r="W6" s="16"/>
      <c r="X6" s="16"/>
      <c r="Y6" s="16"/>
      <c r="Z6" s="27">
        <v>29070</v>
      </c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80" t="s">
        <v>158</v>
      </c>
      <c r="AT6" s="83" t="str">
        <f>IFERROR(SUBSTITUTE(RIGHT(MID(","&amp;$D6&amp;",",1,SEARCH("##",SUBSTITUTE(","&amp;$D6&amp;",",",","##",COLUMN(B:B)))),LEN(MID(","&amp;$D6&amp;",",1,SEARCH("##",SUBSTITUTE(","&amp;$D6&amp;",",",","##",COLUMN(B:B)))))-SEARCH("##",SUBSTITUTE(","&amp;$D6&amp;",",",","##",COLUMN(A:A)))),",",),"")</f>
        <v>GA-X58A-OC</v>
      </c>
      <c r="AU6" s="83" t="str">
        <f>IFERROR(SUBSTITUTE(RIGHT(MID(","&amp;$D6&amp;",",1,SEARCH("##",SUBSTITUTE(","&amp;$D6&amp;",",",","##",COLUMN(C:C)))),LEN(MID(","&amp;$D6&amp;",",1,SEARCH("##",SUBSTITUTE(","&amp;$D6&amp;",",",","##",COLUMN(C:C)))))-SEARCH("##",SUBSTITUTE(","&amp;$D6&amp;",",",","##",COLUMN(B:B)))),",",),"")</f>
        <v xml:space="preserve"> s1366</v>
      </c>
      <c r="AV6" s="83" t="str">
        <f>IFERROR(SUBSTITUTE(RIGHT(MID(","&amp;$D6&amp;",",1,SEARCH("##",SUBSTITUTE(","&amp;$D6&amp;",",",","##",COLUMN(D:D)))),LEN(MID(","&amp;$D6&amp;",",1,SEARCH("##",SUBSTITUTE(","&amp;$D6&amp;",",",","##",COLUMN(D:D)))))-SEARCH("##",SUBSTITUTE(","&amp;$D6&amp;",",",","##",COLUMN(C:C)))),",",),"")</f>
        <v xml:space="preserve"> Intel® Core™ i7</v>
      </c>
      <c r="AW6" s="83" t="str">
        <f>IFERROR(SUBSTITUTE(RIGHT(MID(","&amp;$D6&amp;",",1,SEARCH("##",SUBSTITUTE(","&amp;$D6&amp;",",",","##",COLUMN(E:E)))),LEN(MID(","&amp;$D6&amp;",",1,SEARCH("##",SUBSTITUTE(","&amp;$D6&amp;",",",","##",COLUMN(E:E)))))-SEARCH("##",SUBSTITUTE(","&amp;$D6&amp;",",",","##",COLUMN(D:D)))),",",),"")</f>
        <v xml:space="preserve"> Ultra Durable 3</v>
      </c>
      <c r="AX6" s="83" t="str">
        <f>IFERROR(SUBSTITUTE(RIGHT(MID(","&amp;$D6&amp;",",1,SEARCH("##",SUBSTITUTE(","&amp;$D6&amp;",",",","##",COLUMN(F:F)))),LEN(MID(","&amp;$D6&amp;",",1,SEARCH("##",SUBSTITUTE(","&amp;$D6&amp;",",",","##",COLUMN(F:F)))))-SEARCH("##",SUBSTITUTE(","&amp;$D6&amp;",",",","##",COLUMN(E:E)))),",",),"")</f>
        <v xml:space="preserve"> HT 4.8/6.4 GT/s</v>
      </c>
      <c r="AY6" s="83" t="str">
        <f>IFERROR(SUBSTITUTE(RIGHT(MID(","&amp;$D6&amp;",",1,SEARCH("##",SUBSTITUTE(","&amp;$D6&amp;",",",","##",COLUMN(G:G)))),LEN(MID(","&amp;$D6&amp;",",1,SEARCH("##",SUBSTITUTE(","&amp;$D6&amp;",",",","##",COLUMN(G:G)))))-SEARCH("##",SUBSTITUTE(","&amp;$D6&amp;",",",","##",COLUMN(F:F)))),",",),"")</f>
        <v xml:space="preserve"> OC-Touch</v>
      </c>
      <c r="AZ6" s="83" t="str">
        <f>IFERROR(SUBSTITUTE(RIGHT(MID(","&amp;$D6&amp;",",1,SEARCH("##",SUBSTITUTE(","&amp;$D6&amp;",",",","##",COLUMN(H:H)))),LEN(MID(","&amp;$D6&amp;",",1,SEARCH("##",SUBSTITUTE(","&amp;$D6&amp;",",",","##",COLUMN(H:H)))))-SEARCH("##",SUBSTITUTE(","&amp;$D6&amp;",",",","##",COLUMN(G:G)))),",",),"")</f>
        <v xml:space="preserve"> OC-VRM</v>
      </c>
      <c r="BA6" s="83" t="str">
        <f>IFERROR(SUBSTITUTE(RIGHT(MID(","&amp;$D6&amp;",",1,SEARCH("##",SUBSTITUTE(","&amp;$D6&amp;",",",","##",COLUMN(I:I)))),LEN(MID(","&amp;$D6&amp;",",1,SEARCH("##",SUBSTITUTE(","&amp;$D6&amp;",",",","##",COLUMN(I:I)))))-SEARCH("##",SUBSTITUTE(","&amp;$D6&amp;",",",","##",COLUMN(H:H)))),",",),"")</f>
        <v xml:space="preserve"> OC-PEG</v>
      </c>
      <c r="BB6" s="83" t="str">
        <f>IFERROR(SUBSTITUTE(RIGHT(MID(","&amp;$D6&amp;",",1,SEARCH("##",SUBSTITUTE(","&amp;$D6&amp;",",",","##",COLUMN(J:J)))),LEN(MID(","&amp;$D6&amp;",",1,SEARCH("##",SUBSTITUTE(","&amp;$D6&amp;",",",","##",COLUMN(J:J)))))-SEARCH("##",SUBSTITUTE(","&amp;$D6&amp;",",",","##",COLUMN(I:I)))),",",),"")</f>
        <v xml:space="preserve"> OC-Cool</v>
      </c>
      <c r="BC6" s="83" t="str">
        <f>IFERROR(SUBSTITUTE(RIGHT(MID(","&amp;$D6&amp;",",1,SEARCH("##",SUBSTITUTE(","&amp;$D6&amp;",",",","##",COLUMN(K:K)))),LEN(MID(","&amp;$D6&amp;",",1,SEARCH("##",SUBSTITUTE(","&amp;$D6&amp;",",",","##",COLUMN(K:K)))))-SEARCH("##",SUBSTITUTE(","&amp;$D6&amp;",",",","##",COLUMN(J:J)))),",",),"")</f>
        <v xml:space="preserve"> X58+ICH10R</v>
      </c>
      <c r="BD6" s="83" t="str">
        <f>IFERROR(SUBSTITUTE(RIGHT(MID(","&amp;$D6&amp;",",1,SEARCH("##",SUBSTITUTE(","&amp;$D6&amp;",",",","##",COLUMN(L:L)))),LEN(MID(","&amp;$D6&amp;",",1,SEARCH("##",SUBSTITUTE(","&amp;$D6&amp;",",",","##",COLUMN(L:L)))))-SEARCH("##",SUBSTITUTE(","&amp;$D6&amp;",",",","##",COLUMN(K:K)))),",",),"")</f>
        <v xml:space="preserve"> 6xDDR3 2200/1333/1066MHz 2/3 channel(max24Gb)XMP</v>
      </c>
      <c r="BE6" s="83" t="str">
        <f>IFERROR(SUBSTITUTE(RIGHT(MID(","&amp;$D6&amp;",",1,SEARCH("##",SUBSTITUTE(","&amp;$D6&amp;",",",","##",COLUMN(M:M)))),LEN(MID(","&amp;$D6&amp;",",1,SEARCH("##",SUBSTITUTE(","&amp;$D6&amp;",",",","##",COLUMN(M:M)))))-SEARCH("##",SUBSTITUTE(","&amp;$D6&amp;",",",","##",COLUMN(L:L)))),",",),"")</f>
        <v xml:space="preserve"> 4xPCI-Ex16 SLI/CrossFire</v>
      </c>
      <c r="BF6" s="83" t="str">
        <f>IFERROR(SUBSTITUTE(RIGHT(MID(","&amp;$D6&amp;",",1,SEARCH("##",SUBSTITUTE(","&amp;$D6&amp;",",",","##",COLUMN(N:N)))),LEN(MID(","&amp;$D6&amp;",",1,SEARCH("##",SUBSTITUTE(","&amp;$D6&amp;",",",","##",COLUMN(N:N)))))-SEARCH("##",SUBSTITUTE(","&amp;$D6&amp;",",",","##",COLUMN(M:M)))),",",),"")</f>
        <v xml:space="preserve"> 2xPCI</v>
      </c>
      <c r="BG6" s="83" t="str">
        <f>IFERROR(SUBSTITUTE(RIGHT(MID(","&amp;$D6&amp;",",1,SEARCH("##",SUBSTITUTE(","&amp;$D6&amp;",",",","##",COLUMN(O:O)))),LEN(MID(","&amp;$D6&amp;",",1,SEARCH("##",SUBSTITUTE(","&amp;$D6&amp;",",",","##",COLUMN(O:O)))))-SEARCH("##",SUBSTITUTE(","&amp;$D6&amp;",",",","##",COLUMN(N:N)))),",",),"")</f>
        <v xml:space="preserve"> 6xSATA2+2xSATA3 RAID</v>
      </c>
      <c r="BH6" s="83" t="str">
        <f>IFERROR(SUBSTITUTE(RIGHT(MID(","&amp;$D6&amp;",",1,SEARCH("##",SUBSTITUTE(","&amp;$D6&amp;",",",","##",COLUMN(P:P)))),LEN(MID(","&amp;$D6&amp;",",1,SEARCH("##",SUBSTITUTE(","&amp;$D6&amp;",",",","##",COLUMN(P:P)))))-SEARCH("##",SUBSTITUTE(","&amp;$D6&amp;",",",","##",COLUMN(O:O)))),",",),"")</f>
        <v xml:space="preserve"> NO IDE/FDD</v>
      </c>
      <c r="BI6" s="83" t="str">
        <f>IFERROR(SUBSTITUTE(RIGHT(MID(","&amp;$D6&amp;",",1,SEARCH("##",SUBSTITUTE(","&amp;$D6&amp;",",",","##",COLUMN(Q:Q)))),LEN(MID(","&amp;$D6&amp;",",1,SEARCH("##",SUBSTITUTE(","&amp;$D6&amp;",",",","##",COLUMN(Q:Q)))))-SEARCH("##",SUBSTITUTE(","&amp;$D6&amp;",",",","##",COLUMN(P:P)))),",",),"")</f>
        <v xml:space="preserve"> Gb LAN Realtek 8111E</v>
      </c>
      <c r="BJ6" s="83" t="str">
        <f>IFERROR(SUBSTITUTE(RIGHT(MID(","&amp;$D6&amp;",",1,SEARCH("##",SUBSTITUTE(","&amp;$D6&amp;",",",","##",COLUMN(R:R)))),LEN(MID(","&amp;$D6&amp;",",1,SEARCH("##",SUBSTITUTE(","&amp;$D6&amp;",",",","##",COLUMN(R:R)))))-SEARCH("##",SUBSTITUTE(","&amp;$D6&amp;",",",","##",COLUMN(Q:Q)))),",",),"")</f>
        <v xml:space="preserve"> HDA DTS SB7.1 Realtek ALC889</v>
      </c>
      <c r="BK6" s="83" t="str">
        <f>IFERROR(SUBSTITUTE(RIGHT(MID(","&amp;$D6&amp;",",1,SEARCH("##",SUBSTITUTE(","&amp;$D6&amp;",",",","##",COLUMN(S:S)))),LEN(MID(","&amp;$D6&amp;",",1,SEARCH("##",SUBSTITUTE(","&amp;$D6&amp;",",",","##",COLUMN(S:S)))))-SEARCH("##",SUBSTITUTE(","&amp;$D6&amp;",",",","##",COLUMN(R:R)))),",",),"")</f>
        <v xml:space="preserve"> 4xUSB2+2xUSB3</v>
      </c>
      <c r="BL6" s="83" t="str">
        <f>IFERROR(SUBSTITUTE(RIGHT(MID(","&amp;$D6&amp;",",1,SEARCH("##",SUBSTITUTE(","&amp;$D6&amp;",",",","##",COLUMN(T:T)))),LEN(MID(","&amp;$D6&amp;",",1,SEARCH("##",SUBSTITUTE(","&amp;$D6&amp;",",",","##",COLUMN(T:T)))))-SEARCH("##",SUBSTITUTE(","&amp;$D6&amp;",",",","##",COLUMN(S:S)))),",",),"")</f>
        <v xml:space="preserve"> SPDIF</v>
      </c>
      <c r="BM6" s="83" t="str">
        <f>IFERROR(SUBSTITUTE(RIGHT(MID(","&amp;$D6&amp;",",1,SEARCH("##",SUBSTITUTE(","&amp;$D6&amp;",",",","##",COLUMN(U:U)))),LEN(MID(","&amp;$D6&amp;",",1,SEARCH("##",SUBSTITUTE(","&amp;$D6&amp;",",",","##",COLUMN(U:U)))))-SEARCH("##",SUBSTITUTE(","&amp;$D6&amp;",",",","##",COLUMN(T:T)))),",",),"")</f>
        <v xml:space="preserve"> 2xPS/2</v>
      </c>
      <c r="BN6" s="83" t="str">
        <f>IFERROR(SUBSTITUTE(RIGHT(MID(","&amp;$D6&amp;",",1,SEARCH("##",SUBSTITUTE(","&amp;$D6&amp;",",",","##",COLUMN(V:V)))),LEN(MID(","&amp;$D6&amp;",",1,SEARCH("##",SUBSTITUTE(","&amp;$D6&amp;",",",","##",COLUMN(V:V)))))-SEARCH("##",SUBSTITUTE(","&amp;$D6&amp;",",",","##",COLUMN(U:U)))),",",),"")</f>
        <v xml:space="preserve"> кнопки управления</v>
      </c>
      <c r="BO6" s="83" t="str">
        <f>IFERROR(SUBSTITUTE(RIGHT(MID(","&amp;$D6&amp;",",1,SEARCH("##",SUBSTITUTE(","&amp;$D6&amp;",",",","##",COLUMN(W:W)))),LEN(MID(","&amp;$D6&amp;",",1,SEARCH("##",SUBSTITUTE(","&amp;$D6&amp;",",",","##",COLUMN(W:W)))))-SEARCH("##",SUBSTITUTE(","&amp;$D6&amp;",",",","##",COLUMN(V:V)))),",",),"")</f>
        <v xml:space="preserve"> ATX</v>
      </c>
      <c r="BP6" s="83" t="str">
        <f>IFERROR(SUBSTITUTE(RIGHT(MID(","&amp;$D6&amp;",",1,SEARCH("##",SUBSTITUTE(","&amp;$D6&amp;",",",","##",COLUMN(X:X)))),LEN(MID(","&amp;$D6&amp;",",1,SEARCH("##",SUBSTITUTE(","&amp;$D6&amp;",",",","##",COLUMN(X:X)))))-SEARCH("##",SUBSTITUTE(","&amp;$D6&amp;",",",","##",COLUMN(W:W)))),",",),"")</f>
        <v/>
      </c>
      <c r="BQ6" s="83" t="str">
        <f>IFERROR(SUBSTITUTE(RIGHT(MID(","&amp;$D6&amp;",",1,SEARCH("##",SUBSTITUTE(","&amp;$D6&amp;",",",","##",COLUMN(Y:Y)))),LEN(MID(","&amp;$D6&amp;",",1,SEARCH("##",SUBSTITUTE(","&amp;$D6&amp;",",",","##",COLUMN(Y:Y)))))-SEARCH("##",SUBSTITUTE(","&amp;$D6&amp;",",",","##",COLUMN(X:X)))),",",),"")</f>
        <v/>
      </c>
      <c r="BR6" s="83" t="str">
        <f>IFERROR(SUBSTITUTE(RIGHT(MID(","&amp;$D6&amp;",",1,SEARCH("##",SUBSTITUTE(","&amp;$D6&amp;",",",","##",COLUMN(Z:Z)))),LEN(MID(","&amp;$D6&amp;",",1,SEARCH("##",SUBSTITUTE(","&amp;$D6&amp;",",",","##",COLUMN(Z:Z)))))-SEARCH("##",SUBSTITUTE(","&amp;$D6&amp;",",",","##",COLUMN(Y:Y)))),",",),"")</f>
        <v/>
      </c>
      <c r="BS6" s="83" t="str">
        <f>IFERROR(SUBSTITUTE(RIGHT(MID(","&amp;$D6&amp;",",1,SEARCH("##",SUBSTITUTE(","&amp;$D6&amp;",",",","##",COLUMN(AA:AA)))),LEN(MID(","&amp;$D6&amp;",",1,SEARCH("##",SUBSTITUTE(","&amp;$D6&amp;",",",","##",COLUMN(AA:AA)))))-SEARCH("##",SUBSTITUTE(","&amp;$D6&amp;",",",","##",COLUMN(Z:Z)))),",",),"")</f>
        <v/>
      </c>
      <c r="BT6" s="83" t="str">
        <f>IFERROR(SUBSTITUTE(RIGHT(MID(","&amp;$D6&amp;",",1,SEARCH("##",SUBSTITUTE(","&amp;$D6&amp;",",",","##",COLUMN(AB:AB)))),LEN(MID(","&amp;$D6&amp;",",1,SEARCH("##",SUBSTITUTE(","&amp;$D6&amp;",",",","##",COLUMN(AB:AB)))))-SEARCH("##",SUBSTITUTE(","&amp;$D6&amp;",",",","##",COLUMN(AA:AA)))),",",),"")</f>
        <v/>
      </c>
      <c r="BU6" s="36"/>
      <c r="BV6" s="16"/>
      <c r="BW6" s="17"/>
      <c r="BX6" s="16">
        <v>1</v>
      </c>
      <c r="BY6" s="17"/>
      <c r="BZ6" s="17"/>
      <c r="CA6" s="16">
        <v>34659</v>
      </c>
      <c r="CB6" s="2" t="s">
        <v>12</v>
      </c>
      <c r="CC6" s="18"/>
      <c r="CD6" s="18"/>
      <c r="CE6" s="18"/>
      <c r="CF6" s="18"/>
      <c r="CG6" s="18"/>
      <c r="CH6" s="18"/>
      <c r="CI6" s="18"/>
      <c r="CJ6" s="18"/>
      <c r="CK6" s="18"/>
      <c r="CL6" s="18"/>
      <c r="CM6" s="18"/>
      <c r="CN6" s="30"/>
      <c r="CO6" s="17"/>
      <c r="CP6" s="4" t="s">
        <v>4</v>
      </c>
      <c r="CQ6" s="17"/>
      <c r="CR6" s="17"/>
      <c r="CS6" s="17"/>
      <c r="CT6" s="2" t="s">
        <v>13</v>
      </c>
      <c r="CU6" s="2" t="s">
        <v>14</v>
      </c>
      <c r="CV6" s="2"/>
      <c r="CW6" s="2"/>
      <c r="CX6" s="2"/>
      <c r="CY6" s="17"/>
      <c r="CZ6" s="17"/>
      <c r="DA6" s="17"/>
      <c r="DB6" s="17"/>
      <c r="DC6" s="17"/>
      <c r="DD6" s="17"/>
      <c r="DE6" s="17"/>
      <c r="DF6" s="17"/>
      <c r="DG6" s="17"/>
      <c r="DH6" s="17"/>
      <c r="DI6" s="17"/>
      <c r="DJ6" s="17"/>
      <c r="DK6" s="17"/>
      <c r="DL6" s="17"/>
      <c r="DM6" s="17"/>
      <c r="DN6" s="17"/>
      <c r="DO6" s="17"/>
      <c r="DP6" s="17"/>
      <c r="DQ6" s="17"/>
      <c r="DR6" s="17"/>
      <c r="DS6" s="17"/>
      <c r="DT6" s="17"/>
      <c r="DU6" s="17"/>
      <c r="DV6" s="17"/>
      <c r="DW6" s="17"/>
      <c r="DX6" s="17"/>
      <c r="DY6" s="17"/>
      <c r="DZ6" s="17"/>
      <c r="EA6" s="17"/>
      <c r="EB6" s="17"/>
      <c r="EC6" s="17"/>
      <c r="ED6" s="17"/>
      <c r="EE6" s="17"/>
      <c r="EF6" s="17"/>
      <c r="EG6" s="17"/>
      <c r="EH6" s="17"/>
      <c r="EI6" s="17"/>
      <c r="EJ6" s="17"/>
      <c r="EK6" s="17"/>
      <c r="EL6" s="17"/>
      <c r="EM6" s="17"/>
      <c r="EN6" s="17"/>
      <c r="EO6" s="17"/>
      <c r="EP6" s="17"/>
      <c r="EQ6" s="17"/>
      <c r="ER6" s="17"/>
      <c r="ES6" s="17"/>
      <c r="ET6" s="17"/>
      <c r="EU6" s="17"/>
      <c r="EV6" s="17"/>
      <c r="EW6" s="17"/>
      <c r="EX6" s="17"/>
      <c r="EY6" s="17"/>
      <c r="EZ6" s="17"/>
      <c r="FA6" s="17"/>
      <c r="FB6" s="17"/>
      <c r="FC6" s="17"/>
      <c r="FD6" s="17"/>
      <c r="FE6" s="17"/>
      <c r="FF6" s="17"/>
      <c r="FG6" s="17"/>
      <c r="FH6" s="17"/>
      <c r="FI6" s="17"/>
      <c r="FJ6" s="17"/>
      <c r="FK6" s="17"/>
      <c r="FL6" s="17"/>
      <c r="FM6" s="17"/>
      <c r="FN6" s="17"/>
      <c r="FO6" s="17"/>
      <c r="FP6" s="17"/>
      <c r="FQ6" s="17"/>
      <c r="FR6" s="17"/>
      <c r="FS6" s="17"/>
      <c r="FT6" s="17"/>
      <c r="FU6" s="17"/>
      <c r="FV6" s="17"/>
      <c r="FW6" s="17"/>
      <c r="FX6" s="17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7"/>
      <c r="IS6" s="17"/>
      <c r="IT6" s="17"/>
      <c r="IU6" s="17"/>
      <c r="IV6" s="17"/>
      <c r="IW6" s="17"/>
    </row>
    <row r="7" spans="1:257" ht="17.100000000000001" customHeight="1">
      <c r="A7" s="16">
        <v>34661</v>
      </c>
      <c r="B7" s="39" t="s">
        <v>5</v>
      </c>
      <c r="C7" s="12" t="s">
        <v>15</v>
      </c>
      <c r="D7" s="32" t="s">
        <v>16</v>
      </c>
      <c r="E7" s="14" t="str">
        <f t="shared" ref="E7:E36" si="1">TRIM(MID(SUBSTITUTE(D7," ",REPT(" ",250)),(5-4)*250+1,250))</f>
        <v>s1155,</v>
      </c>
      <c r="F7" s="14" t="s">
        <v>0</v>
      </c>
      <c r="G7" s="14"/>
      <c r="H7" s="14"/>
      <c r="I7" s="14"/>
      <c r="J7" s="41"/>
      <c r="K7" s="5" t="s">
        <v>147</v>
      </c>
      <c r="L7" s="54"/>
      <c r="M7" s="14"/>
      <c r="N7" s="76" t="str">
        <f t="shared" si="0"/>
        <v>GA-H61N-USB3</v>
      </c>
      <c r="O7" s="14"/>
      <c r="P7" s="16"/>
      <c r="Q7" s="16"/>
      <c r="R7" s="16"/>
      <c r="S7" s="16"/>
      <c r="T7" s="16"/>
      <c r="U7" s="16"/>
      <c r="V7" s="16"/>
      <c r="W7" s="16"/>
      <c r="X7" s="16"/>
      <c r="Y7" s="16"/>
      <c r="Z7" s="27">
        <v>29092</v>
      </c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6"/>
      <c r="AQ7" s="16"/>
      <c r="AR7" s="16"/>
      <c r="AS7" s="80" t="s">
        <v>158</v>
      </c>
      <c r="AT7" s="83" t="str">
        <f>IFERROR(SUBSTITUTE(RIGHT(MID(","&amp;$D7&amp;",",1,SEARCH("##",SUBSTITUTE(","&amp;$D7&amp;",",",","##",COLUMN(B:B)))),LEN(MID(","&amp;$D7&amp;",",1,SEARCH("##",SUBSTITUTE(","&amp;$D7&amp;",",",","##",COLUMN(B:B)))))-SEARCH("##",SUBSTITUTE(","&amp;$D7&amp;",",",","##",COLUMN(A:A)))),",",),"")</f>
        <v>GA-H61N-USB3</v>
      </c>
      <c r="AU7" s="83" t="str">
        <f>IFERROR(SUBSTITUTE(RIGHT(MID(","&amp;$D7&amp;",",1,SEARCH("##",SUBSTITUTE(","&amp;$D7&amp;",",",","##",COLUMN(C:C)))),LEN(MID(","&amp;$D7&amp;",",1,SEARCH("##",SUBSTITUTE(","&amp;$D7&amp;",",",","##",COLUMN(C:C)))))-SEARCH("##",SUBSTITUTE(","&amp;$D7&amp;",",",","##",COLUMN(B:B)))),",",),"")</f>
        <v xml:space="preserve"> s1155</v>
      </c>
      <c r="AV7" s="83" t="str">
        <f>IFERROR(SUBSTITUTE(RIGHT(MID(","&amp;$D7&amp;",",1,SEARCH("##",SUBSTITUTE(","&amp;$D7&amp;",",",","##",COLUMN(D:D)))),LEN(MID(","&amp;$D7&amp;",",1,SEARCH("##",SUBSTITUTE(","&amp;$D7&amp;",",",","##",COLUMN(D:D)))))-SEARCH("##",SUBSTITUTE(","&amp;$D7&amp;",",",","##",COLUMN(C:C)))),",",),"")</f>
        <v xml:space="preserve"> Intel® Core™ i7 (SandyBridge)</v>
      </c>
      <c r="AW7" s="83" t="str">
        <f>IFERROR(SUBSTITUTE(RIGHT(MID(","&amp;$D7&amp;",",1,SEARCH("##",SUBSTITUTE(","&amp;$D7&amp;",",",","##",COLUMN(E:E)))),LEN(MID(","&amp;$D7&amp;",",1,SEARCH("##",SUBSTITUTE(","&amp;$D7&amp;",",",","##",COLUMN(E:E)))))-SEARCH("##",SUBSTITUTE(","&amp;$D7&amp;",",",","##",COLUMN(D:D)))),",",),"")</f>
        <v xml:space="preserve"> H61</v>
      </c>
      <c r="AX7" s="83" t="str">
        <f>IFERROR(SUBSTITUTE(RIGHT(MID(","&amp;$D7&amp;",",1,SEARCH("##",SUBSTITUTE(","&amp;$D7&amp;",",",","##",COLUMN(F:F)))),LEN(MID(","&amp;$D7&amp;",",1,SEARCH("##",SUBSTITUTE(","&amp;$D7&amp;",",",","##",COLUMN(F:F)))))-SEARCH("##",SUBSTITUTE(","&amp;$D7&amp;",",",","##",COLUMN(E:E)))),",",),"")</f>
        <v xml:space="preserve"> 2xDDR3 Dual 1333/1066MHz(max16Gb)</v>
      </c>
      <c r="AY7" s="83" t="str">
        <f>IFERROR(SUBSTITUTE(RIGHT(MID(","&amp;$D7&amp;",",1,SEARCH("##",SUBSTITUTE(","&amp;$D7&amp;",",",","##",COLUMN(G:G)))),LEN(MID(","&amp;$D7&amp;",",1,SEARCH("##",SUBSTITUTE(","&amp;$D7&amp;",",",","##",COLUMN(G:G)))))-SEARCH("##",SUBSTITUTE(","&amp;$D7&amp;",",",","##",COLUMN(F:F)))),",",),"")</f>
        <v xml:space="preserve"> 1xPCI-Ex16</v>
      </c>
      <c r="AZ7" s="83" t="str">
        <f>IFERROR(SUBSTITUTE(RIGHT(MID(","&amp;$D7&amp;",",1,SEARCH("##",SUBSTITUTE(","&amp;$D7&amp;",",",","##",COLUMN(H:H)))),LEN(MID(","&amp;$D7&amp;",",1,SEARCH("##",SUBSTITUTE(","&amp;$D7&amp;",",",","##",COLUMN(H:H)))))-SEARCH("##",SUBSTITUTE(","&amp;$D7&amp;",",",","##",COLUMN(G:G)))),",",),"")</f>
        <v xml:space="preserve"> 2xSATA2+1xeSATA2 (3Tb+)</v>
      </c>
      <c r="BA7" s="83" t="str">
        <f>IFERROR(SUBSTITUTE(RIGHT(MID(","&amp;$D7&amp;",",1,SEARCH("##",SUBSTITUTE(","&amp;$D7&amp;",",",","##",COLUMN(I:I)))),LEN(MID(","&amp;$D7&amp;",",1,SEARCH("##",SUBSTITUTE(","&amp;$D7&amp;",",",","##",COLUMN(I:I)))))-SEARCH("##",SUBSTITUTE(","&amp;$D7&amp;",",",","##",COLUMN(H:H)))),",",),"")</f>
        <v xml:space="preserve"> NO IDE/FDD</v>
      </c>
      <c r="BB7" s="83" t="str">
        <f>IFERROR(SUBSTITUTE(RIGHT(MID(","&amp;$D7&amp;",",1,SEARCH("##",SUBSTITUTE(","&amp;$D7&amp;",",",","##",COLUMN(J:J)))),LEN(MID(","&amp;$D7&amp;",",1,SEARCH("##",SUBSTITUTE(","&amp;$D7&amp;",",",","##",COLUMN(J:J)))))-SEARCH("##",SUBSTITUTE(","&amp;$D7&amp;",",",","##",COLUMN(I:I)))),",",),"")</f>
        <v xml:space="preserve"> Video Intel CPU (D-Sub/DVI-D/HDMI)</v>
      </c>
      <c r="BC7" s="83" t="str">
        <f>IFERROR(SUBSTITUTE(RIGHT(MID(","&amp;$D7&amp;",",1,SEARCH("##",SUBSTITUTE(","&amp;$D7&amp;",",",","##",COLUMN(K:K)))),LEN(MID(","&amp;$D7&amp;",",1,SEARCH("##",SUBSTITUTE(","&amp;$D7&amp;",",",","##",COLUMN(K:K)))))-SEARCH("##",SUBSTITUTE(","&amp;$D7&amp;",",",","##",COLUMN(J:J)))),",",),"")</f>
        <v xml:space="preserve"> Gb LAN Realtek 8111E</v>
      </c>
      <c r="BD7" s="83" t="str">
        <f>IFERROR(SUBSTITUTE(RIGHT(MID(","&amp;$D7&amp;",",1,SEARCH("##",SUBSTITUTE(","&amp;$D7&amp;",",",","##",COLUMN(L:L)))),LEN(MID(","&amp;$D7&amp;",",1,SEARCH("##",SUBSTITUTE(","&amp;$D7&amp;",",",","##",COLUMN(L:L)))))-SEARCH("##",SUBSTITUTE(","&amp;$D7&amp;",",",","##",COLUMN(K:K)))),",",),"")</f>
        <v xml:space="preserve"> HDA SB7.1 Realtek ALC889</v>
      </c>
      <c r="BE7" s="83" t="str">
        <f>IFERROR(SUBSTITUTE(RIGHT(MID(","&amp;$D7&amp;",",1,SEARCH("##",SUBSTITUTE(","&amp;$D7&amp;",",",","##",COLUMN(M:M)))),LEN(MID(","&amp;$D7&amp;",",1,SEARCH("##",SUBSTITUTE(","&amp;$D7&amp;",",",","##",COLUMN(M:M)))))-SEARCH("##",SUBSTITUTE(","&amp;$D7&amp;",",",","##",COLUMN(L:L)))),",",),"")</f>
        <v xml:space="preserve"> 8xUSB2 + 2xUSB3</v>
      </c>
      <c r="BF7" s="83" t="str">
        <f>IFERROR(SUBSTITUTE(RIGHT(MID(","&amp;$D7&amp;",",1,SEARCH("##",SUBSTITUTE(","&amp;$D7&amp;",",",","##",COLUMN(N:N)))),LEN(MID(","&amp;$D7&amp;",",1,SEARCH("##",SUBSTITUTE(","&amp;$D7&amp;",",",","##",COLUMN(N:N)))))-SEARCH("##",SUBSTITUTE(","&amp;$D7&amp;",",",","##",COLUMN(M:M)))),",",),"")</f>
        <v xml:space="preserve"> NO PS/2</v>
      </c>
      <c r="BG7" s="83" t="str">
        <f>IFERROR(SUBSTITUTE(RIGHT(MID(","&amp;$D7&amp;",",1,SEARCH("##",SUBSTITUTE(","&amp;$D7&amp;",",",","##",COLUMN(O:O)))),LEN(MID(","&amp;$D7&amp;",",1,SEARCH("##",SUBSTITUTE(","&amp;$D7&amp;",",",","##",COLUMN(O:O)))))-SEARCH("##",SUBSTITUTE(","&amp;$D7&amp;",",",","##",COLUMN(N:N)))),",",),"")</f>
        <v xml:space="preserve"> TPM</v>
      </c>
      <c r="BH7" s="83" t="str">
        <f>IFERROR(SUBSTITUTE(RIGHT(MID(","&amp;$D7&amp;",",1,SEARCH("##",SUBSTITUTE(","&amp;$D7&amp;",",",","##",COLUMN(P:P)))),LEN(MID(","&amp;$D7&amp;",",1,SEARCH("##",SUBSTITUTE(","&amp;$D7&amp;",",",","##",COLUMN(P:P)))))-SEARCH("##",SUBSTITUTE(","&amp;$D7&amp;",",",","##",COLUMN(O:O)))),",",),"")</f>
        <v xml:space="preserve"> SPDIF</v>
      </c>
      <c r="BI7" s="83" t="str">
        <f>IFERROR(SUBSTITUTE(RIGHT(MID(","&amp;$D7&amp;",",1,SEARCH("##",SUBSTITUTE(","&amp;$D7&amp;",",",","##",COLUMN(Q:Q)))),LEN(MID(","&amp;$D7&amp;",",1,SEARCH("##",SUBSTITUTE(","&amp;$D7&amp;",",",","##",COLUMN(Q:Q)))))-SEARCH("##",SUBSTITUTE(","&amp;$D7&amp;",",",","##",COLUMN(P:P)))),",",),"")</f>
        <v xml:space="preserve"> Auto Green</v>
      </c>
      <c r="BJ7" s="83" t="str">
        <f>IFERROR(SUBSTITUTE(RIGHT(MID(","&amp;$D7&amp;",",1,SEARCH("##",SUBSTITUTE(","&amp;$D7&amp;",",",","##",COLUMN(R:R)))),LEN(MID(","&amp;$D7&amp;",",1,SEARCH("##",SUBSTITUTE(","&amp;$D7&amp;",",",","##",COLUMN(R:R)))))-SEARCH("##",SUBSTITUTE(","&amp;$D7&amp;",",",","##",COLUMN(Q:Q)))),",",),"")</f>
        <v xml:space="preserve"> mini-ITX</v>
      </c>
      <c r="BK7" s="83" t="str">
        <f>IFERROR(SUBSTITUTE(RIGHT(MID(","&amp;$D7&amp;",",1,SEARCH("##",SUBSTITUTE(","&amp;$D7&amp;",",",","##",COLUMN(S:S)))),LEN(MID(","&amp;$D7&amp;",",1,SEARCH("##",SUBSTITUTE(","&amp;$D7&amp;",",",","##",COLUMN(S:S)))))-SEARCH("##",SUBSTITUTE(","&amp;$D7&amp;",",",","##",COLUMN(R:R)))),",",),"")</f>
        <v/>
      </c>
      <c r="BL7" s="83" t="str">
        <f>IFERROR(SUBSTITUTE(RIGHT(MID(","&amp;$D7&amp;",",1,SEARCH("##",SUBSTITUTE(","&amp;$D7&amp;",",",","##",COLUMN(T:T)))),LEN(MID(","&amp;$D7&amp;",",1,SEARCH("##",SUBSTITUTE(","&amp;$D7&amp;",",",","##",COLUMN(T:T)))))-SEARCH("##",SUBSTITUTE(","&amp;$D7&amp;",",",","##",COLUMN(S:S)))),",",),"")</f>
        <v/>
      </c>
      <c r="BM7" s="83" t="str">
        <f>IFERROR(SUBSTITUTE(RIGHT(MID(","&amp;$D7&amp;",",1,SEARCH("##",SUBSTITUTE(","&amp;$D7&amp;",",",","##",COLUMN(U:U)))),LEN(MID(","&amp;$D7&amp;",",1,SEARCH("##",SUBSTITUTE(","&amp;$D7&amp;",",",","##",COLUMN(U:U)))))-SEARCH("##",SUBSTITUTE(","&amp;$D7&amp;",",",","##",COLUMN(T:T)))),",",),"")</f>
        <v/>
      </c>
      <c r="BN7" s="83" t="str">
        <f>IFERROR(SUBSTITUTE(RIGHT(MID(","&amp;$D7&amp;",",1,SEARCH("##",SUBSTITUTE(","&amp;$D7&amp;",",",","##",COLUMN(V:V)))),LEN(MID(","&amp;$D7&amp;",",1,SEARCH("##",SUBSTITUTE(","&amp;$D7&amp;",",",","##",COLUMN(V:V)))))-SEARCH("##",SUBSTITUTE(","&amp;$D7&amp;",",",","##",COLUMN(U:U)))),",",),"")</f>
        <v/>
      </c>
      <c r="BO7" s="83" t="str">
        <f>IFERROR(SUBSTITUTE(RIGHT(MID(","&amp;$D7&amp;",",1,SEARCH("##",SUBSTITUTE(","&amp;$D7&amp;",",",","##",COLUMN(W:W)))),LEN(MID(","&amp;$D7&amp;",",1,SEARCH("##",SUBSTITUTE(","&amp;$D7&amp;",",",","##",COLUMN(W:W)))))-SEARCH("##",SUBSTITUTE(","&amp;$D7&amp;",",",","##",COLUMN(V:V)))),",",),"")</f>
        <v/>
      </c>
      <c r="BP7" s="83" t="str">
        <f>IFERROR(SUBSTITUTE(RIGHT(MID(","&amp;$D7&amp;",",1,SEARCH("##",SUBSTITUTE(","&amp;$D7&amp;",",",","##",COLUMN(X:X)))),LEN(MID(","&amp;$D7&amp;",",1,SEARCH("##",SUBSTITUTE(","&amp;$D7&amp;",",",","##",COLUMN(X:X)))))-SEARCH("##",SUBSTITUTE(","&amp;$D7&amp;",",",","##",COLUMN(W:W)))),",",),"")</f>
        <v/>
      </c>
      <c r="BQ7" s="83" t="str">
        <f>IFERROR(SUBSTITUTE(RIGHT(MID(","&amp;$D7&amp;",",1,SEARCH("##",SUBSTITUTE(","&amp;$D7&amp;",",",","##",COLUMN(Y:Y)))),LEN(MID(","&amp;$D7&amp;",",1,SEARCH("##",SUBSTITUTE(","&amp;$D7&amp;",",",","##",COLUMN(Y:Y)))))-SEARCH("##",SUBSTITUTE(","&amp;$D7&amp;",",",","##",COLUMN(X:X)))),",",),"")</f>
        <v/>
      </c>
      <c r="BR7" s="83" t="str">
        <f>IFERROR(SUBSTITUTE(RIGHT(MID(","&amp;$D7&amp;",",1,SEARCH("##",SUBSTITUTE(","&amp;$D7&amp;",",",","##",COLUMN(Z:Z)))),LEN(MID(","&amp;$D7&amp;",",1,SEARCH("##",SUBSTITUTE(","&amp;$D7&amp;",",",","##",COLUMN(Z:Z)))))-SEARCH("##",SUBSTITUTE(","&amp;$D7&amp;",",",","##",COLUMN(Y:Y)))),",",),"")</f>
        <v/>
      </c>
      <c r="BS7" s="83" t="str">
        <f>IFERROR(SUBSTITUTE(RIGHT(MID(","&amp;$D7&amp;",",1,SEARCH("##",SUBSTITUTE(","&amp;$D7&amp;",",",","##",COLUMN(AA:AA)))),LEN(MID(","&amp;$D7&amp;",",1,SEARCH("##",SUBSTITUTE(","&amp;$D7&amp;",",",","##",COLUMN(AA:AA)))))-SEARCH("##",SUBSTITUTE(","&amp;$D7&amp;",",",","##",COLUMN(Z:Z)))),",",),"")</f>
        <v/>
      </c>
      <c r="BT7" s="83" t="str">
        <f>IFERROR(SUBSTITUTE(RIGHT(MID(","&amp;$D7&amp;",",1,SEARCH("##",SUBSTITUTE(","&amp;$D7&amp;",",",","##",COLUMN(AB:AB)))),LEN(MID(","&amp;$D7&amp;",",1,SEARCH("##",SUBSTITUTE(","&amp;$D7&amp;",",",","##",COLUMN(AB:AB)))))-SEARCH("##",SUBSTITUTE(","&amp;$D7&amp;",",",","##",COLUMN(AA:AA)))),",",),"")</f>
        <v/>
      </c>
      <c r="BU7" s="36"/>
      <c r="BV7" s="16"/>
      <c r="BW7" s="17"/>
      <c r="BX7" s="16">
        <v>1</v>
      </c>
      <c r="BY7" s="17"/>
      <c r="BZ7" s="17"/>
      <c r="CA7" s="16">
        <v>34661</v>
      </c>
      <c r="CB7" s="2" t="s">
        <v>17</v>
      </c>
      <c r="CC7" s="18"/>
      <c r="CD7" s="18"/>
      <c r="CE7" s="18"/>
      <c r="CF7" s="18"/>
      <c r="CG7" s="18"/>
      <c r="CH7" s="18"/>
      <c r="CI7" s="18"/>
      <c r="CJ7" s="18"/>
      <c r="CK7" s="18"/>
      <c r="CL7" s="18"/>
      <c r="CM7" s="18"/>
      <c r="CN7" s="30"/>
      <c r="CO7" s="17"/>
      <c r="CP7" s="4" t="s">
        <v>4</v>
      </c>
      <c r="CQ7" s="17"/>
      <c r="CR7" s="17"/>
      <c r="CS7" s="17"/>
      <c r="CT7" s="2" t="s">
        <v>18</v>
      </c>
      <c r="CU7" s="2"/>
      <c r="CV7" s="2"/>
      <c r="CW7" s="2"/>
      <c r="CX7" s="2"/>
      <c r="CY7" s="17"/>
      <c r="CZ7" s="17"/>
      <c r="DA7" s="17"/>
      <c r="DB7" s="17"/>
      <c r="DC7" s="17"/>
      <c r="DD7" s="17"/>
      <c r="DE7" s="17"/>
      <c r="DF7" s="17"/>
      <c r="DG7" s="17"/>
      <c r="DH7" s="17"/>
      <c r="DI7" s="17"/>
      <c r="DJ7" s="17"/>
      <c r="DK7" s="17"/>
      <c r="DL7" s="17"/>
      <c r="DM7" s="17"/>
      <c r="DN7" s="17"/>
      <c r="DO7" s="17"/>
      <c r="DP7" s="17"/>
      <c r="DQ7" s="17"/>
      <c r="DR7" s="17"/>
      <c r="DS7" s="17"/>
      <c r="DT7" s="17"/>
      <c r="DU7" s="17"/>
      <c r="DV7" s="17"/>
      <c r="DW7" s="17"/>
      <c r="DX7" s="17"/>
      <c r="DY7" s="17"/>
      <c r="DZ7" s="17"/>
      <c r="EA7" s="17"/>
      <c r="EB7" s="17"/>
      <c r="EC7" s="17"/>
      <c r="ED7" s="17"/>
      <c r="EE7" s="17"/>
      <c r="EF7" s="17"/>
      <c r="EG7" s="17"/>
      <c r="EH7" s="17"/>
      <c r="EI7" s="17"/>
      <c r="EJ7" s="17"/>
      <c r="EK7" s="17"/>
      <c r="EL7" s="17"/>
      <c r="EM7" s="17"/>
      <c r="EN7" s="17"/>
      <c r="EO7" s="17"/>
      <c r="EP7" s="17"/>
      <c r="EQ7" s="17"/>
      <c r="ER7" s="17"/>
      <c r="ES7" s="17"/>
      <c r="ET7" s="17"/>
      <c r="EU7" s="17"/>
      <c r="EV7" s="17"/>
      <c r="EW7" s="17"/>
      <c r="EX7" s="17"/>
      <c r="EY7" s="17"/>
      <c r="EZ7" s="17"/>
      <c r="FA7" s="17"/>
      <c r="FB7" s="17"/>
      <c r="FC7" s="17"/>
      <c r="FD7" s="17"/>
      <c r="FE7" s="17"/>
      <c r="FF7" s="17"/>
      <c r="FG7" s="17"/>
      <c r="FH7" s="17"/>
      <c r="FI7" s="17"/>
      <c r="FJ7" s="17"/>
      <c r="FK7" s="17"/>
      <c r="FL7" s="17"/>
      <c r="FM7" s="17"/>
      <c r="FN7" s="17"/>
      <c r="FO7" s="17"/>
      <c r="FP7" s="17"/>
      <c r="FQ7" s="17"/>
      <c r="FR7" s="17"/>
      <c r="FS7" s="17"/>
      <c r="FT7" s="17"/>
      <c r="FU7" s="17"/>
      <c r="FV7" s="17"/>
      <c r="FW7" s="17"/>
      <c r="FX7" s="17"/>
      <c r="FY7" s="17"/>
      <c r="FZ7" s="17"/>
      <c r="GA7" s="17"/>
      <c r="GB7" s="17"/>
      <c r="GC7" s="17"/>
      <c r="GD7" s="17"/>
      <c r="GE7" s="17"/>
      <c r="GF7" s="17"/>
      <c r="GG7" s="17"/>
      <c r="GH7" s="17"/>
      <c r="GI7" s="17"/>
      <c r="GJ7" s="17"/>
      <c r="GK7" s="17"/>
      <c r="GL7" s="17"/>
      <c r="GM7" s="17"/>
      <c r="GN7" s="17"/>
      <c r="GO7" s="17"/>
      <c r="GP7" s="17"/>
      <c r="GQ7" s="17"/>
      <c r="GR7" s="17"/>
      <c r="GS7" s="17"/>
      <c r="GT7" s="17"/>
      <c r="GU7" s="17"/>
      <c r="GV7" s="17"/>
      <c r="GW7" s="17"/>
      <c r="GX7" s="17"/>
      <c r="GY7" s="17"/>
      <c r="GZ7" s="17"/>
      <c r="HA7" s="17"/>
      <c r="HB7" s="17"/>
      <c r="HC7" s="17"/>
      <c r="HD7" s="17"/>
      <c r="HE7" s="17"/>
      <c r="HF7" s="17"/>
      <c r="HG7" s="17"/>
      <c r="HH7" s="17"/>
      <c r="HI7" s="17"/>
      <c r="HJ7" s="17"/>
      <c r="HK7" s="17"/>
      <c r="HL7" s="17"/>
      <c r="HM7" s="17"/>
      <c r="HN7" s="17"/>
      <c r="HO7" s="17"/>
      <c r="HP7" s="17"/>
      <c r="HQ7" s="17"/>
      <c r="HR7" s="17"/>
      <c r="HS7" s="17"/>
      <c r="HT7" s="17"/>
      <c r="HU7" s="17"/>
      <c r="HV7" s="17"/>
      <c r="HW7" s="17"/>
      <c r="HX7" s="17"/>
      <c r="HY7" s="17"/>
      <c r="HZ7" s="17"/>
      <c r="IA7" s="17"/>
      <c r="IB7" s="17"/>
      <c r="IC7" s="17"/>
      <c r="ID7" s="17"/>
      <c r="IE7" s="17"/>
      <c r="IF7" s="17"/>
      <c r="IG7" s="17"/>
      <c r="IH7" s="17"/>
      <c r="II7" s="17"/>
      <c r="IJ7" s="17"/>
      <c r="IK7" s="17"/>
      <c r="IL7" s="17"/>
      <c r="IM7" s="17"/>
      <c r="IN7" s="17"/>
      <c r="IO7" s="17"/>
      <c r="IP7" s="17"/>
      <c r="IQ7" s="17"/>
      <c r="IR7" s="17"/>
      <c r="IS7" s="17"/>
      <c r="IT7" s="17"/>
      <c r="IU7" s="17"/>
      <c r="IV7" s="17"/>
      <c r="IW7" s="17"/>
    </row>
    <row r="8" spans="1:257" ht="17.100000000000001" customHeight="1">
      <c r="A8" s="16">
        <v>34662</v>
      </c>
      <c r="B8" s="39" t="s">
        <v>5</v>
      </c>
      <c r="C8" s="12" t="s">
        <v>19</v>
      </c>
      <c r="D8" s="32" t="s">
        <v>20</v>
      </c>
      <c r="E8" s="14" t="str">
        <f t="shared" si="1"/>
        <v>s1155,</v>
      </c>
      <c r="F8" s="14" t="s">
        <v>0</v>
      </c>
      <c r="G8" s="14"/>
      <c r="H8" s="14"/>
      <c r="I8" s="14"/>
      <c r="J8" s="41"/>
      <c r="K8" s="5" t="s">
        <v>147</v>
      </c>
      <c r="L8" s="54"/>
      <c r="M8" s="14"/>
      <c r="N8" s="76" t="str">
        <f t="shared" si="0"/>
        <v xml:space="preserve"> 8xUSB2</v>
      </c>
      <c r="O8" s="14"/>
      <c r="P8" s="16"/>
      <c r="Q8" s="16"/>
      <c r="R8" s="16"/>
      <c r="S8" s="16"/>
      <c r="T8" s="16"/>
      <c r="U8" s="16"/>
      <c r="V8" s="16"/>
      <c r="W8" s="16"/>
      <c r="X8" s="16"/>
      <c r="Y8" s="16"/>
      <c r="Z8" s="27">
        <v>29431</v>
      </c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80" t="s">
        <v>158</v>
      </c>
      <c r="AT8" s="83" t="str">
        <f>IFERROR(SUBSTITUTE(RIGHT(MID(","&amp;$D8&amp;",",1,SEARCH("##",SUBSTITUTE(","&amp;$D8&amp;",",",","##",COLUMN(B:B)))),LEN(MID(","&amp;$D8&amp;",",1,SEARCH("##",SUBSTITUTE(","&amp;$D8&amp;",",",","##",COLUMN(B:B)))))-SEARCH("##",SUBSTITUTE(","&amp;$D8&amp;",",",","##",COLUMN(A:A)))),",",),"")</f>
        <v>GA-H61M-D2H</v>
      </c>
      <c r="AU8" s="83" t="str">
        <f>IFERROR(SUBSTITUTE(RIGHT(MID(","&amp;$D8&amp;",",1,SEARCH("##",SUBSTITUTE(","&amp;$D8&amp;",",",","##",COLUMN(C:C)))),LEN(MID(","&amp;$D8&amp;",",1,SEARCH("##",SUBSTITUTE(","&amp;$D8&amp;",",",","##",COLUMN(C:C)))))-SEARCH("##",SUBSTITUTE(","&amp;$D8&amp;",",",","##",COLUMN(B:B)))),",",),"")</f>
        <v xml:space="preserve"> s1155</v>
      </c>
      <c r="AV8" s="83" t="str">
        <f>IFERROR(SUBSTITUTE(RIGHT(MID(","&amp;$D8&amp;",",1,SEARCH("##",SUBSTITUTE(","&amp;$D8&amp;",",",","##",COLUMN(D:D)))),LEN(MID(","&amp;$D8&amp;",",1,SEARCH("##",SUBSTITUTE(","&amp;$D8&amp;",",",","##",COLUMN(D:D)))))-SEARCH("##",SUBSTITUTE(","&amp;$D8&amp;",",",","##",COLUMN(C:C)))),",",),"")</f>
        <v xml:space="preserve"> Intel® Core™ i7 (SandyBridge)</v>
      </c>
      <c r="AW8" s="83" t="str">
        <f>IFERROR(SUBSTITUTE(RIGHT(MID(","&amp;$D8&amp;",",1,SEARCH("##",SUBSTITUTE(","&amp;$D8&amp;",",",","##",COLUMN(E:E)))),LEN(MID(","&amp;$D8&amp;",",1,SEARCH("##",SUBSTITUTE(","&amp;$D8&amp;",",",","##",COLUMN(E:E)))))-SEARCH("##",SUBSTITUTE(","&amp;$D8&amp;",",",","##",COLUMN(D:D)))),",",),"")</f>
        <v xml:space="preserve"> H61</v>
      </c>
      <c r="AX8" s="83" t="str">
        <f>IFERROR(SUBSTITUTE(RIGHT(MID(","&amp;$D8&amp;",",1,SEARCH("##",SUBSTITUTE(","&amp;$D8&amp;",",",","##",COLUMN(F:F)))),LEN(MID(","&amp;$D8&amp;",",1,SEARCH("##",SUBSTITUTE(","&amp;$D8&amp;",",",","##",COLUMN(F:F)))))-SEARCH("##",SUBSTITUTE(","&amp;$D8&amp;",",",","##",COLUMN(E:E)))),",",),"")</f>
        <v xml:space="preserve"> 4xDDR3 Dual 1333/1066MHz(max16Gb)</v>
      </c>
      <c r="AY8" s="83" t="str">
        <f>IFERROR(SUBSTITUTE(RIGHT(MID(","&amp;$D8&amp;",",1,SEARCH("##",SUBSTITUTE(","&amp;$D8&amp;",",",","##",COLUMN(G:G)))),LEN(MID(","&amp;$D8&amp;",",1,SEARCH("##",SUBSTITUTE(","&amp;$D8&amp;",",",","##",COLUMN(G:G)))))-SEARCH("##",SUBSTITUTE(","&amp;$D8&amp;",",",","##",COLUMN(F:F)))),",",),"")</f>
        <v xml:space="preserve"> 1xPCI-Ex16</v>
      </c>
      <c r="AZ8" s="83" t="str">
        <f>IFERROR(SUBSTITUTE(RIGHT(MID(","&amp;$D8&amp;",",1,SEARCH("##",SUBSTITUTE(","&amp;$D8&amp;",",",","##",COLUMN(H:H)))),LEN(MID(","&amp;$D8&amp;",",1,SEARCH("##",SUBSTITUTE(","&amp;$D8&amp;",",",","##",COLUMN(H:H)))))-SEARCH("##",SUBSTITUTE(","&amp;$D8&amp;",",",","##",COLUMN(G:G)))),",",),"")</f>
        <v xml:space="preserve"> 1xPCI-Ex1</v>
      </c>
      <c r="BA8" s="83" t="str">
        <f>IFERROR(SUBSTITUTE(RIGHT(MID(","&amp;$D8&amp;",",1,SEARCH("##",SUBSTITUTE(","&amp;$D8&amp;",",",","##",COLUMN(I:I)))),LEN(MID(","&amp;$D8&amp;",",1,SEARCH("##",SUBSTITUTE(","&amp;$D8&amp;",",",","##",COLUMN(I:I)))))-SEARCH("##",SUBSTITUTE(","&amp;$D8&amp;",",",","##",COLUMN(H:H)))),",",),"")</f>
        <v xml:space="preserve"> 2xPCI</v>
      </c>
      <c r="BB8" s="83" t="str">
        <f>IFERROR(SUBSTITUTE(RIGHT(MID(","&amp;$D8&amp;",",1,SEARCH("##",SUBSTITUTE(","&amp;$D8&amp;",",",","##",COLUMN(J:J)))),LEN(MID(","&amp;$D8&amp;",",1,SEARCH("##",SUBSTITUTE(","&amp;$D8&amp;",",",","##",COLUMN(J:J)))))-SEARCH("##",SUBSTITUTE(","&amp;$D8&amp;",",",","##",COLUMN(I:I)))),",",),"")</f>
        <v xml:space="preserve"> 4xSATA2 (3Tb+)</v>
      </c>
      <c r="BC8" s="83" t="str">
        <f>IFERROR(SUBSTITUTE(RIGHT(MID(","&amp;$D8&amp;",",1,SEARCH("##",SUBSTITUTE(","&amp;$D8&amp;",",",","##",COLUMN(K:K)))),LEN(MID(","&amp;$D8&amp;",",1,SEARCH("##",SUBSTITUTE(","&amp;$D8&amp;",",",","##",COLUMN(K:K)))))-SEARCH("##",SUBSTITUTE(","&amp;$D8&amp;",",",","##",COLUMN(J:J)))),",",),"")</f>
        <v xml:space="preserve"> Video Intel CPU (D-Sub/DVI-D/HDMI)</v>
      </c>
      <c r="BD8" s="83" t="str">
        <f>IFERROR(SUBSTITUTE(RIGHT(MID(","&amp;$D8&amp;",",1,SEARCH("##",SUBSTITUTE(","&amp;$D8&amp;",",",","##",COLUMN(L:L)))),LEN(MID(","&amp;$D8&amp;",",1,SEARCH("##",SUBSTITUTE(","&amp;$D8&amp;",",",","##",COLUMN(L:L)))))-SEARCH("##",SUBSTITUTE(","&amp;$D8&amp;",",",","##",COLUMN(K:K)))),",",),"")</f>
        <v xml:space="preserve"> Gb LAN Atheros 8151</v>
      </c>
      <c r="BE8" s="83" t="str">
        <f>IFERROR(SUBSTITUTE(RIGHT(MID(","&amp;$D8&amp;",",1,SEARCH("##",SUBSTITUTE(","&amp;$D8&amp;",",",","##",COLUMN(M:M)))),LEN(MID(","&amp;$D8&amp;",",1,SEARCH("##",SUBSTITUTE(","&amp;$D8&amp;",",",","##",COLUMN(M:M)))))-SEARCH("##",SUBSTITUTE(","&amp;$D8&amp;",",",","##",COLUMN(L:L)))),",",),"")</f>
        <v xml:space="preserve"> HDA SB7.1 Realtek ALC889</v>
      </c>
      <c r="BF8" s="83" t="str">
        <f>IFERROR(SUBSTITUTE(RIGHT(MID(","&amp;$D8&amp;",",1,SEARCH("##",SUBSTITUTE(","&amp;$D8&amp;",",",","##",COLUMN(N:N)))),LEN(MID(","&amp;$D8&amp;",",1,SEARCH("##",SUBSTITUTE(","&amp;$D8&amp;",",",","##",COLUMN(N:N)))))-SEARCH("##",SUBSTITUTE(","&amp;$D8&amp;",",",","##",COLUMN(M:M)))),",",),"")</f>
        <v xml:space="preserve"> 8xUSB2</v>
      </c>
      <c r="BG8" s="83" t="str">
        <f>IFERROR(SUBSTITUTE(RIGHT(MID(","&amp;$D8&amp;",",1,SEARCH("##",SUBSTITUTE(","&amp;$D8&amp;",",",","##",COLUMN(O:O)))),LEN(MID(","&amp;$D8&amp;",",1,SEARCH("##",SUBSTITUTE(","&amp;$D8&amp;",",",","##",COLUMN(O:O)))))-SEARCH("##",SUBSTITUTE(","&amp;$D8&amp;",",",","##",COLUMN(N:N)))),",",),"")</f>
        <v xml:space="preserve"> 2xPS/2</v>
      </c>
      <c r="BH8" s="83" t="str">
        <f>IFERROR(SUBSTITUTE(RIGHT(MID(","&amp;$D8&amp;",",1,SEARCH("##",SUBSTITUTE(","&amp;$D8&amp;",",",","##",COLUMN(P:P)))),LEN(MID(","&amp;$D8&amp;",",1,SEARCH("##",SUBSTITUTE(","&amp;$D8&amp;",",",","##",COLUMN(P:P)))))-SEARCH("##",SUBSTITUTE(","&amp;$D8&amp;",",",","##",COLUMN(O:O)))),",",),"")</f>
        <v xml:space="preserve"> COM</v>
      </c>
      <c r="BI8" s="83" t="str">
        <f>IFERROR(SUBSTITUTE(RIGHT(MID(","&amp;$D8&amp;",",1,SEARCH("##",SUBSTITUTE(","&amp;$D8&amp;",",",","##",COLUMN(Q:Q)))),LEN(MID(","&amp;$D8&amp;",",1,SEARCH("##",SUBSTITUTE(","&amp;$D8&amp;",",",","##",COLUMN(Q:Q)))))-SEARCH("##",SUBSTITUTE(","&amp;$D8&amp;",",",","##",COLUMN(P:P)))),",",),"")</f>
        <v xml:space="preserve"> LPT</v>
      </c>
      <c r="BJ8" s="83" t="str">
        <f>IFERROR(SUBSTITUTE(RIGHT(MID(","&amp;$D8&amp;",",1,SEARCH("##",SUBSTITUTE(","&amp;$D8&amp;",",",","##",COLUMN(R:R)))),LEN(MID(","&amp;$D8&amp;",",1,SEARCH("##",SUBSTITUTE(","&amp;$D8&amp;",",",","##",COLUMN(R:R)))))-SEARCH("##",SUBSTITUTE(","&amp;$D8&amp;",",",","##",COLUMN(Q:Q)))),",",),"")</f>
        <v xml:space="preserve"> DualBIOS</v>
      </c>
      <c r="BK8" s="83" t="str">
        <f>IFERROR(SUBSTITUTE(RIGHT(MID(","&amp;$D8&amp;",",1,SEARCH("##",SUBSTITUTE(","&amp;$D8&amp;",",",","##",COLUMN(S:S)))),LEN(MID(","&amp;$D8&amp;",",1,SEARCH("##",SUBSTITUTE(","&amp;$D8&amp;",",",","##",COLUMN(S:S)))))-SEARCH("##",SUBSTITUTE(","&amp;$D8&amp;",",",","##",COLUMN(R:R)))),",",),"")</f>
        <v xml:space="preserve"> AutoGreen</v>
      </c>
      <c r="BL8" s="83" t="str">
        <f>IFERROR(SUBSTITUTE(RIGHT(MID(","&amp;$D8&amp;",",1,SEARCH("##",SUBSTITUTE(","&amp;$D8&amp;",",",","##",COLUMN(T:T)))),LEN(MID(","&amp;$D8&amp;",",1,SEARCH("##",SUBSTITUTE(","&amp;$D8&amp;",",",","##",COLUMN(T:T)))))-SEARCH("##",SUBSTITUTE(","&amp;$D8&amp;",",",","##",COLUMN(S:S)))),",",),"")</f>
        <v xml:space="preserve"> microATX</v>
      </c>
      <c r="BM8" s="83" t="str">
        <f>IFERROR(SUBSTITUTE(RIGHT(MID(","&amp;$D8&amp;",",1,SEARCH("##",SUBSTITUTE(","&amp;$D8&amp;",",",","##",COLUMN(U:U)))),LEN(MID(","&amp;$D8&amp;",",1,SEARCH("##",SUBSTITUTE(","&amp;$D8&amp;",",",","##",COLUMN(U:U)))))-SEARCH("##",SUBSTITUTE(","&amp;$D8&amp;",",",","##",COLUMN(T:T)))),",",),"")</f>
        <v/>
      </c>
      <c r="BN8" s="83" t="str">
        <f>IFERROR(SUBSTITUTE(RIGHT(MID(","&amp;$D8&amp;",",1,SEARCH("##",SUBSTITUTE(","&amp;$D8&amp;",",",","##",COLUMN(V:V)))),LEN(MID(","&amp;$D8&amp;",",1,SEARCH("##",SUBSTITUTE(","&amp;$D8&amp;",",",","##",COLUMN(V:V)))))-SEARCH("##",SUBSTITUTE(","&amp;$D8&amp;",",",","##",COLUMN(U:U)))),",",),"")</f>
        <v/>
      </c>
      <c r="BO8" s="83" t="str">
        <f>IFERROR(SUBSTITUTE(RIGHT(MID(","&amp;$D8&amp;",",1,SEARCH("##",SUBSTITUTE(","&amp;$D8&amp;",",",","##",COLUMN(W:W)))),LEN(MID(","&amp;$D8&amp;",",1,SEARCH("##",SUBSTITUTE(","&amp;$D8&amp;",",",","##",COLUMN(W:W)))))-SEARCH("##",SUBSTITUTE(","&amp;$D8&amp;",",",","##",COLUMN(V:V)))),",",),"")</f>
        <v/>
      </c>
      <c r="BP8" s="83" t="str">
        <f>IFERROR(SUBSTITUTE(RIGHT(MID(","&amp;$D8&amp;",",1,SEARCH("##",SUBSTITUTE(","&amp;$D8&amp;",",",","##",COLUMN(X:X)))),LEN(MID(","&amp;$D8&amp;",",1,SEARCH("##",SUBSTITUTE(","&amp;$D8&amp;",",",","##",COLUMN(X:X)))))-SEARCH("##",SUBSTITUTE(","&amp;$D8&amp;",",",","##",COLUMN(W:W)))),",",),"")</f>
        <v/>
      </c>
      <c r="BQ8" s="83" t="str">
        <f>IFERROR(SUBSTITUTE(RIGHT(MID(","&amp;$D8&amp;",",1,SEARCH("##",SUBSTITUTE(","&amp;$D8&amp;",",",","##",COLUMN(Y:Y)))),LEN(MID(","&amp;$D8&amp;",",1,SEARCH("##",SUBSTITUTE(","&amp;$D8&amp;",",",","##",COLUMN(Y:Y)))))-SEARCH("##",SUBSTITUTE(","&amp;$D8&amp;",",",","##",COLUMN(X:X)))),",",),"")</f>
        <v/>
      </c>
      <c r="BR8" s="83" t="str">
        <f>IFERROR(SUBSTITUTE(RIGHT(MID(","&amp;$D8&amp;",",1,SEARCH("##",SUBSTITUTE(","&amp;$D8&amp;",",",","##",COLUMN(Z:Z)))),LEN(MID(","&amp;$D8&amp;",",1,SEARCH("##",SUBSTITUTE(","&amp;$D8&amp;",",",","##",COLUMN(Z:Z)))))-SEARCH("##",SUBSTITUTE(","&amp;$D8&amp;",",",","##",COLUMN(Y:Y)))),",",),"")</f>
        <v/>
      </c>
      <c r="BS8" s="83" t="str">
        <f>IFERROR(SUBSTITUTE(RIGHT(MID(","&amp;$D8&amp;",",1,SEARCH("##",SUBSTITUTE(","&amp;$D8&amp;",",",","##",COLUMN(AA:AA)))),LEN(MID(","&amp;$D8&amp;",",1,SEARCH("##",SUBSTITUTE(","&amp;$D8&amp;",",",","##",COLUMN(AA:AA)))))-SEARCH("##",SUBSTITUTE(","&amp;$D8&amp;",",",","##",COLUMN(Z:Z)))),",",),"")</f>
        <v/>
      </c>
      <c r="BT8" s="83" t="str">
        <f>IFERROR(SUBSTITUTE(RIGHT(MID(","&amp;$D8&amp;",",1,SEARCH("##",SUBSTITUTE(","&amp;$D8&amp;",",",","##",COLUMN(AB:AB)))),LEN(MID(","&amp;$D8&amp;",",1,SEARCH("##",SUBSTITUTE(","&amp;$D8&amp;",",",","##",COLUMN(AB:AB)))))-SEARCH("##",SUBSTITUTE(","&amp;$D8&amp;",",",","##",COLUMN(AA:AA)))),",",),"")</f>
        <v/>
      </c>
      <c r="BU8" s="36"/>
      <c r="BV8" s="16"/>
      <c r="BW8" s="17"/>
      <c r="BX8" s="16">
        <v>1</v>
      </c>
      <c r="BY8" s="17"/>
      <c r="BZ8" s="17"/>
      <c r="CA8" s="16">
        <v>34662</v>
      </c>
      <c r="CB8" s="2" t="s">
        <v>21</v>
      </c>
      <c r="CC8" s="18"/>
      <c r="CD8" s="18"/>
      <c r="CE8" s="18"/>
      <c r="CF8" s="18"/>
      <c r="CG8" s="18"/>
      <c r="CH8" s="18"/>
      <c r="CI8" s="18"/>
      <c r="CJ8" s="18"/>
      <c r="CK8" s="18"/>
      <c r="CL8" s="18"/>
      <c r="CM8" s="18"/>
      <c r="CN8" s="30"/>
      <c r="CO8" s="17"/>
      <c r="CP8" s="4" t="s">
        <v>4</v>
      </c>
      <c r="CQ8" s="17"/>
      <c r="CR8" s="17"/>
      <c r="CS8" s="17"/>
      <c r="CT8" s="2" t="s">
        <v>22</v>
      </c>
      <c r="CU8" s="2"/>
      <c r="CV8" s="2"/>
      <c r="CW8" s="2"/>
      <c r="CX8" s="2"/>
      <c r="CY8" s="17"/>
      <c r="CZ8" s="17"/>
      <c r="DA8" s="17"/>
      <c r="DB8" s="17"/>
      <c r="DC8" s="17"/>
      <c r="DD8" s="17"/>
      <c r="DE8" s="17"/>
      <c r="DF8" s="17"/>
      <c r="DG8" s="17"/>
      <c r="DH8" s="17"/>
      <c r="DI8" s="17"/>
      <c r="DJ8" s="17"/>
      <c r="DK8" s="17"/>
      <c r="DL8" s="17"/>
      <c r="DM8" s="17"/>
      <c r="DN8" s="17"/>
      <c r="DO8" s="17"/>
      <c r="DP8" s="17"/>
      <c r="DQ8" s="17"/>
      <c r="DR8" s="17"/>
      <c r="DS8" s="17"/>
      <c r="DT8" s="17"/>
      <c r="DU8" s="17"/>
      <c r="DV8" s="17"/>
      <c r="DW8" s="17"/>
      <c r="DX8" s="17"/>
      <c r="DY8" s="17"/>
      <c r="DZ8" s="17"/>
      <c r="EA8" s="17"/>
      <c r="EB8" s="17"/>
      <c r="EC8" s="17"/>
      <c r="ED8" s="17"/>
      <c r="EE8" s="17"/>
      <c r="EF8" s="17"/>
      <c r="EG8" s="17"/>
      <c r="EH8" s="17"/>
      <c r="EI8" s="17"/>
      <c r="EJ8" s="17"/>
      <c r="EK8" s="17"/>
      <c r="EL8" s="17"/>
      <c r="EM8" s="17"/>
      <c r="EN8" s="17"/>
      <c r="EO8" s="17"/>
      <c r="EP8" s="17"/>
      <c r="EQ8" s="17"/>
      <c r="ER8" s="17"/>
      <c r="ES8" s="17"/>
      <c r="ET8" s="17"/>
      <c r="EU8" s="17"/>
      <c r="EV8" s="17"/>
      <c r="EW8" s="17"/>
      <c r="EX8" s="17"/>
      <c r="EY8" s="17"/>
      <c r="EZ8" s="17"/>
      <c r="FA8" s="17"/>
      <c r="FB8" s="17"/>
      <c r="FC8" s="17"/>
      <c r="FD8" s="17"/>
      <c r="FE8" s="17"/>
      <c r="FF8" s="17"/>
      <c r="FG8" s="17"/>
      <c r="FH8" s="17"/>
      <c r="FI8" s="17"/>
      <c r="FJ8" s="17"/>
      <c r="FK8" s="17"/>
      <c r="FL8" s="17"/>
      <c r="FM8" s="17"/>
      <c r="FN8" s="17"/>
      <c r="FO8" s="17"/>
      <c r="FP8" s="17"/>
      <c r="FQ8" s="17"/>
      <c r="FR8" s="17"/>
      <c r="FS8" s="17"/>
      <c r="FT8" s="17"/>
      <c r="FU8" s="17"/>
      <c r="FV8" s="17"/>
      <c r="FW8" s="17"/>
      <c r="FX8" s="17"/>
      <c r="FY8" s="17"/>
      <c r="FZ8" s="17"/>
      <c r="GA8" s="17"/>
      <c r="GB8" s="17"/>
      <c r="GC8" s="17"/>
      <c r="GD8" s="17"/>
      <c r="GE8" s="17"/>
      <c r="GF8" s="17"/>
      <c r="GG8" s="17"/>
      <c r="GH8" s="17"/>
      <c r="GI8" s="17"/>
      <c r="GJ8" s="17"/>
      <c r="GK8" s="17"/>
      <c r="GL8" s="17"/>
      <c r="GM8" s="17"/>
      <c r="GN8" s="17"/>
      <c r="GO8" s="17"/>
      <c r="GP8" s="17"/>
      <c r="GQ8" s="17"/>
      <c r="GR8" s="17"/>
      <c r="GS8" s="17"/>
      <c r="GT8" s="17"/>
      <c r="GU8" s="17"/>
      <c r="GV8" s="17"/>
      <c r="GW8" s="17"/>
      <c r="GX8" s="17"/>
      <c r="GY8" s="17"/>
      <c r="GZ8" s="17"/>
      <c r="HA8" s="17"/>
      <c r="HB8" s="17"/>
      <c r="HC8" s="17"/>
      <c r="HD8" s="17"/>
      <c r="HE8" s="17"/>
      <c r="HF8" s="17"/>
      <c r="HG8" s="17"/>
      <c r="HH8" s="17"/>
      <c r="HI8" s="17"/>
      <c r="HJ8" s="17"/>
      <c r="HK8" s="17"/>
      <c r="HL8" s="17"/>
      <c r="HM8" s="17"/>
      <c r="HN8" s="17"/>
      <c r="HO8" s="17"/>
      <c r="HP8" s="17"/>
      <c r="HQ8" s="17"/>
      <c r="HR8" s="17"/>
      <c r="HS8" s="17"/>
      <c r="HT8" s="17"/>
      <c r="HU8" s="17"/>
      <c r="HV8" s="17"/>
      <c r="HW8" s="17"/>
      <c r="HX8" s="17"/>
      <c r="HY8" s="17"/>
      <c r="HZ8" s="17"/>
      <c r="IA8" s="17"/>
      <c r="IB8" s="17"/>
      <c r="IC8" s="17"/>
      <c r="ID8" s="17"/>
      <c r="IE8" s="17"/>
      <c r="IF8" s="17"/>
      <c r="IG8" s="17"/>
      <c r="IH8" s="17"/>
      <c r="II8" s="17"/>
      <c r="IJ8" s="17"/>
      <c r="IK8" s="17"/>
      <c r="IL8" s="17"/>
      <c r="IM8" s="17"/>
      <c r="IN8" s="17"/>
      <c r="IO8" s="17"/>
      <c r="IP8" s="17"/>
      <c r="IQ8" s="17"/>
      <c r="IR8" s="17"/>
      <c r="IS8" s="17"/>
      <c r="IT8" s="17"/>
      <c r="IU8" s="17"/>
      <c r="IV8" s="17"/>
      <c r="IW8" s="17"/>
    </row>
    <row r="9" spans="1:257" ht="17.100000000000001" customHeight="1">
      <c r="A9" s="16">
        <v>34663</v>
      </c>
      <c r="B9" s="39" t="s">
        <v>5</v>
      </c>
      <c r="C9" s="12" t="s">
        <v>23</v>
      </c>
      <c r="D9" s="32" t="s">
        <v>24</v>
      </c>
      <c r="E9" s="14" t="str">
        <f t="shared" si="1"/>
        <v>s775,</v>
      </c>
      <c r="F9" s="14" t="s">
        <v>0</v>
      </c>
      <c r="G9" s="14"/>
      <c r="H9" s="14"/>
      <c r="I9" s="14"/>
      <c r="J9" s="41"/>
      <c r="K9" s="5" t="s">
        <v>147</v>
      </c>
      <c r="L9" s="54"/>
      <c r="M9" s="14"/>
      <c r="N9" s="76" t="str">
        <f t="shared" si="0"/>
        <v xml:space="preserve"> 8xUSB</v>
      </c>
      <c r="O9" s="14"/>
      <c r="P9" s="16"/>
      <c r="Q9" s="16"/>
      <c r="R9" s="16"/>
      <c r="S9" s="16"/>
      <c r="T9" s="16"/>
      <c r="U9" s="16"/>
      <c r="V9" s="16"/>
      <c r="W9" s="16"/>
      <c r="X9" s="16"/>
      <c r="Y9" s="16"/>
      <c r="Z9" s="27">
        <v>27042</v>
      </c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80" t="s">
        <v>158</v>
      </c>
      <c r="AT9" s="83" t="str">
        <f>IFERROR(SUBSTITUTE(RIGHT(MID(","&amp;$D9&amp;",",1,SEARCH("##",SUBSTITUTE(","&amp;$D9&amp;",",",","##",COLUMN(B:B)))),LEN(MID(","&amp;$D9&amp;",",1,SEARCH("##",SUBSTITUTE(","&amp;$D9&amp;",",",","##",COLUMN(B:B)))))-SEARCH("##",SUBSTITUTE(","&amp;$D9&amp;",",",","##",COLUMN(A:A)))),",",),"")</f>
        <v>GA-G41MT-D3V</v>
      </c>
      <c r="AU9" s="83" t="str">
        <f>IFERROR(SUBSTITUTE(RIGHT(MID(","&amp;$D9&amp;",",1,SEARCH("##",SUBSTITUTE(","&amp;$D9&amp;",",",","##",COLUMN(C:C)))),LEN(MID(","&amp;$D9&amp;",",1,SEARCH("##",SUBSTITUTE(","&amp;$D9&amp;",",",","##",COLUMN(C:C)))))-SEARCH("##",SUBSTITUTE(","&amp;$D9&amp;",",",","##",COLUMN(B:B)))),",",),"")</f>
        <v xml:space="preserve"> s775</v>
      </c>
      <c r="AV9" s="83" t="str">
        <f>IFERROR(SUBSTITUTE(RIGHT(MID(","&amp;$D9&amp;",",1,SEARCH("##",SUBSTITUTE(","&amp;$D9&amp;",",",","##",COLUMN(D:D)))),LEN(MID(","&amp;$D9&amp;",",1,SEARCH("##",SUBSTITUTE(","&amp;$D9&amp;",",",","##",COLUMN(D:D)))))-SEARCH("##",SUBSTITUTE(","&amp;$D9&amp;",",",","##",COLUMN(C:C)))),",",),"")</f>
        <v xml:space="preserve"> (Core 2 Extreme Quad)</v>
      </c>
      <c r="AW9" s="83" t="str">
        <f>IFERROR(SUBSTITUTE(RIGHT(MID(","&amp;$D9&amp;",",1,SEARCH("##",SUBSTITUTE(","&amp;$D9&amp;",",",","##",COLUMN(E:E)))),LEN(MID(","&amp;$D9&amp;",",1,SEARCH("##",SUBSTITUTE(","&amp;$D9&amp;",",",","##",COLUMN(E:E)))))-SEARCH("##",SUBSTITUTE(","&amp;$D9&amp;",",",","##",COLUMN(D:D)))),",",),"")</f>
        <v xml:space="preserve"> G41+ICH7</v>
      </c>
      <c r="AX9" s="83" t="str">
        <f>IFERROR(SUBSTITUTE(RIGHT(MID(","&amp;$D9&amp;",",1,SEARCH("##",SUBSTITUTE(","&amp;$D9&amp;",",",","##",COLUMN(F:F)))),LEN(MID(","&amp;$D9&amp;",",1,SEARCH("##",SUBSTITUTE(","&amp;$D9&amp;",",",","##",COLUMN(F:F)))))-SEARCH("##",SUBSTITUTE(","&amp;$D9&amp;",",",","##",COLUMN(E:E)))),",",),"")</f>
        <v xml:space="preserve"> FSB 1333(OC)/1066MHz</v>
      </c>
      <c r="AY9" s="83" t="str">
        <f>IFERROR(SUBSTITUTE(RIGHT(MID(","&amp;$D9&amp;",",1,SEARCH("##",SUBSTITUTE(","&amp;$D9&amp;",",",","##",COLUMN(G:G)))),LEN(MID(","&amp;$D9&amp;",",1,SEARCH("##",SUBSTITUTE(","&amp;$D9&amp;",",",","##",COLUMN(G:G)))))-SEARCH("##",SUBSTITUTE(","&amp;$D9&amp;",",",","##",COLUMN(F:F)))),",",),"")</f>
        <v xml:space="preserve"> 2xDDR3 Dual 1333(OC)/1066(max8Gb)</v>
      </c>
      <c r="AZ9" s="83" t="str">
        <f>IFERROR(SUBSTITUTE(RIGHT(MID(","&amp;$D9&amp;",",1,SEARCH("##",SUBSTITUTE(","&amp;$D9&amp;",",",","##",COLUMN(H:H)))),LEN(MID(","&amp;$D9&amp;",",1,SEARCH("##",SUBSTITUTE(","&amp;$D9&amp;",",",","##",COLUMN(H:H)))))-SEARCH("##",SUBSTITUTE(","&amp;$D9&amp;",",",","##",COLUMN(G:G)))),",",),"")</f>
        <v>1xPCI-E x16</v>
      </c>
      <c r="BA9" s="83" t="str">
        <f>IFERROR(SUBSTITUTE(RIGHT(MID(","&amp;$D9&amp;",",1,SEARCH("##",SUBSTITUTE(","&amp;$D9&amp;",",",","##",COLUMN(I:I)))),LEN(MID(","&amp;$D9&amp;",",1,SEARCH("##",SUBSTITUTE(","&amp;$D9&amp;",",",","##",COLUMN(I:I)))))-SEARCH("##",SUBSTITUTE(","&amp;$D9&amp;",",",","##",COLUMN(H:H)))),",",),"")</f>
        <v xml:space="preserve"> 2xPCI-E x1</v>
      </c>
      <c r="BB9" s="83" t="str">
        <f>IFERROR(SUBSTITUTE(RIGHT(MID(","&amp;$D9&amp;",",1,SEARCH("##",SUBSTITUTE(","&amp;$D9&amp;",",",","##",COLUMN(J:J)))),LEN(MID(","&amp;$D9&amp;",",1,SEARCH("##",SUBSTITUTE(","&amp;$D9&amp;",",",","##",COLUMN(J:J)))))-SEARCH("##",SUBSTITUTE(","&amp;$D9&amp;",",",","##",COLUMN(I:I)))),",",),"")</f>
        <v xml:space="preserve"> 1xPCI</v>
      </c>
      <c r="BC9" s="83" t="str">
        <f>IFERROR(SUBSTITUTE(RIGHT(MID(","&amp;$D9&amp;",",1,SEARCH("##",SUBSTITUTE(","&amp;$D9&amp;",",",","##",COLUMN(K:K)))),LEN(MID(","&amp;$D9&amp;",",1,SEARCH("##",SUBSTITUTE(","&amp;$D9&amp;",",",","##",COLUMN(K:K)))))-SEARCH("##",SUBSTITUTE(","&amp;$D9&amp;",",",","##",COLUMN(J:J)))),",",),"")</f>
        <v xml:space="preserve"> 4xSATAII (3TB+)</v>
      </c>
      <c r="BD9" s="83" t="str">
        <f>IFERROR(SUBSTITUTE(RIGHT(MID(","&amp;$D9&amp;",",1,SEARCH("##",SUBSTITUTE(","&amp;$D9&amp;",",",","##",COLUMN(L:L)))),LEN(MID(","&amp;$D9&amp;",",1,SEARCH("##",SUBSTITUTE(","&amp;$D9&amp;",",",","##",COLUMN(L:L)))))-SEARCH("##",SUBSTITUTE(","&amp;$D9&amp;",",",","##",COLUMN(K:K)))),",",),"")</f>
        <v xml:space="preserve"> NO IDE/FDD</v>
      </c>
      <c r="BE9" s="83" t="str">
        <f>IFERROR(SUBSTITUTE(RIGHT(MID(","&amp;$D9&amp;",",1,SEARCH("##",SUBSTITUTE(","&amp;$D9&amp;",",",","##",COLUMN(M:M)))),LEN(MID(","&amp;$D9&amp;",",1,SEARCH("##",SUBSTITUTE(","&amp;$D9&amp;",",",","##",COLUMN(M:M)))))-SEARCH("##",SUBSTITUTE(","&amp;$D9&amp;",",",","##",COLUMN(L:L)))),",",),"")</f>
        <v xml:space="preserve"> Video iGMA X4500 (D-Sub</v>
      </c>
      <c r="BF9" s="83" t="str">
        <f>IFERROR(SUBSTITUTE(RIGHT(MID(","&amp;$D9&amp;",",1,SEARCH("##",SUBSTITUTE(","&amp;$D9&amp;",",",","##",COLUMN(N:N)))),LEN(MID(","&amp;$D9&amp;",",1,SEARCH("##",SUBSTITUTE(","&amp;$D9&amp;",",",","##",COLUMN(N:N)))))-SEARCH("##",SUBSTITUTE(","&amp;$D9&amp;",",",","##",COLUMN(M:M)))),",",),"")</f>
        <v xml:space="preserve"> DVI-D)</v>
      </c>
      <c r="BG9" s="83" t="str">
        <f>IFERROR(SUBSTITUTE(RIGHT(MID(","&amp;$D9&amp;",",1,SEARCH("##",SUBSTITUTE(","&amp;$D9&amp;",",",","##",COLUMN(O:O)))),LEN(MID(","&amp;$D9&amp;",",1,SEARCH("##",SUBSTITUTE(","&amp;$D9&amp;",",",","##",COLUMN(O:O)))))-SEARCH("##",SUBSTITUTE(","&amp;$D9&amp;",",",","##",COLUMN(N:N)))),",",),"")</f>
        <v xml:space="preserve"> Gb LAN Realtek 8111E</v>
      </c>
      <c r="BH9" s="83" t="str">
        <f>IFERROR(SUBSTITUTE(RIGHT(MID(","&amp;$D9&amp;",",1,SEARCH("##",SUBSTITUTE(","&amp;$D9&amp;",",",","##",COLUMN(P:P)))),LEN(MID(","&amp;$D9&amp;",",1,SEARCH("##",SUBSTITUTE(","&amp;$D9&amp;",",",","##",COLUMN(P:P)))))-SEARCH("##",SUBSTITUTE(","&amp;$D9&amp;",",",","##",COLUMN(O:O)))),",",),"")</f>
        <v xml:space="preserve"> SB 7.1 Realtek ALC 889</v>
      </c>
      <c r="BI9" s="83" t="str">
        <f>IFERROR(SUBSTITUTE(RIGHT(MID(","&amp;$D9&amp;",",1,SEARCH("##",SUBSTITUTE(","&amp;$D9&amp;",",",","##",COLUMN(Q:Q)))),LEN(MID(","&amp;$D9&amp;",",1,SEARCH("##",SUBSTITUTE(","&amp;$D9&amp;",",",","##",COLUMN(Q:Q)))))-SEARCH("##",SUBSTITUTE(","&amp;$D9&amp;",",",","##",COLUMN(P:P)))),",",),"")</f>
        <v xml:space="preserve"> 8xUSB</v>
      </c>
      <c r="BJ9" s="83" t="str">
        <f>IFERROR(SUBSTITUTE(RIGHT(MID(","&amp;$D9&amp;",",1,SEARCH("##",SUBSTITUTE(","&amp;$D9&amp;",",",","##",COLUMN(R:R)))),LEN(MID(","&amp;$D9&amp;",",1,SEARCH("##",SUBSTITUTE(","&amp;$D9&amp;",",",","##",COLUMN(R:R)))))-SEARCH("##",SUBSTITUTE(","&amp;$D9&amp;",",",","##",COLUMN(Q:Q)))),",",),"")</f>
        <v xml:space="preserve"> LPT</v>
      </c>
      <c r="BK9" s="83" t="str">
        <f>IFERROR(SUBSTITUTE(RIGHT(MID(","&amp;$D9&amp;",",1,SEARCH("##",SUBSTITUTE(","&amp;$D9&amp;",",",","##",COLUMN(S:S)))),LEN(MID(","&amp;$D9&amp;",",1,SEARCH("##",SUBSTITUTE(","&amp;$D9&amp;",",",","##",COLUMN(S:S)))))-SEARCH("##",SUBSTITUTE(","&amp;$D9&amp;",",",","##",COLUMN(R:R)))),",",),"")</f>
        <v xml:space="preserve"> COM</v>
      </c>
      <c r="BL9" s="83" t="str">
        <f>IFERROR(SUBSTITUTE(RIGHT(MID(","&amp;$D9&amp;",",1,SEARCH("##",SUBSTITUTE(","&amp;$D9&amp;",",",","##",COLUMN(T:T)))),LEN(MID(","&amp;$D9&amp;",",1,SEARCH("##",SUBSTITUTE(","&amp;$D9&amp;",",",","##",COLUMN(T:T)))))-SEARCH("##",SUBSTITUTE(","&amp;$D9&amp;",",",","##",COLUMN(S:S)))),",",),"")</f>
        <v xml:space="preserve"> 2xPS/2</v>
      </c>
      <c r="BM9" s="83" t="str">
        <f>IFERROR(SUBSTITUTE(RIGHT(MID(","&amp;$D9&amp;",",1,SEARCH("##",SUBSTITUTE(","&amp;$D9&amp;",",",","##",COLUMN(U:U)))),LEN(MID(","&amp;$D9&amp;",",1,SEARCH("##",SUBSTITUTE(","&amp;$D9&amp;",",",","##",COLUMN(U:U)))))-SEARCH("##",SUBSTITUTE(","&amp;$D9&amp;",",",","##",COLUMN(T:T)))),",",),"")</f>
        <v xml:space="preserve"> mATX</v>
      </c>
      <c r="BN9" s="83" t="str">
        <f>IFERROR(SUBSTITUTE(RIGHT(MID(","&amp;$D9&amp;",",1,SEARCH("##",SUBSTITUTE(","&amp;$D9&amp;",",",","##",COLUMN(V:V)))),LEN(MID(","&amp;$D9&amp;",",1,SEARCH("##",SUBSTITUTE(","&amp;$D9&amp;",",",","##",COLUMN(V:V)))))-SEARCH("##",SUBSTITUTE(","&amp;$D9&amp;",",",","##",COLUMN(U:U)))),",",),"")</f>
        <v/>
      </c>
      <c r="BO9" s="83" t="str">
        <f>IFERROR(SUBSTITUTE(RIGHT(MID(","&amp;$D9&amp;",",1,SEARCH("##",SUBSTITUTE(","&amp;$D9&amp;",",",","##",COLUMN(W:W)))),LEN(MID(","&amp;$D9&amp;",",1,SEARCH("##",SUBSTITUTE(","&amp;$D9&amp;",",",","##",COLUMN(W:W)))))-SEARCH("##",SUBSTITUTE(","&amp;$D9&amp;",",",","##",COLUMN(V:V)))),",",),"")</f>
        <v/>
      </c>
      <c r="BP9" s="83" t="str">
        <f>IFERROR(SUBSTITUTE(RIGHT(MID(","&amp;$D9&amp;",",1,SEARCH("##",SUBSTITUTE(","&amp;$D9&amp;",",",","##",COLUMN(X:X)))),LEN(MID(","&amp;$D9&amp;",",1,SEARCH("##",SUBSTITUTE(","&amp;$D9&amp;",",",","##",COLUMN(X:X)))))-SEARCH("##",SUBSTITUTE(","&amp;$D9&amp;",",",","##",COLUMN(W:W)))),",",),"")</f>
        <v/>
      </c>
      <c r="BQ9" s="83" t="str">
        <f>IFERROR(SUBSTITUTE(RIGHT(MID(","&amp;$D9&amp;",",1,SEARCH("##",SUBSTITUTE(","&amp;$D9&amp;",",",","##",COLUMN(Y:Y)))),LEN(MID(","&amp;$D9&amp;",",1,SEARCH("##",SUBSTITUTE(","&amp;$D9&amp;",",",","##",COLUMN(Y:Y)))))-SEARCH("##",SUBSTITUTE(","&amp;$D9&amp;",",",","##",COLUMN(X:X)))),",",),"")</f>
        <v/>
      </c>
      <c r="BR9" s="83" t="str">
        <f>IFERROR(SUBSTITUTE(RIGHT(MID(","&amp;$D9&amp;",",1,SEARCH("##",SUBSTITUTE(","&amp;$D9&amp;",",",","##",COLUMN(Z:Z)))),LEN(MID(","&amp;$D9&amp;",",1,SEARCH("##",SUBSTITUTE(","&amp;$D9&amp;",",",","##",COLUMN(Z:Z)))))-SEARCH("##",SUBSTITUTE(","&amp;$D9&amp;",",",","##",COLUMN(Y:Y)))),",",),"")</f>
        <v/>
      </c>
      <c r="BS9" s="83" t="str">
        <f>IFERROR(SUBSTITUTE(RIGHT(MID(","&amp;$D9&amp;",",1,SEARCH("##",SUBSTITUTE(","&amp;$D9&amp;",",",","##",COLUMN(AA:AA)))),LEN(MID(","&amp;$D9&amp;",",1,SEARCH("##",SUBSTITUTE(","&amp;$D9&amp;",",",","##",COLUMN(AA:AA)))))-SEARCH("##",SUBSTITUTE(","&amp;$D9&amp;",",",","##",COLUMN(Z:Z)))),",",),"")</f>
        <v/>
      </c>
      <c r="BT9" s="83" t="str">
        <f>IFERROR(SUBSTITUTE(RIGHT(MID(","&amp;$D9&amp;",",1,SEARCH("##",SUBSTITUTE(","&amp;$D9&amp;",",",","##",COLUMN(AB:AB)))),LEN(MID(","&amp;$D9&amp;",",1,SEARCH("##",SUBSTITUTE(","&amp;$D9&amp;",",",","##",COLUMN(AB:AB)))))-SEARCH("##",SUBSTITUTE(","&amp;$D9&amp;",",",","##",COLUMN(AA:AA)))),",",),"")</f>
        <v/>
      </c>
      <c r="BU9" s="36"/>
      <c r="BV9" s="16"/>
      <c r="BW9" s="17"/>
      <c r="BX9" s="16">
        <v>1</v>
      </c>
      <c r="BY9" s="17"/>
      <c r="BZ9" s="17"/>
      <c r="CA9" s="16">
        <v>34663</v>
      </c>
      <c r="CB9" s="2" t="s">
        <v>25</v>
      </c>
      <c r="CC9" s="18"/>
      <c r="CD9" s="18"/>
      <c r="CE9" s="18"/>
      <c r="CF9" s="18"/>
      <c r="CG9" s="18"/>
      <c r="CH9" s="18"/>
      <c r="CI9" s="18"/>
      <c r="CJ9" s="18"/>
      <c r="CK9" s="18"/>
      <c r="CL9" s="18"/>
      <c r="CM9" s="18"/>
      <c r="CN9" s="30"/>
      <c r="CO9" s="17"/>
      <c r="CP9" s="4" t="s">
        <v>4</v>
      </c>
      <c r="CQ9" s="17"/>
      <c r="CR9" s="17"/>
      <c r="CS9" s="17"/>
      <c r="CT9" s="2" t="s">
        <v>26</v>
      </c>
      <c r="CU9" s="2" t="s">
        <v>27</v>
      </c>
      <c r="CV9" s="2"/>
      <c r="CW9" s="2"/>
      <c r="CX9" s="2"/>
      <c r="CY9" s="17"/>
      <c r="CZ9" s="17"/>
      <c r="DA9" s="17"/>
      <c r="DB9" s="17"/>
      <c r="DC9" s="17"/>
      <c r="DD9" s="17"/>
      <c r="DE9" s="17"/>
      <c r="DF9" s="17"/>
      <c r="DG9" s="17"/>
      <c r="DH9" s="17"/>
      <c r="DI9" s="17"/>
      <c r="DJ9" s="17"/>
      <c r="DK9" s="17"/>
      <c r="DL9" s="17"/>
      <c r="DM9" s="17"/>
      <c r="DN9" s="17"/>
      <c r="DO9" s="17"/>
      <c r="DP9" s="17"/>
      <c r="DQ9" s="17"/>
      <c r="DR9" s="17"/>
      <c r="DS9" s="17"/>
      <c r="DT9" s="17"/>
      <c r="DU9" s="17"/>
      <c r="DV9" s="17"/>
      <c r="DW9" s="17"/>
      <c r="DX9" s="17"/>
      <c r="DY9" s="17"/>
      <c r="DZ9" s="17"/>
      <c r="EA9" s="17"/>
      <c r="EB9" s="17"/>
      <c r="EC9" s="17"/>
      <c r="ED9" s="17"/>
      <c r="EE9" s="17"/>
      <c r="EF9" s="17"/>
      <c r="EG9" s="17"/>
      <c r="EH9" s="17"/>
      <c r="EI9" s="17"/>
      <c r="EJ9" s="17"/>
      <c r="EK9" s="17"/>
      <c r="EL9" s="17"/>
      <c r="EM9" s="17"/>
      <c r="EN9" s="17"/>
      <c r="EO9" s="17"/>
      <c r="EP9" s="17"/>
      <c r="EQ9" s="17"/>
      <c r="ER9" s="17"/>
      <c r="ES9" s="17"/>
      <c r="ET9" s="17"/>
      <c r="EU9" s="17"/>
      <c r="EV9" s="17"/>
      <c r="EW9" s="17"/>
      <c r="EX9" s="17"/>
      <c r="EY9" s="17"/>
      <c r="EZ9" s="17"/>
      <c r="FA9" s="17"/>
      <c r="FB9" s="17"/>
      <c r="FC9" s="17"/>
      <c r="FD9" s="17"/>
      <c r="FE9" s="17"/>
      <c r="FF9" s="17"/>
      <c r="FG9" s="17"/>
      <c r="FH9" s="17"/>
      <c r="FI9" s="17"/>
      <c r="FJ9" s="17"/>
      <c r="FK9" s="17"/>
      <c r="FL9" s="17"/>
      <c r="FM9" s="17"/>
      <c r="FN9" s="17"/>
      <c r="FO9" s="17"/>
      <c r="FP9" s="17"/>
      <c r="FQ9" s="17"/>
      <c r="FR9" s="17"/>
      <c r="FS9" s="17"/>
      <c r="FT9" s="17"/>
      <c r="FU9" s="17"/>
      <c r="FV9" s="17"/>
      <c r="FW9" s="17"/>
      <c r="FX9" s="17"/>
      <c r="FY9" s="17"/>
      <c r="FZ9" s="17"/>
      <c r="GA9" s="17"/>
      <c r="GB9" s="17"/>
      <c r="GC9" s="17"/>
      <c r="GD9" s="17"/>
      <c r="GE9" s="17"/>
      <c r="GF9" s="17"/>
      <c r="GG9" s="17"/>
      <c r="GH9" s="17"/>
      <c r="GI9" s="17"/>
      <c r="GJ9" s="17"/>
      <c r="GK9" s="17"/>
      <c r="GL9" s="17"/>
      <c r="GM9" s="17"/>
      <c r="GN9" s="17"/>
      <c r="GO9" s="17"/>
      <c r="GP9" s="17"/>
      <c r="GQ9" s="17"/>
      <c r="GR9" s="17"/>
      <c r="GS9" s="17"/>
      <c r="GT9" s="17"/>
      <c r="GU9" s="17"/>
      <c r="GV9" s="17"/>
      <c r="GW9" s="17"/>
      <c r="GX9" s="17"/>
      <c r="GY9" s="17"/>
      <c r="GZ9" s="17"/>
      <c r="HA9" s="17"/>
      <c r="HB9" s="17"/>
      <c r="HC9" s="17"/>
      <c r="HD9" s="17"/>
      <c r="HE9" s="17"/>
      <c r="HF9" s="17"/>
      <c r="HG9" s="17"/>
      <c r="HH9" s="17"/>
      <c r="HI9" s="17"/>
      <c r="HJ9" s="17"/>
      <c r="HK9" s="17"/>
      <c r="HL9" s="17"/>
      <c r="HM9" s="17"/>
      <c r="HN9" s="17"/>
      <c r="HO9" s="17"/>
      <c r="HP9" s="17"/>
      <c r="HQ9" s="17"/>
      <c r="HR9" s="17"/>
      <c r="HS9" s="17"/>
      <c r="HT9" s="17"/>
      <c r="HU9" s="17"/>
      <c r="HV9" s="17"/>
      <c r="HW9" s="17"/>
      <c r="HX9" s="17"/>
      <c r="HY9" s="17"/>
      <c r="HZ9" s="17"/>
      <c r="IA9" s="17"/>
      <c r="IB9" s="17"/>
      <c r="IC9" s="17"/>
      <c r="ID9" s="17"/>
      <c r="IE9" s="17"/>
      <c r="IF9" s="17"/>
      <c r="IG9" s="17"/>
      <c r="IH9" s="17"/>
      <c r="II9" s="17"/>
      <c r="IJ9" s="17"/>
      <c r="IK9" s="17"/>
      <c r="IL9" s="17"/>
      <c r="IM9" s="17"/>
      <c r="IN9" s="17"/>
      <c r="IO9" s="17"/>
      <c r="IP9" s="17"/>
      <c r="IQ9" s="17"/>
      <c r="IR9" s="17"/>
      <c r="IS9" s="17"/>
      <c r="IT9" s="17"/>
      <c r="IU9" s="17"/>
      <c r="IV9" s="17"/>
      <c r="IW9" s="17"/>
    </row>
    <row r="10" spans="1:257" ht="17.100000000000001" customHeight="1">
      <c r="A10" s="16">
        <v>34664</v>
      </c>
      <c r="B10" s="39" t="s">
        <v>5</v>
      </c>
      <c r="C10" s="12" t="s">
        <v>28</v>
      </c>
      <c r="D10" s="32" t="s">
        <v>29</v>
      </c>
      <c r="E10" s="14" t="str">
        <f t="shared" si="1"/>
        <v>s775,</v>
      </c>
      <c r="F10" s="14" t="s">
        <v>0</v>
      </c>
      <c r="G10" s="14"/>
      <c r="H10" s="14"/>
      <c r="I10" s="14"/>
      <c r="J10" s="41"/>
      <c r="K10" s="5" t="s">
        <v>147</v>
      </c>
      <c r="L10" s="54"/>
      <c r="M10" s="14"/>
      <c r="N10" s="76" t="str">
        <f t="shared" si="0"/>
        <v xml:space="preserve"> 8xUSB</v>
      </c>
      <c r="O10" s="14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27">
        <v>29430</v>
      </c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80" t="s">
        <v>158</v>
      </c>
      <c r="AT10" s="83" t="str">
        <f>IFERROR(SUBSTITUTE(RIGHT(MID(","&amp;$D10&amp;",",1,SEARCH("##",SUBSTITUTE(","&amp;$D10&amp;",",",","##",COLUMN(B:B)))),LEN(MID(","&amp;$D10&amp;",",1,SEARCH("##",SUBSTITUTE(","&amp;$D10&amp;",",",","##",COLUMN(B:B)))))-SEARCH("##",SUBSTITUTE(","&amp;$D10&amp;",",",","##",COLUMN(A:A)))),",",),"")</f>
        <v>GA-P41T-D3P</v>
      </c>
      <c r="AU10" s="83" t="str">
        <f>IFERROR(SUBSTITUTE(RIGHT(MID(","&amp;$D10&amp;",",1,SEARCH("##",SUBSTITUTE(","&amp;$D10&amp;",",",","##",COLUMN(C:C)))),LEN(MID(","&amp;$D10&amp;",",1,SEARCH("##",SUBSTITUTE(","&amp;$D10&amp;",",",","##",COLUMN(C:C)))))-SEARCH("##",SUBSTITUTE(","&amp;$D10&amp;",",",","##",COLUMN(B:B)))),",",),"")</f>
        <v xml:space="preserve"> s775</v>
      </c>
      <c r="AV10" s="83" t="str">
        <f>IFERROR(SUBSTITUTE(RIGHT(MID(","&amp;$D10&amp;",",1,SEARCH("##",SUBSTITUTE(","&amp;$D10&amp;",",",","##",COLUMN(D:D)))),LEN(MID(","&amp;$D10&amp;",",1,SEARCH("##",SUBSTITUTE(","&amp;$D10&amp;",",",","##",COLUMN(D:D)))))-SEARCH("##",SUBSTITUTE(","&amp;$D10&amp;",",",","##",COLUMN(C:C)))),",",),"")</f>
        <v xml:space="preserve"> (Core 2 Extreme Quad)</v>
      </c>
      <c r="AW10" s="83" t="str">
        <f>IFERROR(SUBSTITUTE(RIGHT(MID(","&amp;$D10&amp;",",1,SEARCH("##",SUBSTITUTE(","&amp;$D10&amp;",",",","##",COLUMN(E:E)))),LEN(MID(","&amp;$D10&amp;",",1,SEARCH("##",SUBSTITUTE(","&amp;$D10&amp;",",",","##",COLUMN(E:E)))))-SEARCH("##",SUBSTITUTE(","&amp;$D10&amp;",",",","##",COLUMN(D:D)))),",",),"")</f>
        <v xml:space="preserve"> G41+ICH7</v>
      </c>
      <c r="AX10" s="83" t="str">
        <f>IFERROR(SUBSTITUTE(RIGHT(MID(","&amp;$D10&amp;",",1,SEARCH("##",SUBSTITUTE(","&amp;$D10&amp;",",",","##",COLUMN(F:F)))),LEN(MID(","&amp;$D10&amp;",",1,SEARCH("##",SUBSTITUTE(","&amp;$D10&amp;",",",","##",COLUMN(F:F)))))-SEARCH("##",SUBSTITUTE(","&amp;$D10&amp;",",",","##",COLUMN(E:E)))),",",),"")</f>
        <v xml:space="preserve"> FSB 1333/1066MHz</v>
      </c>
      <c r="AY10" s="83" t="str">
        <f>IFERROR(SUBSTITUTE(RIGHT(MID(","&amp;$D10&amp;",",1,SEARCH("##",SUBSTITUTE(","&amp;$D10&amp;",",",","##",COLUMN(G:G)))),LEN(MID(","&amp;$D10&amp;",",1,SEARCH("##",SUBSTITUTE(","&amp;$D10&amp;",",",","##",COLUMN(G:G)))))-SEARCH("##",SUBSTITUTE(","&amp;$D10&amp;",",",","##",COLUMN(F:F)))),",",),"")</f>
        <v xml:space="preserve"> 2xDDR3 Dual 1333(OC)/1066/800(max4Gb)</v>
      </c>
      <c r="AZ10" s="83" t="str">
        <f>IFERROR(SUBSTITUTE(RIGHT(MID(","&amp;$D10&amp;",",1,SEARCH("##",SUBSTITUTE(","&amp;$D10&amp;",",",","##",COLUMN(H:H)))),LEN(MID(","&amp;$D10&amp;",",1,SEARCH("##",SUBSTITUTE(","&amp;$D10&amp;",",",","##",COLUMN(H:H)))))-SEARCH("##",SUBSTITUTE(","&amp;$D10&amp;",",",","##",COLUMN(G:G)))),",",),"")</f>
        <v>1xPCI-E x16</v>
      </c>
      <c r="BA10" s="83" t="str">
        <f>IFERROR(SUBSTITUTE(RIGHT(MID(","&amp;$D10&amp;",",1,SEARCH("##",SUBSTITUTE(","&amp;$D10&amp;",",",","##",COLUMN(I:I)))),LEN(MID(","&amp;$D10&amp;",",1,SEARCH("##",SUBSTITUTE(","&amp;$D10&amp;",",",","##",COLUMN(I:I)))))-SEARCH("##",SUBSTITUTE(","&amp;$D10&amp;",",",","##",COLUMN(H:H)))),",",),"")</f>
        <v xml:space="preserve"> 3xPCI-E x1</v>
      </c>
      <c r="BB10" s="83" t="str">
        <f>IFERROR(SUBSTITUTE(RIGHT(MID(","&amp;$D10&amp;",",1,SEARCH("##",SUBSTITUTE(","&amp;$D10&amp;",",",","##",COLUMN(J:J)))),LEN(MID(","&amp;$D10&amp;",",1,SEARCH("##",SUBSTITUTE(","&amp;$D10&amp;",",",","##",COLUMN(J:J)))))-SEARCH("##",SUBSTITUTE(","&amp;$D10&amp;",",",","##",COLUMN(I:I)))),",",),"")</f>
        <v xml:space="preserve"> 3xPCI</v>
      </c>
      <c r="BC10" s="83" t="str">
        <f>IFERROR(SUBSTITUTE(RIGHT(MID(","&amp;$D10&amp;",",1,SEARCH("##",SUBSTITUTE(","&amp;$D10&amp;",",",","##",COLUMN(K:K)))),LEN(MID(","&amp;$D10&amp;",",1,SEARCH("##",SUBSTITUTE(","&amp;$D10&amp;",",",","##",COLUMN(K:K)))))-SEARCH("##",SUBSTITUTE(","&amp;$D10&amp;",",",","##",COLUMN(J:J)))),",",),"")</f>
        <v xml:space="preserve"> 4xSATAII</v>
      </c>
      <c r="BD10" s="83" t="str">
        <f>IFERROR(SUBSTITUTE(RIGHT(MID(","&amp;$D10&amp;",",1,SEARCH("##",SUBSTITUTE(","&amp;$D10&amp;",",",","##",COLUMN(L:L)))),LEN(MID(","&amp;$D10&amp;",",1,SEARCH("##",SUBSTITUTE(","&amp;$D10&amp;",",",","##",COLUMN(L:L)))))-SEARCH("##",SUBSTITUTE(","&amp;$D10&amp;",",",","##",COLUMN(K:K)))),",",),"")</f>
        <v xml:space="preserve"> IDE</v>
      </c>
      <c r="BE10" s="83" t="str">
        <f>IFERROR(SUBSTITUTE(RIGHT(MID(","&amp;$D10&amp;",",1,SEARCH("##",SUBSTITUTE(","&amp;$D10&amp;",",",","##",COLUMN(M:M)))),LEN(MID(","&amp;$D10&amp;",",1,SEARCH("##",SUBSTITUTE(","&amp;$D10&amp;",",",","##",COLUMN(M:M)))))-SEARCH("##",SUBSTITUTE(","&amp;$D10&amp;",",",","##",COLUMN(L:L)))),",",),"")</f>
        <v xml:space="preserve"> FDD</v>
      </c>
      <c r="BF10" s="83" t="str">
        <f>IFERROR(SUBSTITUTE(RIGHT(MID(","&amp;$D10&amp;",",1,SEARCH("##",SUBSTITUTE(","&amp;$D10&amp;",",",","##",COLUMN(N:N)))),LEN(MID(","&amp;$D10&amp;",",1,SEARCH("##",SUBSTITUTE(","&amp;$D10&amp;",",",","##",COLUMN(N:N)))))-SEARCH("##",SUBSTITUTE(","&amp;$D10&amp;",",",","##",COLUMN(M:M)))),",",),"")</f>
        <v xml:space="preserve"> Gb LAN Realtek</v>
      </c>
      <c r="BG10" s="83" t="str">
        <f>IFERROR(SUBSTITUTE(RIGHT(MID(","&amp;$D10&amp;",",1,SEARCH("##",SUBSTITUTE(","&amp;$D10&amp;",",",","##",COLUMN(O:O)))),LEN(MID(","&amp;$D10&amp;",",1,SEARCH("##",SUBSTITUTE(","&amp;$D10&amp;",",",","##",COLUMN(O:O)))))-SEARCH("##",SUBSTITUTE(","&amp;$D10&amp;",",",","##",COLUMN(N:N)))),",",),"")</f>
        <v xml:space="preserve"> HDA SB 7.1 Realtek</v>
      </c>
      <c r="BH10" s="83" t="str">
        <f>IFERROR(SUBSTITUTE(RIGHT(MID(","&amp;$D10&amp;",",1,SEARCH("##",SUBSTITUTE(","&amp;$D10&amp;",",",","##",COLUMN(P:P)))),LEN(MID(","&amp;$D10&amp;",",1,SEARCH("##",SUBSTITUTE(","&amp;$D10&amp;",",",","##",COLUMN(P:P)))))-SEARCH("##",SUBSTITUTE(","&amp;$D10&amp;",",",","##",COLUMN(O:O)))),",",),"")</f>
        <v xml:space="preserve"> 8xUSB</v>
      </c>
      <c r="BI10" s="83" t="str">
        <f>IFERROR(SUBSTITUTE(RIGHT(MID(","&amp;$D10&amp;",",1,SEARCH("##",SUBSTITUTE(","&amp;$D10&amp;",",",","##",COLUMN(Q:Q)))),LEN(MID(","&amp;$D10&amp;",",1,SEARCH("##",SUBSTITUTE(","&amp;$D10&amp;",",",","##",COLUMN(Q:Q)))))-SEARCH("##",SUBSTITUTE(","&amp;$D10&amp;",",",","##",COLUMN(P:P)))),",",),"")</f>
        <v xml:space="preserve"> LPT</v>
      </c>
      <c r="BJ10" s="83" t="str">
        <f>IFERROR(SUBSTITUTE(RIGHT(MID(","&amp;$D10&amp;",",1,SEARCH("##",SUBSTITUTE(","&amp;$D10&amp;",",",","##",COLUMN(R:R)))),LEN(MID(","&amp;$D10&amp;",",1,SEARCH("##",SUBSTITUTE(","&amp;$D10&amp;",",",","##",COLUMN(R:R)))))-SEARCH("##",SUBSTITUTE(","&amp;$D10&amp;",",",","##",COLUMN(Q:Q)))),",",),"")</f>
        <v xml:space="preserve"> COM</v>
      </c>
      <c r="BK10" s="83" t="str">
        <f>IFERROR(SUBSTITUTE(RIGHT(MID(","&amp;$D10&amp;",",1,SEARCH("##",SUBSTITUTE(","&amp;$D10&amp;",",",","##",COLUMN(S:S)))),LEN(MID(","&amp;$D10&amp;",",1,SEARCH("##",SUBSTITUTE(","&amp;$D10&amp;",",",","##",COLUMN(S:S)))))-SEARCH("##",SUBSTITUTE(","&amp;$D10&amp;",",",","##",COLUMN(R:R)))),",",),"")</f>
        <v xml:space="preserve"> SPDIF</v>
      </c>
      <c r="BL10" s="83" t="str">
        <f>IFERROR(SUBSTITUTE(RIGHT(MID(","&amp;$D10&amp;",",1,SEARCH("##",SUBSTITUTE(","&amp;$D10&amp;",",",","##",COLUMN(T:T)))),LEN(MID(","&amp;$D10&amp;",",1,SEARCH("##",SUBSTITUTE(","&amp;$D10&amp;",",",","##",COLUMN(T:T)))))-SEARCH("##",SUBSTITUTE(","&amp;$D10&amp;",",",","##",COLUMN(S:S)))),",",),"")</f>
        <v xml:space="preserve"> 2xPS/2</v>
      </c>
      <c r="BM10" s="83" t="str">
        <f>IFERROR(SUBSTITUTE(RIGHT(MID(","&amp;$D10&amp;",",1,SEARCH("##",SUBSTITUTE(","&amp;$D10&amp;",",",","##",COLUMN(U:U)))),LEN(MID(","&amp;$D10&amp;",",1,SEARCH("##",SUBSTITUTE(","&amp;$D10&amp;",",",","##",COLUMN(U:U)))))-SEARCH("##",SUBSTITUTE(","&amp;$D10&amp;",",",","##",COLUMN(T:T)))),",",),"")</f>
        <v xml:space="preserve"> ATX</v>
      </c>
      <c r="BN10" s="83" t="str">
        <f>IFERROR(SUBSTITUTE(RIGHT(MID(","&amp;$D10&amp;",",1,SEARCH("##",SUBSTITUTE(","&amp;$D10&amp;",",",","##",COLUMN(V:V)))),LEN(MID(","&amp;$D10&amp;",",1,SEARCH("##",SUBSTITUTE(","&amp;$D10&amp;",",",","##",COLUMN(V:V)))))-SEARCH("##",SUBSTITUTE(","&amp;$D10&amp;",",",","##",COLUMN(U:U)))),",",),"")</f>
        <v/>
      </c>
      <c r="BO10" s="83" t="str">
        <f>IFERROR(SUBSTITUTE(RIGHT(MID(","&amp;$D10&amp;",",1,SEARCH("##",SUBSTITUTE(","&amp;$D10&amp;",",",","##",COLUMN(W:W)))),LEN(MID(","&amp;$D10&amp;",",1,SEARCH("##",SUBSTITUTE(","&amp;$D10&amp;",",",","##",COLUMN(W:W)))))-SEARCH("##",SUBSTITUTE(","&amp;$D10&amp;",",",","##",COLUMN(V:V)))),",",),"")</f>
        <v/>
      </c>
      <c r="BP10" s="83" t="str">
        <f>IFERROR(SUBSTITUTE(RIGHT(MID(","&amp;$D10&amp;",",1,SEARCH("##",SUBSTITUTE(","&amp;$D10&amp;",",",","##",COLUMN(X:X)))),LEN(MID(","&amp;$D10&amp;",",1,SEARCH("##",SUBSTITUTE(","&amp;$D10&amp;",",",","##",COLUMN(X:X)))))-SEARCH("##",SUBSTITUTE(","&amp;$D10&amp;",",",","##",COLUMN(W:W)))),",",),"")</f>
        <v/>
      </c>
      <c r="BQ10" s="83" t="str">
        <f>IFERROR(SUBSTITUTE(RIGHT(MID(","&amp;$D10&amp;",",1,SEARCH("##",SUBSTITUTE(","&amp;$D10&amp;",",",","##",COLUMN(Y:Y)))),LEN(MID(","&amp;$D10&amp;",",1,SEARCH("##",SUBSTITUTE(","&amp;$D10&amp;",",",","##",COLUMN(Y:Y)))))-SEARCH("##",SUBSTITUTE(","&amp;$D10&amp;",",",","##",COLUMN(X:X)))),",",),"")</f>
        <v/>
      </c>
      <c r="BR10" s="83" t="str">
        <f>IFERROR(SUBSTITUTE(RIGHT(MID(","&amp;$D10&amp;",",1,SEARCH("##",SUBSTITUTE(","&amp;$D10&amp;",",",","##",COLUMN(Z:Z)))),LEN(MID(","&amp;$D10&amp;",",1,SEARCH("##",SUBSTITUTE(","&amp;$D10&amp;",",",","##",COLUMN(Z:Z)))))-SEARCH("##",SUBSTITUTE(","&amp;$D10&amp;",",",","##",COLUMN(Y:Y)))),",",),"")</f>
        <v/>
      </c>
      <c r="BS10" s="83" t="str">
        <f>IFERROR(SUBSTITUTE(RIGHT(MID(","&amp;$D10&amp;",",1,SEARCH("##",SUBSTITUTE(","&amp;$D10&amp;",",",","##",COLUMN(AA:AA)))),LEN(MID(","&amp;$D10&amp;",",1,SEARCH("##",SUBSTITUTE(","&amp;$D10&amp;",",",","##",COLUMN(AA:AA)))))-SEARCH("##",SUBSTITUTE(","&amp;$D10&amp;",",",","##",COLUMN(Z:Z)))),",",),"")</f>
        <v/>
      </c>
      <c r="BT10" s="83" t="str">
        <f>IFERROR(SUBSTITUTE(RIGHT(MID(","&amp;$D10&amp;",",1,SEARCH("##",SUBSTITUTE(","&amp;$D10&amp;",",",","##",COLUMN(AB:AB)))),LEN(MID(","&amp;$D10&amp;",",1,SEARCH("##",SUBSTITUTE(","&amp;$D10&amp;",",",","##",COLUMN(AB:AB)))))-SEARCH("##",SUBSTITUTE(","&amp;$D10&amp;",",",","##",COLUMN(AA:AA)))),",",),"")</f>
        <v/>
      </c>
      <c r="BU10" s="36"/>
      <c r="BV10" s="16"/>
      <c r="BW10" s="17"/>
      <c r="BX10" s="16">
        <v>1</v>
      </c>
      <c r="BY10" s="17"/>
      <c r="BZ10" s="17"/>
      <c r="CA10" s="16">
        <v>34664</v>
      </c>
      <c r="CB10" s="2" t="s">
        <v>30</v>
      </c>
      <c r="CC10" s="18"/>
      <c r="CD10" s="18"/>
      <c r="CE10" s="18"/>
      <c r="CF10" s="18"/>
      <c r="CG10" s="18"/>
      <c r="CH10" s="18"/>
      <c r="CI10" s="18"/>
      <c r="CJ10" s="18"/>
      <c r="CK10" s="18"/>
      <c r="CL10" s="18"/>
      <c r="CM10" s="18"/>
      <c r="CN10" s="30"/>
      <c r="CO10" s="17"/>
      <c r="CP10" s="4" t="s">
        <v>4</v>
      </c>
      <c r="CQ10" s="17"/>
      <c r="CR10" s="17"/>
      <c r="CS10" s="17"/>
      <c r="CT10" s="2" t="s">
        <v>31</v>
      </c>
      <c r="CU10" s="2" t="s">
        <v>32</v>
      </c>
      <c r="CV10" s="2"/>
      <c r="CW10" s="2"/>
      <c r="CX10" s="2"/>
      <c r="CY10" s="17"/>
      <c r="CZ10" s="17"/>
      <c r="DA10" s="17"/>
      <c r="DB10" s="17"/>
      <c r="DC10" s="17"/>
      <c r="DD10" s="17"/>
      <c r="DE10" s="17"/>
      <c r="DF10" s="17"/>
      <c r="DG10" s="17"/>
      <c r="DH10" s="17"/>
      <c r="DI10" s="17"/>
      <c r="DJ10" s="17"/>
      <c r="DK10" s="17"/>
      <c r="DL10" s="17"/>
      <c r="DM10" s="17"/>
      <c r="DN10" s="17"/>
      <c r="DO10" s="17"/>
      <c r="DP10" s="17"/>
      <c r="DQ10" s="17"/>
      <c r="DR10" s="17"/>
      <c r="DS10" s="17"/>
      <c r="DT10" s="17"/>
      <c r="DU10" s="17"/>
      <c r="DV10" s="17"/>
      <c r="DW10" s="17"/>
      <c r="DX10" s="17"/>
      <c r="DY10" s="17"/>
      <c r="DZ10" s="17"/>
      <c r="EA10" s="17"/>
      <c r="EB10" s="17"/>
      <c r="EC10" s="17"/>
      <c r="ED10" s="17"/>
      <c r="EE10" s="17"/>
      <c r="EF10" s="17"/>
      <c r="EG10" s="17"/>
      <c r="EH10" s="17"/>
      <c r="EI10" s="17"/>
      <c r="EJ10" s="17"/>
      <c r="EK10" s="17"/>
      <c r="EL10" s="17"/>
      <c r="EM10" s="17"/>
      <c r="EN10" s="17"/>
      <c r="EO10" s="17"/>
      <c r="EP10" s="17"/>
      <c r="EQ10" s="17"/>
      <c r="ER10" s="17"/>
      <c r="ES10" s="17"/>
      <c r="ET10" s="17"/>
      <c r="EU10" s="17"/>
      <c r="EV10" s="17"/>
      <c r="EW10" s="17"/>
      <c r="EX10" s="17"/>
      <c r="EY10" s="17"/>
      <c r="EZ10" s="17"/>
      <c r="FA10" s="17"/>
      <c r="FB10" s="17"/>
      <c r="FC10" s="17"/>
      <c r="FD10" s="17"/>
      <c r="FE10" s="17"/>
      <c r="FF10" s="17"/>
      <c r="FG10" s="17"/>
      <c r="FH10" s="17"/>
      <c r="FI10" s="17"/>
      <c r="FJ10" s="17"/>
      <c r="FK10" s="17"/>
      <c r="FL10" s="17"/>
      <c r="FM10" s="17"/>
      <c r="FN10" s="17"/>
      <c r="FO10" s="17"/>
      <c r="FP10" s="17"/>
      <c r="FQ10" s="17"/>
      <c r="FR10" s="17"/>
      <c r="FS10" s="17"/>
      <c r="FT10" s="17"/>
      <c r="FU10" s="17"/>
      <c r="FV10" s="17"/>
      <c r="FW10" s="17"/>
      <c r="FX10" s="17"/>
      <c r="FY10" s="17"/>
      <c r="FZ10" s="17"/>
      <c r="GA10" s="17"/>
      <c r="GB10" s="17"/>
      <c r="GC10" s="17"/>
      <c r="GD10" s="17"/>
      <c r="GE10" s="17"/>
      <c r="GF10" s="17"/>
      <c r="GG10" s="17"/>
      <c r="GH10" s="17"/>
      <c r="GI10" s="17"/>
      <c r="GJ10" s="17"/>
      <c r="GK10" s="17"/>
      <c r="GL10" s="17"/>
      <c r="GM10" s="17"/>
      <c r="GN10" s="17"/>
      <c r="GO10" s="17"/>
      <c r="GP10" s="17"/>
      <c r="GQ10" s="17"/>
      <c r="GR10" s="17"/>
      <c r="GS10" s="17"/>
      <c r="GT10" s="17"/>
      <c r="GU10" s="17"/>
      <c r="GV10" s="17"/>
      <c r="GW10" s="17"/>
      <c r="GX10" s="17"/>
      <c r="GY10" s="17"/>
      <c r="GZ10" s="17"/>
      <c r="HA10" s="17"/>
      <c r="HB10" s="17"/>
      <c r="HC10" s="17"/>
      <c r="HD10" s="17"/>
      <c r="HE10" s="17"/>
      <c r="HF10" s="17"/>
      <c r="HG10" s="17"/>
      <c r="HH10" s="17"/>
      <c r="HI10" s="17"/>
      <c r="HJ10" s="17"/>
      <c r="HK10" s="17"/>
      <c r="HL10" s="17"/>
      <c r="HM10" s="17"/>
      <c r="HN10" s="17"/>
      <c r="HO10" s="17"/>
      <c r="HP10" s="17"/>
      <c r="HQ10" s="17"/>
      <c r="HR10" s="17"/>
      <c r="HS10" s="17"/>
      <c r="HT10" s="17"/>
      <c r="HU10" s="17"/>
      <c r="HV10" s="17"/>
      <c r="HW10" s="17"/>
      <c r="HX10" s="17"/>
      <c r="HY10" s="17"/>
      <c r="HZ10" s="17"/>
      <c r="IA10" s="17"/>
      <c r="IB10" s="17"/>
      <c r="IC10" s="17"/>
      <c r="ID10" s="17"/>
      <c r="IE10" s="17"/>
      <c r="IF10" s="17"/>
      <c r="IG10" s="17"/>
      <c r="IH10" s="17"/>
      <c r="II10" s="17"/>
      <c r="IJ10" s="17"/>
      <c r="IK10" s="17"/>
      <c r="IL10" s="17"/>
      <c r="IM10" s="17"/>
      <c r="IN10" s="17"/>
      <c r="IO10" s="17"/>
      <c r="IP10" s="17"/>
      <c r="IQ10" s="17"/>
      <c r="IR10" s="17"/>
      <c r="IS10" s="17"/>
      <c r="IT10" s="17"/>
      <c r="IU10" s="17"/>
      <c r="IV10" s="17"/>
      <c r="IW10" s="17"/>
    </row>
    <row r="11" spans="1:257" ht="17.100000000000001" customHeight="1">
      <c r="A11" s="16">
        <v>34665</v>
      </c>
      <c r="B11" s="39" t="s">
        <v>5</v>
      </c>
      <c r="C11" s="12" t="s">
        <v>33</v>
      </c>
      <c r="D11" s="32" t="s">
        <v>34</v>
      </c>
      <c r="E11" s="14" t="str">
        <f t="shared" si="1"/>
        <v>FM1,</v>
      </c>
      <c r="F11" s="14" t="s">
        <v>0</v>
      </c>
      <c r="G11" s="14"/>
      <c r="H11" s="14"/>
      <c r="I11" s="14"/>
      <c r="J11" s="41"/>
      <c r="K11" s="5" t="s">
        <v>147</v>
      </c>
      <c r="L11" s="54"/>
      <c r="M11" s="14"/>
      <c r="N11" s="76" t="str">
        <f t="shared" si="0"/>
        <v xml:space="preserve"> 10xUSB2+6xUSB3</v>
      </c>
      <c r="O11" s="14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27">
        <v>29429</v>
      </c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80" t="s">
        <v>158</v>
      </c>
      <c r="AT11" s="83" t="str">
        <f>IFERROR(SUBSTITUTE(RIGHT(MID(","&amp;$D11&amp;",",1,SEARCH("##",SUBSTITUTE(","&amp;$D11&amp;",",",","##",COLUMN(B:B)))),LEN(MID(","&amp;$D11&amp;",",1,SEARCH("##",SUBSTITUTE(","&amp;$D11&amp;",",",","##",COLUMN(B:B)))))-SEARCH("##",SUBSTITUTE(","&amp;$D11&amp;",",",","##",COLUMN(A:A)))),",",),"")</f>
        <v>GA-A75-D3H</v>
      </c>
      <c r="AU11" s="83" t="str">
        <f>IFERROR(SUBSTITUTE(RIGHT(MID(","&amp;$D11&amp;",",1,SEARCH("##",SUBSTITUTE(","&amp;$D11&amp;",",",","##",COLUMN(C:C)))),LEN(MID(","&amp;$D11&amp;",",1,SEARCH("##",SUBSTITUTE(","&amp;$D11&amp;",",",","##",COLUMN(C:C)))))-SEARCH("##",SUBSTITUTE(","&amp;$D11&amp;",",",","##",COLUMN(B:B)))),",",),"")</f>
        <v xml:space="preserve"> FM1</v>
      </c>
      <c r="AV11" s="83" t="str">
        <f>IFERROR(SUBSTITUTE(RIGHT(MID(","&amp;$D11&amp;",",1,SEARCH("##",SUBSTITUTE(","&amp;$D11&amp;",",",","##",COLUMN(D:D)))),LEN(MID(","&amp;$D11&amp;",",1,SEARCH("##",SUBSTITUTE(","&amp;$D11&amp;",",",","##",COLUMN(D:D)))))-SEARCH("##",SUBSTITUTE(","&amp;$D11&amp;",",",","##",COLUMN(C:C)))),",",),"")</f>
        <v xml:space="preserve"> (A/E2 series)</v>
      </c>
      <c r="AW11" s="83" t="str">
        <f>IFERROR(SUBSTITUTE(RIGHT(MID(","&amp;$D11&amp;",",1,SEARCH("##",SUBSTITUTE(","&amp;$D11&amp;",",",","##",COLUMN(E:E)))),LEN(MID(","&amp;$D11&amp;",",1,SEARCH("##",SUBSTITUTE(","&amp;$D11&amp;",",",","##",COLUMN(E:E)))))-SEARCH("##",SUBSTITUTE(","&amp;$D11&amp;",",",","##",COLUMN(D:D)))),",",),"")</f>
        <v xml:space="preserve"> A75</v>
      </c>
      <c r="AX11" s="83" t="str">
        <f>IFERROR(SUBSTITUTE(RIGHT(MID(","&amp;$D11&amp;",",1,SEARCH("##",SUBSTITUTE(","&amp;$D11&amp;",",",","##",COLUMN(F:F)))),LEN(MID(","&amp;$D11&amp;",",1,SEARCH("##",SUBSTITUTE(","&amp;$D11&amp;",",",","##",COLUMN(F:F)))))-SEARCH("##",SUBSTITUTE(","&amp;$D11&amp;",",",","##",COLUMN(E:E)))),",",),"")</f>
        <v xml:space="preserve"> 4xDual DDR3 2400(OC)/1866/1600(max64Gb)</v>
      </c>
      <c r="AY11" s="83" t="str">
        <f>IFERROR(SUBSTITUTE(RIGHT(MID(","&amp;$D11&amp;",",1,SEARCH("##",SUBSTITUTE(","&amp;$D11&amp;",",",","##",COLUMN(G:G)))),LEN(MID(","&amp;$D11&amp;",",1,SEARCH("##",SUBSTITUTE(","&amp;$D11&amp;",",",","##",COLUMN(G:G)))))-SEARCH("##",SUBSTITUTE(","&amp;$D11&amp;",",",","##",COLUMN(F:F)))),",",),"")</f>
        <v xml:space="preserve"> 2xPCI-Ex16</v>
      </c>
      <c r="AZ11" s="83" t="str">
        <f>IFERROR(SUBSTITUTE(RIGHT(MID(","&amp;$D11&amp;",",1,SEARCH("##",SUBSTITUTE(","&amp;$D11&amp;",",",","##",COLUMN(H:H)))),LEN(MID(","&amp;$D11&amp;",",1,SEARCH("##",SUBSTITUTE(","&amp;$D11&amp;",",",","##",COLUMN(H:H)))))-SEARCH("##",SUBSTITUTE(","&amp;$D11&amp;",",",","##",COLUMN(G:G)))),",",),"")</f>
        <v xml:space="preserve"> 2xPCI-Ex1</v>
      </c>
      <c r="BA11" s="83" t="str">
        <f>IFERROR(SUBSTITUTE(RIGHT(MID(","&amp;$D11&amp;",",1,SEARCH("##",SUBSTITUTE(","&amp;$D11&amp;",",",","##",COLUMN(I:I)))),LEN(MID(","&amp;$D11&amp;",",1,SEARCH("##",SUBSTITUTE(","&amp;$D11&amp;",",",","##",COLUMN(I:I)))))-SEARCH("##",SUBSTITUTE(","&amp;$D11&amp;",",",","##",COLUMN(H:H)))),",",),"")</f>
        <v xml:space="preserve"> 3xPCI</v>
      </c>
      <c r="BB11" s="83" t="str">
        <f>IFERROR(SUBSTITUTE(RIGHT(MID(","&amp;$D11&amp;",",1,SEARCH("##",SUBSTITUTE(","&amp;$D11&amp;",",",","##",COLUMN(J:J)))),LEN(MID(","&amp;$D11&amp;",",1,SEARCH("##",SUBSTITUTE(","&amp;$D11&amp;",",",","##",COLUMN(J:J)))))-SEARCH("##",SUBSTITUTE(","&amp;$D11&amp;",",",","##",COLUMN(I:I)))),",",),"")</f>
        <v xml:space="preserve"> 5xSATA3+1xeSATA3 RAID(3Tb+)</v>
      </c>
      <c r="BC11" s="83" t="str">
        <f>IFERROR(SUBSTITUTE(RIGHT(MID(","&amp;$D11&amp;",",1,SEARCH("##",SUBSTITUTE(","&amp;$D11&amp;",",",","##",COLUMN(K:K)))),LEN(MID(","&amp;$D11&amp;",",1,SEARCH("##",SUBSTITUTE(","&amp;$D11&amp;",",",","##",COLUMN(K:K)))))-SEARCH("##",SUBSTITUTE(","&amp;$D11&amp;",",",","##",COLUMN(J:J)))),",",),"")</f>
        <v xml:space="preserve"> NO IDE/FDD</v>
      </c>
      <c r="BD11" s="83" t="str">
        <f>IFERROR(SUBSTITUTE(RIGHT(MID(","&amp;$D11&amp;",",1,SEARCH("##",SUBSTITUTE(","&amp;$D11&amp;",",",","##",COLUMN(L:L)))),LEN(MID(","&amp;$D11&amp;",",1,SEARCH("##",SUBSTITUTE(","&amp;$D11&amp;",",",","##",COLUMN(L:L)))))-SEARCH("##",SUBSTITUTE(","&amp;$D11&amp;",",",","##",COLUMN(K:K)))),",",),"")</f>
        <v xml:space="preserve"> Video AMD CPU (D-Sub</v>
      </c>
      <c r="BE11" s="83" t="str">
        <f>IFERROR(SUBSTITUTE(RIGHT(MID(","&amp;$D11&amp;",",1,SEARCH("##",SUBSTITUTE(","&amp;$D11&amp;",",",","##",COLUMN(M:M)))),LEN(MID(","&amp;$D11&amp;",",1,SEARCH("##",SUBSTITUTE(","&amp;$D11&amp;",",",","##",COLUMN(M:M)))))-SEARCH("##",SUBSTITUTE(","&amp;$D11&amp;",",",","##",COLUMN(L:L)))),",",),"")</f>
        <v xml:space="preserve"> DVI-D</v>
      </c>
      <c r="BF11" s="83" t="str">
        <f>IFERROR(SUBSTITUTE(RIGHT(MID(","&amp;$D11&amp;",",1,SEARCH("##",SUBSTITUTE(","&amp;$D11&amp;",",",","##",COLUMN(N:N)))),LEN(MID(","&amp;$D11&amp;",",1,SEARCH("##",SUBSTITUTE(","&amp;$D11&amp;",",",","##",COLUMN(N:N)))))-SEARCH("##",SUBSTITUTE(","&amp;$D11&amp;",",",","##",COLUMN(M:M)))),",",),"")</f>
        <v xml:space="preserve"> HDMI) Dual Graphics</v>
      </c>
      <c r="BG11" s="83" t="str">
        <f>IFERROR(SUBSTITUTE(RIGHT(MID(","&amp;$D11&amp;",",1,SEARCH("##",SUBSTITUTE(","&amp;$D11&amp;",",",","##",COLUMN(O:O)))),LEN(MID(","&amp;$D11&amp;",",1,SEARCH("##",SUBSTITUTE(","&amp;$D11&amp;",",",","##",COLUMN(O:O)))))-SEARCH("##",SUBSTITUTE(","&amp;$D11&amp;",",",","##",COLUMN(N:N)))),",",),"")</f>
        <v xml:space="preserve"> SB7.1 Dolby ALC889</v>
      </c>
      <c r="BH11" s="83" t="str">
        <f>IFERROR(SUBSTITUTE(RIGHT(MID(","&amp;$D11&amp;",",1,SEARCH("##",SUBSTITUTE(","&amp;$D11&amp;",",",","##",COLUMN(P:P)))),LEN(MID(","&amp;$D11&amp;",",1,SEARCH("##",SUBSTITUTE(","&amp;$D11&amp;",",",","##",COLUMN(P:P)))))-SEARCH("##",SUBSTITUTE(","&amp;$D11&amp;",",",","##",COLUMN(O:O)))),",",),"")</f>
        <v xml:space="preserve"> Gb LAN Realtek 8111</v>
      </c>
      <c r="BI11" s="83" t="str">
        <f>IFERROR(SUBSTITUTE(RIGHT(MID(","&amp;$D11&amp;",",1,SEARCH("##",SUBSTITUTE(","&amp;$D11&amp;",",",","##",COLUMN(Q:Q)))),LEN(MID(","&amp;$D11&amp;",",1,SEARCH("##",SUBSTITUTE(","&amp;$D11&amp;",",",","##",COLUMN(Q:Q)))))-SEARCH("##",SUBSTITUTE(","&amp;$D11&amp;",",",","##",COLUMN(P:P)))),",",),"")</f>
        <v xml:space="preserve"> 10xUSB2+6xUSB3</v>
      </c>
      <c r="BJ11" s="83" t="str">
        <f>IFERROR(SUBSTITUTE(RIGHT(MID(","&amp;$D11&amp;",",1,SEARCH("##",SUBSTITUTE(","&amp;$D11&amp;",",",","##",COLUMN(R:R)))),LEN(MID(","&amp;$D11&amp;",",1,SEARCH("##",SUBSTITUTE(","&amp;$D11&amp;",",",","##",COLUMN(R:R)))))-SEARCH("##",SUBSTITUTE(","&amp;$D11&amp;",",",","##",COLUMN(Q:Q)))),",",),"")</f>
        <v xml:space="preserve"> 1xPS/2</v>
      </c>
      <c r="BK11" s="83" t="str">
        <f>IFERROR(SUBSTITUTE(RIGHT(MID(","&amp;$D11&amp;",",1,SEARCH("##",SUBSTITUTE(","&amp;$D11&amp;",",",","##",COLUMN(S:S)))),LEN(MID(","&amp;$D11&amp;",",1,SEARCH("##",SUBSTITUTE(","&amp;$D11&amp;",",",","##",COLUMN(S:S)))))-SEARCH("##",SUBSTITUTE(","&amp;$D11&amp;",",",","##",COLUMN(R:R)))),",",),"")</f>
        <v xml:space="preserve"> COM</v>
      </c>
      <c r="BL11" s="83" t="str">
        <f>IFERROR(SUBSTITUTE(RIGHT(MID(","&amp;$D11&amp;",",1,SEARCH("##",SUBSTITUTE(","&amp;$D11&amp;",",",","##",COLUMN(T:T)))),LEN(MID(","&amp;$D11&amp;",",1,SEARCH("##",SUBSTITUTE(","&amp;$D11&amp;",",",","##",COLUMN(T:T)))))-SEARCH("##",SUBSTITUTE(","&amp;$D11&amp;",",",","##",COLUMN(S:S)))),",",),"")</f>
        <v xml:space="preserve"> SPDIF</v>
      </c>
      <c r="BM11" s="83" t="str">
        <f>IFERROR(SUBSTITUTE(RIGHT(MID(","&amp;$D11&amp;",",1,SEARCH("##",SUBSTITUTE(","&amp;$D11&amp;",",",","##",COLUMN(U:U)))),LEN(MID(","&amp;$D11&amp;",",1,SEARCH("##",SUBSTITUTE(","&amp;$D11&amp;",",",","##",COLUMN(U:U)))))-SEARCH("##",SUBSTITUTE(","&amp;$D11&amp;",",",","##",COLUMN(T:T)))),",",),"")</f>
        <v xml:space="preserve"> TPM</v>
      </c>
      <c r="BN11" s="83" t="str">
        <f>IFERROR(SUBSTITUTE(RIGHT(MID(","&amp;$D11&amp;",",1,SEARCH("##",SUBSTITUTE(","&amp;$D11&amp;",",",","##",COLUMN(V:V)))),LEN(MID(","&amp;$D11&amp;",",1,SEARCH("##",SUBSTITUTE(","&amp;$D11&amp;",",",","##",COLUMN(V:V)))))-SEARCH("##",SUBSTITUTE(","&amp;$D11&amp;",",",","##",COLUMN(U:U)))),",",),"")</f>
        <v xml:space="preserve"> ATX</v>
      </c>
      <c r="BO11" s="83" t="str">
        <f>IFERROR(SUBSTITUTE(RIGHT(MID(","&amp;$D11&amp;",",1,SEARCH("##",SUBSTITUTE(","&amp;$D11&amp;",",",","##",COLUMN(W:W)))),LEN(MID(","&amp;$D11&amp;",",1,SEARCH("##",SUBSTITUTE(","&amp;$D11&amp;",",",","##",COLUMN(W:W)))))-SEARCH("##",SUBSTITUTE(","&amp;$D11&amp;",",",","##",COLUMN(V:V)))),",",),"")</f>
        <v/>
      </c>
      <c r="BP11" s="83" t="str">
        <f>IFERROR(SUBSTITUTE(RIGHT(MID(","&amp;$D11&amp;",",1,SEARCH("##",SUBSTITUTE(","&amp;$D11&amp;",",",","##",COLUMN(X:X)))),LEN(MID(","&amp;$D11&amp;",",1,SEARCH("##",SUBSTITUTE(","&amp;$D11&amp;",",",","##",COLUMN(X:X)))))-SEARCH("##",SUBSTITUTE(","&amp;$D11&amp;",",",","##",COLUMN(W:W)))),",",),"")</f>
        <v/>
      </c>
      <c r="BQ11" s="83" t="str">
        <f>IFERROR(SUBSTITUTE(RIGHT(MID(","&amp;$D11&amp;",",1,SEARCH("##",SUBSTITUTE(","&amp;$D11&amp;",",",","##",COLUMN(Y:Y)))),LEN(MID(","&amp;$D11&amp;",",1,SEARCH("##",SUBSTITUTE(","&amp;$D11&amp;",",",","##",COLUMN(Y:Y)))))-SEARCH("##",SUBSTITUTE(","&amp;$D11&amp;",",",","##",COLUMN(X:X)))),",",),"")</f>
        <v/>
      </c>
      <c r="BR11" s="83" t="str">
        <f>IFERROR(SUBSTITUTE(RIGHT(MID(","&amp;$D11&amp;",",1,SEARCH("##",SUBSTITUTE(","&amp;$D11&amp;",",",","##",COLUMN(Z:Z)))),LEN(MID(","&amp;$D11&amp;",",1,SEARCH("##",SUBSTITUTE(","&amp;$D11&amp;",",",","##",COLUMN(Z:Z)))))-SEARCH("##",SUBSTITUTE(","&amp;$D11&amp;",",",","##",COLUMN(Y:Y)))),",",),"")</f>
        <v/>
      </c>
      <c r="BS11" s="83" t="str">
        <f>IFERROR(SUBSTITUTE(RIGHT(MID(","&amp;$D11&amp;",",1,SEARCH("##",SUBSTITUTE(","&amp;$D11&amp;",",",","##",COLUMN(AA:AA)))),LEN(MID(","&amp;$D11&amp;",",1,SEARCH("##",SUBSTITUTE(","&amp;$D11&amp;",",",","##",COLUMN(AA:AA)))))-SEARCH("##",SUBSTITUTE(","&amp;$D11&amp;",",",","##",COLUMN(Z:Z)))),",",),"")</f>
        <v/>
      </c>
      <c r="BT11" s="83" t="str">
        <f>IFERROR(SUBSTITUTE(RIGHT(MID(","&amp;$D11&amp;",",1,SEARCH("##",SUBSTITUTE(","&amp;$D11&amp;",",",","##",COLUMN(AB:AB)))),LEN(MID(","&amp;$D11&amp;",",1,SEARCH("##",SUBSTITUTE(","&amp;$D11&amp;",",",","##",COLUMN(AB:AB)))))-SEARCH("##",SUBSTITUTE(","&amp;$D11&amp;",",",","##",COLUMN(AA:AA)))),",",),"")</f>
        <v/>
      </c>
      <c r="BU11" s="36"/>
      <c r="BV11" s="16"/>
      <c r="BW11" s="17"/>
      <c r="BX11" s="16">
        <v>1</v>
      </c>
      <c r="BY11" s="17"/>
      <c r="BZ11" s="17"/>
      <c r="CA11" s="16">
        <v>34665</v>
      </c>
      <c r="CB11" s="2" t="s">
        <v>35</v>
      </c>
      <c r="CC11" s="18"/>
      <c r="CD11" s="18"/>
      <c r="CE11" s="18"/>
      <c r="CF11" s="18"/>
      <c r="CG11" s="18"/>
      <c r="CH11" s="18"/>
      <c r="CI11" s="18"/>
      <c r="CJ11" s="18"/>
      <c r="CK11" s="18"/>
      <c r="CL11" s="18"/>
      <c r="CM11" s="18"/>
      <c r="CN11" s="30"/>
      <c r="CO11" s="17"/>
      <c r="CP11" s="4" t="s">
        <v>4</v>
      </c>
      <c r="CQ11" s="17"/>
      <c r="CR11" s="17"/>
      <c r="CS11" s="17"/>
      <c r="CT11" s="2" t="s">
        <v>36</v>
      </c>
      <c r="CU11" s="2"/>
      <c r="CV11" s="2"/>
      <c r="CW11" s="2"/>
      <c r="CX11" s="2"/>
      <c r="CY11" s="17"/>
      <c r="CZ11" s="17"/>
      <c r="DA11" s="17"/>
      <c r="DB11" s="17"/>
      <c r="DC11" s="17"/>
      <c r="DD11" s="17"/>
      <c r="DE11" s="17"/>
      <c r="DF11" s="17"/>
      <c r="DG11" s="17"/>
      <c r="DH11" s="17"/>
      <c r="DI11" s="17"/>
      <c r="DJ11" s="17"/>
      <c r="DK11" s="17"/>
      <c r="DL11" s="17"/>
      <c r="DM11" s="17"/>
      <c r="DN11" s="17"/>
      <c r="DO11" s="17"/>
      <c r="DP11" s="17"/>
      <c r="DQ11" s="17"/>
      <c r="DR11" s="17"/>
      <c r="DS11" s="17"/>
      <c r="DT11" s="17"/>
      <c r="DU11" s="17"/>
      <c r="DV11" s="17"/>
      <c r="DW11" s="17"/>
      <c r="DX11" s="17"/>
      <c r="DY11" s="17"/>
      <c r="DZ11" s="17"/>
      <c r="EA11" s="17"/>
      <c r="EB11" s="17"/>
      <c r="EC11" s="17"/>
      <c r="ED11" s="17"/>
      <c r="EE11" s="17"/>
      <c r="EF11" s="17"/>
      <c r="EG11" s="17"/>
      <c r="EH11" s="17"/>
      <c r="EI11" s="17"/>
      <c r="EJ11" s="17"/>
      <c r="EK11" s="17"/>
      <c r="EL11" s="17"/>
      <c r="EM11" s="17"/>
      <c r="EN11" s="17"/>
      <c r="EO11" s="17"/>
      <c r="EP11" s="17"/>
      <c r="EQ11" s="17"/>
      <c r="ER11" s="17"/>
      <c r="ES11" s="17"/>
      <c r="ET11" s="17"/>
      <c r="EU11" s="17"/>
      <c r="EV11" s="17"/>
      <c r="EW11" s="17"/>
      <c r="EX11" s="17"/>
      <c r="EY11" s="17"/>
      <c r="EZ11" s="17"/>
      <c r="FA11" s="17"/>
      <c r="FB11" s="17"/>
      <c r="FC11" s="17"/>
      <c r="FD11" s="17"/>
      <c r="FE11" s="17"/>
      <c r="FF11" s="17"/>
      <c r="FG11" s="17"/>
      <c r="FH11" s="17"/>
      <c r="FI11" s="17"/>
      <c r="FJ11" s="17"/>
      <c r="FK11" s="17"/>
      <c r="FL11" s="17"/>
      <c r="FM11" s="17"/>
      <c r="FN11" s="17"/>
      <c r="FO11" s="17"/>
      <c r="FP11" s="17"/>
      <c r="FQ11" s="17"/>
      <c r="FR11" s="17"/>
      <c r="FS11" s="17"/>
      <c r="FT11" s="17"/>
      <c r="FU11" s="17"/>
      <c r="FV11" s="17"/>
      <c r="FW11" s="17"/>
      <c r="FX11" s="17"/>
      <c r="FY11" s="17"/>
      <c r="FZ11" s="17"/>
      <c r="GA11" s="17"/>
      <c r="GB11" s="17"/>
      <c r="GC11" s="17"/>
      <c r="GD11" s="17"/>
      <c r="GE11" s="17"/>
      <c r="GF11" s="17"/>
      <c r="GG11" s="17"/>
      <c r="GH11" s="17"/>
      <c r="GI11" s="17"/>
      <c r="GJ11" s="17"/>
      <c r="GK11" s="17"/>
      <c r="GL11" s="17"/>
      <c r="GM11" s="17"/>
      <c r="GN11" s="17"/>
      <c r="GO11" s="17"/>
      <c r="GP11" s="17"/>
      <c r="GQ11" s="17"/>
      <c r="GR11" s="17"/>
      <c r="GS11" s="17"/>
      <c r="GT11" s="17"/>
      <c r="GU11" s="17"/>
      <c r="GV11" s="17"/>
      <c r="GW11" s="17"/>
      <c r="GX11" s="17"/>
      <c r="GY11" s="17"/>
      <c r="GZ11" s="17"/>
      <c r="HA11" s="17"/>
      <c r="HB11" s="17"/>
      <c r="HC11" s="17"/>
      <c r="HD11" s="17"/>
      <c r="HE11" s="17"/>
      <c r="HF11" s="17"/>
      <c r="HG11" s="17"/>
      <c r="HH11" s="17"/>
      <c r="HI11" s="17"/>
      <c r="HJ11" s="17"/>
      <c r="HK11" s="17"/>
      <c r="HL11" s="17"/>
      <c r="HM11" s="17"/>
      <c r="HN11" s="17"/>
      <c r="HO11" s="17"/>
      <c r="HP11" s="17"/>
      <c r="HQ11" s="17"/>
      <c r="HR11" s="17"/>
      <c r="HS11" s="17"/>
      <c r="HT11" s="17"/>
      <c r="HU11" s="17"/>
      <c r="HV11" s="17"/>
      <c r="HW11" s="17"/>
      <c r="HX11" s="17"/>
      <c r="HY11" s="17"/>
      <c r="HZ11" s="17"/>
      <c r="IA11" s="17"/>
      <c r="IB11" s="17"/>
      <c r="IC11" s="17"/>
      <c r="ID11" s="17"/>
      <c r="IE11" s="17"/>
      <c r="IF11" s="17"/>
      <c r="IG11" s="17"/>
      <c r="IH11" s="17"/>
      <c r="II11" s="17"/>
      <c r="IJ11" s="17"/>
      <c r="IK11" s="17"/>
      <c r="IL11" s="17"/>
      <c r="IM11" s="17"/>
      <c r="IN11" s="17"/>
      <c r="IO11" s="17"/>
      <c r="IP11" s="17"/>
      <c r="IQ11" s="17"/>
      <c r="IR11" s="17"/>
      <c r="IS11" s="17"/>
      <c r="IT11" s="17"/>
      <c r="IU11" s="17"/>
      <c r="IV11" s="17"/>
      <c r="IW11" s="17"/>
    </row>
    <row r="12" spans="1:257" ht="17.100000000000001" customHeight="1">
      <c r="A12" s="16">
        <v>33666</v>
      </c>
      <c r="B12" s="39" t="s">
        <v>5</v>
      </c>
      <c r="C12" s="12" t="s">
        <v>37</v>
      </c>
      <c r="D12" s="32" t="s">
        <v>38</v>
      </c>
      <c r="E12" s="14" t="str">
        <f t="shared" si="1"/>
        <v>s1155,</v>
      </c>
      <c r="F12" s="14" t="s">
        <v>0</v>
      </c>
      <c r="G12" s="14"/>
      <c r="H12" s="14"/>
      <c r="I12" s="14"/>
      <c r="J12" s="41"/>
      <c r="K12" s="5" t="s">
        <v>147</v>
      </c>
      <c r="L12" s="54"/>
      <c r="M12" s="14"/>
      <c r="N12" s="76" t="str">
        <f t="shared" si="0"/>
        <v xml:space="preserve"> 14xUSB2+4xUSB3</v>
      </c>
      <c r="O12" s="14"/>
      <c r="P12" s="16"/>
      <c r="Q12" s="16"/>
      <c r="R12" s="16"/>
      <c r="S12" s="16"/>
      <c r="T12" s="16"/>
      <c r="U12" s="16"/>
      <c r="V12" s="16"/>
      <c r="W12" s="16"/>
      <c r="X12" s="16"/>
      <c r="Y12" s="16"/>
      <c r="Z12" s="27">
        <v>27473</v>
      </c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80" t="s">
        <v>158</v>
      </c>
      <c r="AT12" s="83" t="str">
        <f>IFERROR(SUBSTITUTE(RIGHT(MID(","&amp;$D12&amp;",",1,SEARCH("##",SUBSTITUTE(","&amp;$D12&amp;",",",","##",COLUMN(B:B)))),LEN(MID(","&amp;$D12&amp;",",1,SEARCH("##",SUBSTITUTE(","&amp;$D12&amp;",",",","##",COLUMN(B:B)))))-SEARCH("##",SUBSTITUTE(","&amp;$D12&amp;",",",","##",COLUMN(A:A)))),",",),"")</f>
        <v>GA-Z68XP-UD4</v>
      </c>
      <c r="AU12" s="83" t="str">
        <f>IFERROR(SUBSTITUTE(RIGHT(MID(","&amp;$D12&amp;",",1,SEARCH("##",SUBSTITUTE(","&amp;$D12&amp;",",",","##",COLUMN(C:C)))),LEN(MID(","&amp;$D12&amp;",",1,SEARCH("##",SUBSTITUTE(","&amp;$D12&amp;",",",","##",COLUMN(C:C)))))-SEARCH("##",SUBSTITUTE(","&amp;$D12&amp;",",",","##",COLUMN(B:B)))),",",),"")</f>
        <v xml:space="preserve"> s1155</v>
      </c>
      <c r="AV12" s="83" t="str">
        <f>IFERROR(SUBSTITUTE(RIGHT(MID(","&amp;$D12&amp;",",1,SEARCH("##",SUBSTITUTE(","&amp;$D12&amp;",",",","##",COLUMN(D:D)))),LEN(MID(","&amp;$D12&amp;",",1,SEARCH("##",SUBSTITUTE(","&amp;$D12&amp;",",",","##",COLUMN(D:D)))))-SEARCH("##",SUBSTITUTE(","&amp;$D12&amp;",",",","##",COLUMN(C:C)))),",",),"")</f>
        <v xml:space="preserve"> Intel® Core™ i7 (SandyBridge)</v>
      </c>
      <c r="AW12" s="83" t="str">
        <f>IFERROR(SUBSTITUTE(RIGHT(MID(","&amp;$D12&amp;",",1,SEARCH("##",SUBSTITUTE(","&amp;$D12&amp;",",",","##",COLUMN(E:E)))),LEN(MID(","&amp;$D12&amp;",",1,SEARCH("##",SUBSTITUTE(","&amp;$D12&amp;",",",","##",COLUMN(E:E)))))-SEARCH("##",SUBSTITUTE(","&amp;$D12&amp;",",",","##",COLUMN(D:D)))),",",),"")</f>
        <v xml:space="preserve"> Z68</v>
      </c>
      <c r="AX12" s="83" t="str">
        <f>IFERROR(SUBSTITUTE(RIGHT(MID(","&amp;$D12&amp;",",1,SEARCH("##",SUBSTITUTE(","&amp;$D12&amp;",",",","##",COLUMN(F:F)))),LEN(MID(","&amp;$D12&amp;",",1,SEARCH("##",SUBSTITUTE(","&amp;$D12&amp;",",",","##",COLUMN(F:F)))))-SEARCH("##",SUBSTITUTE(","&amp;$D12&amp;",",",","##",COLUMN(E:E)))),",",),"")</f>
        <v xml:space="preserve"> 4xDDR3 Dual 2133/1866MHz(max32Gb)XMP</v>
      </c>
      <c r="AY12" s="83" t="str">
        <f>IFERROR(SUBSTITUTE(RIGHT(MID(","&amp;$D12&amp;",",1,SEARCH("##",SUBSTITUTE(","&amp;$D12&amp;",",",","##",COLUMN(G:G)))),LEN(MID(","&amp;$D12&amp;",",1,SEARCH("##",SUBSTITUTE(","&amp;$D12&amp;",",",","##",COLUMN(G:G)))))-SEARCH("##",SUBSTITUTE(","&amp;$D12&amp;",",",","##",COLUMN(F:F)))),",",),"")</f>
        <v xml:space="preserve"> 2xPCI-Ex16</v>
      </c>
      <c r="AZ12" s="83" t="str">
        <f>IFERROR(SUBSTITUTE(RIGHT(MID(","&amp;$D12&amp;",",1,SEARCH("##",SUBSTITUTE(","&amp;$D12&amp;",",",","##",COLUMN(H:H)))),LEN(MID(","&amp;$D12&amp;",",1,SEARCH("##",SUBSTITUTE(","&amp;$D12&amp;",",",","##",COLUMN(H:H)))))-SEARCH("##",SUBSTITUTE(","&amp;$D12&amp;",",",","##",COLUMN(G:G)))),",",),"")</f>
        <v xml:space="preserve"> 2xPCI-Ex1</v>
      </c>
      <c r="BA12" s="83" t="str">
        <f>IFERROR(SUBSTITUTE(RIGHT(MID(","&amp;$D12&amp;",",1,SEARCH("##",SUBSTITUTE(","&amp;$D12&amp;",",",","##",COLUMN(I:I)))),LEN(MID(","&amp;$D12&amp;",",1,SEARCH("##",SUBSTITUTE(","&amp;$D12&amp;",",",","##",COLUMN(I:I)))))-SEARCH("##",SUBSTITUTE(","&amp;$D12&amp;",",",","##",COLUMN(H:H)))),",",),"")</f>
        <v xml:space="preserve"> 2xPCI</v>
      </c>
      <c r="BB12" s="83" t="str">
        <f>IFERROR(SUBSTITUTE(RIGHT(MID(","&amp;$D12&amp;",",1,SEARCH("##",SUBSTITUTE(","&amp;$D12&amp;",",",","##",COLUMN(J:J)))),LEN(MID(","&amp;$D12&amp;",",1,SEARCH("##",SUBSTITUTE(","&amp;$D12&amp;",",",","##",COLUMN(J:J)))))-SEARCH("##",SUBSTITUTE(","&amp;$D12&amp;",",",","##",COLUMN(I:I)))),",",),"")</f>
        <v xml:space="preserve"> 4xSATA2+4xSATA3+2xeSATA3 RAID(3TB+)</v>
      </c>
      <c r="BC12" s="83" t="str">
        <f>IFERROR(SUBSTITUTE(RIGHT(MID(","&amp;$D12&amp;",",1,SEARCH("##",SUBSTITUTE(","&amp;$D12&amp;",",",","##",COLUMN(K:K)))),LEN(MID(","&amp;$D12&amp;",",1,SEARCH("##",SUBSTITUTE(","&amp;$D12&amp;",",",","##",COLUMN(K:K)))))-SEARCH("##",SUBSTITUTE(","&amp;$D12&amp;",",",","##",COLUMN(J:J)))),",",),"")</f>
        <v xml:space="preserve"> Video INTEL CPU (HDMI)</v>
      </c>
      <c r="BD12" s="83" t="str">
        <f>IFERROR(SUBSTITUTE(RIGHT(MID(","&amp;$D12&amp;",",1,SEARCH("##",SUBSTITUTE(","&amp;$D12&amp;",",",","##",COLUMN(L:L)))),LEN(MID(","&amp;$D12&amp;",",1,SEARCH("##",SUBSTITUTE(","&amp;$D12&amp;",",",","##",COLUMN(L:L)))))-SEARCH("##",SUBSTITUTE(","&amp;$D12&amp;",",",","##",COLUMN(K:K)))),",",),"")</f>
        <v xml:space="preserve"> Gb LAN Realtek 8111E</v>
      </c>
      <c r="BE12" s="83" t="str">
        <f>IFERROR(SUBSTITUTE(RIGHT(MID(","&amp;$D12&amp;",",1,SEARCH("##",SUBSTITUTE(","&amp;$D12&amp;",",",","##",COLUMN(M:M)))),LEN(MID(","&amp;$D12&amp;",",1,SEARCH("##",SUBSTITUTE(","&amp;$D12&amp;",",",","##",COLUMN(M:M)))))-SEARCH("##",SUBSTITUTE(","&amp;$D12&amp;",",",","##",COLUMN(L:L)))),",",),"")</f>
        <v xml:space="preserve"> HDA SB7.1 Realtek ALC889</v>
      </c>
      <c r="BF12" s="83" t="str">
        <f>IFERROR(SUBSTITUTE(RIGHT(MID(","&amp;$D12&amp;",",1,SEARCH("##",SUBSTITUTE(","&amp;$D12&amp;",",",","##",COLUMN(N:N)))),LEN(MID(","&amp;$D12&amp;",",1,SEARCH("##",SUBSTITUTE(","&amp;$D12&amp;",",",","##",COLUMN(N:N)))))-SEARCH("##",SUBSTITUTE(","&amp;$D12&amp;",",",","##",COLUMN(M:M)))),",",),"")</f>
        <v xml:space="preserve"> 14xUSB2+4xUSB3</v>
      </c>
      <c r="BG12" s="83" t="str">
        <f>IFERROR(SUBSTITUTE(RIGHT(MID(","&amp;$D12&amp;",",1,SEARCH("##",SUBSTITUTE(","&amp;$D12&amp;",",",","##",COLUMN(O:O)))),LEN(MID(","&amp;$D12&amp;",",1,SEARCH("##",SUBSTITUTE(","&amp;$D12&amp;",",",","##",COLUMN(O:O)))))-SEARCH("##",SUBSTITUTE(","&amp;$D12&amp;",",",","##",COLUMN(N:N)))),",",),"")</f>
        <v xml:space="preserve"> 2xIEEE1394</v>
      </c>
      <c r="BH12" s="83" t="str">
        <f>IFERROR(SUBSTITUTE(RIGHT(MID(","&amp;$D12&amp;",",1,SEARCH("##",SUBSTITUTE(","&amp;$D12&amp;",",",","##",COLUMN(P:P)))),LEN(MID(","&amp;$D12&amp;",",1,SEARCH("##",SUBSTITUTE(","&amp;$D12&amp;",",",","##",COLUMN(P:P)))))-SEARCH("##",SUBSTITUTE(","&amp;$D12&amp;",",",","##",COLUMN(O:O)))),",",),"")</f>
        <v xml:space="preserve"> 1xPS/2</v>
      </c>
      <c r="BI12" s="83" t="str">
        <f>IFERROR(SUBSTITUTE(RIGHT(MID(","&amp;$D12&amp;",",1,SEARCH("##",SUBSTITUTE(","&amp;$D12&amp;",",",","##",COLUMN(Q:Q)))),LEN(MID(","&amp;$D12&amp;",",1,SEARCH("##",SUBSTITUTE(","&amp;$D12&amp;",",",","##",COLUMN(Q:Q)))))-SEARCH("##",SUBSTITUTE(","&amp;$D12&amp;",",",","##",COLUMN(P:P)))),",",),"")</f>
        <v xml:space="preserve"> COM</v>
      </c>
      <c r="BJ12" s="83" t="str">
        <f>IFERROR(SUBSTITUTE(RIGHT(MID(","&amp;$D12&amp;",",1,SEARCH("##",SUBSTITUTE(","&amp;$D12&amp;",",",","##",COLUMN(R:R)))),LEN(MID(","&amp;$D12&amp;",",1,SEARCH("##",SUBSTITUTE(","&amp;$D12&amp;",",",","##",COLUMN(R:R)))))-SEARCH("##",SUBSTITUTE(","&amp;$D12&amp;",",",","##",COLUMN(Q:Q)))),",",),"")</f>
        <v xml:space="preserve"> 2xSPDIF</v>
      </c>
      <c r="BK12" s="83" t="str">
        <f>IFERROR(SUBSTITUTE(RIGHT(MID(","&amp;$D12&amp;",",1,SEARCH("##",SUBSTITUTE(","&amp;$D12&amp;",",",","##",COLUMN(S:S)))),LEN(MID(","&amp;$D12&amp;",",1,SEARCH("##",SUBSTITUTE(","&amp;$D12&amp;",",",","##",COLUMN(S:S)))))-SEARCH("##",SUBSTITUTE(","&amp;$D12&amp;",",",","##",COLUMN(R:R)))),",",),"")</f>
        <v xml:space="preserve"> TPM</v>
      </c>
      <c r="BL12" s="83" t="str">
        <f>IFERROR(SUBSTITUTE(RIGHT(MID(","&amp;$D12&amp;",",1,SEARCH("##",SUBSTITUTE(","&amp;$D12&amp;",",",","##",COLUMN(T:T)))),LEN(MID(","&amp;$D12&amp;",",1,SEARCH("##",SUBSTITUTE(","&amp;$D12&amp;",",",","##",COLUMN(T:T)))))-SEARCH("##",SUBSTITUTE(","&amp;$D12&amp;",",",","##",COLUMN(S:S)))),",",),"")</f>
        <v xml:space="preserve"> ATX</v>
      </c>
      <c r="BM12" s="83" t="str">
        <f>IFERROR(SUBSTITUTE(RIGHT(MID(","&amp;$D12&amp;",",1,SEARCH("##",SUBSTITUTE(","&amp;$D12&amp;",",",","##",COLUMN(U:U)))),LEN(MID(","&amp;$D12&amp;",",1,SEARCH("##",SUBSTITUTE(","&amp;$D12&amp;",",",","##",COLUMN(U:U)))))-SEARCH("##",SUBSTITUTE(","&amp;$D12&amp;",",",","##",COLUMN(T:T)))),",",),"")</f>
        <v/>
      </c>
      <c r="BN12" s="83" t="str">
        <f>IFERROR(SUBSTITUTE(RIGHT(MID(","&amp;$D12&amp;",",1,SEARCH("##",SUBSTITUTE(","&amp;$D12&amp;",",",","##",COLUMN(V:V)))),LEN(MID(","&amp;$D12&amp;",",1,SEARCH("##",SUBSTITUTE(","&amp;$D12&amp;",",",","##",COLUMN(V:V)))))-SEARCH("##",SUBSTITUTE(","&amp;$D12&amp;",",",","##",COLUMN(U:U)))),",",),"")</f>
        <v/>
      </c>
      <c r="BO12" s="83" t="str">
        <f>IFERROR(SUBSTITUTE(RIGHT(MID(","&amp;$D12&amp;",",1,SEARCH("##",SUBSTITUTE(","&amp;$D12&amp;",",",","##",COLUMN(W:W)))),LEN(MID(","&amp;$D12&amp;",",1,SEARCH("##",SUBSTITUTE(","&amp;$D12&amp;",",",","##",COLUMN(W:W)))))-SEARCH("##",SUBSTITUTE(","&amp;$D12&amp;",",",","##",COLUMN(V:V)))),",",),"")</f>
        <v/>
      </c>
      <c r="BP12" s="83" t="str">
        <f>IFERROR(SUBSTITUTE(RIGHT(MID(","&amp;$D12&amp;",",1,SEARCH("##",SUBSTITUTE(","&amp;$D12&amp;",",",","##",COLUMN(X:X)))),LEN(MID(","&amp;$D12&amp;",",1,SEARCH("##",SUBSTITUTE(","&amp;$D12&amp;",",",","##",COLUMN(X:X)))))-SEARCH("##",SUBSTITUTE(","&amp;$D12&amp;",",",","##",COLUMN(W:W)))),",",),"")</f>
        <v/>
      </c>
      <c r="BQ12" s="83" t="str">
        <f>IFERROR(SUBSTITUTE(RIGHT(MID(","&amp;$D12&amp;",",1,SEARCH("##",SUBSTITUTE(","&amp;$D12&amp;",",",","##",COLUMN(Y:Y)))),LEN(MID(","&amp;$D12&amp;",",1,SEARCH("##",SUBSTITUTE(","&amp;$D12&amp;",",",","##",COLUMN(Y:Y)))))-SEARCH("##",SUBSTITUTE(","&amp;$D12&amp;",",",","##",COLUMN(X:X)))),",",),"")</f>
        <v/>
      </c>
      <c r="BR12" s="83" t="str">
        <f>IFERROR(SUBSTITUTE(RIGHT(MID(","&amp;$D12&amp;",",1,SEARCH("##",SUBSTITUTE(","&amp;$D12&amp;",",",","##",COLUMN(Z:Z)))),LEN(MID(","&amp;$D12&amp;",",1,SEARCH("##",SUBSTITUTE(","&amp;$D12&amp;",",",","##",COLUMN(Z:Z)))))-SEARCH("##",SUBSTITUTE(","&amp;$D12&amp;",",",","##",COLUMN(Y:Y)))),",",),"")</f>
        <v/>
      </c>
      <c r="BS12" s="83" t="str">
        <f>IFERROR(SUBSTITUTE(RIGHT(MID(","&amp;$D12&amp;",",1,SEARCH("##",SUBSTITUTE(","&amp;$D12&amp;",",",","##",COLUMN(AA:AA)))),LEN(MID(","&amp;$D12&amp;",",1,SEARCH("##",SUBSTITUTE(","&amp;$D12&amp;",",",","##",COLUMN(AA:AA)))))-SEARCH("##",SUBSTITUTE(","&amp;$D12&amp;",",",","##",COLUMN(Z:Z)))),",",),"")</f>
        <v/>
      </c>
      <c r="BT12" s="83" t="str">
        <f>IFERROR(SUBSTITUTE(RIGHT(MID(","&amp;$D12&amp;",",1,SEARCH("##",SUBSTITUTE(","&amp;$D12&amp;",",",","##",COLUMN(AB:AB)))),LEN(MID(","&amp;$D12&amp;",",1,SEARCH("##",SUBSTITUTE(","&amp;$D12&amp;",",",","##",COLUMN(AB:AB)))))-SEARCH("##",SUBSTITUTE(","&amp;$D12&amp;",",",","##",COLUMN(AA:AA)))),",",),"")</f>
        <v/>
      </c>
      <c r="BU12" s="36"/>
      <c r="BV12" s="16">
        <v>1</v>
      </c>
      <c r="BW12" s="17"/>
      <c r="BX12" s="16">
        <v>1</v>
      </c>
      <c r="BY12" s="5">
        <v>1</v>
      </c>
      <c r="BZ12" s="17"/>
      <c r="CA12" s="16">
        <v>33666</v>
      </c>
      <c r="CB12" s="2" t="s">
        <v>39</v>
      </c>
      <c r="CC12" s="18"/>
      <c r="CD12" s="18"/>
      <c r="CE12" s="18"/>
      <c r="CF12" s="18"/>
      <c r="CG12" s="18"/>
      <c r="CH12" s="18"/>
      <c r="CI12" s="18"/>
      <c r="CJ12" s="18"/>
      <c r="CK12" s="18"/>
      <c r="CL12" s="18"/>
      <c r="CM12" s="18"/>
      <c r="CN12" s="30"/>
      <c r="CO12" s="17"/>
      <c r="CP12" s="4" t="s">
        <v>4</v>
      </c>
      <c r="CQ12" s="17"/>
      <c r="CR12" s="17"/>
      <c r="CS12" s="38"/>
      <c r="CT12" s="2" t="s">
        <v>40</v>
      </c>
      <c r="CU12" s="2"/>
      <c r="CV12" s="2"/>
      <c r="CW12" s="2"/>
      <c r="CX12" s="2"/>
      <c r="CY12" s="17"/>
      <c r="CZ12" s="17"/>
      <c r="DA12" s="17"/>
      <c r="DB12" s="17"/>
      <c r="DC12" s="17"/>
      <c r="DD12" s="17"/>
      <c r="DE12" s="17"/>
      <c r="DF12" s="17"/>
      <c r="DG12" s="17"/>
      <c r="DH12" s="17"/>
      <c r="DI12" s="17"/>
      <c r="DJ12" s="17"/>
      <c r="DK12" s="17"/>
      <c r="DL12" s="17"/>
      <c r="DM12" s="17"/>
      <c r="DN12" s="17"/>
      <c r="DO12" s="17"/>
      <c r="DP12" s="17"/>
      <c r="DQ12" s="17"/>
      <c r="DR12" s="17"/>
      <c r="DS12" s="17"/>
      <c r="DT12" s="17"/>
      <c r="DU12" s="17"/>
      <c r="DV12" s="17"/>
      <c r="DW12" s="17"/>
      <c r="DX12" s="17"/>
      <c r="DY12" s="17"/>
      <c r="DZ12" s="17"/>
      <c r="EA12" s="17"/>
      <c r="EB12" s="17"/>
      <c r="EC12" s="17"/>
      <c r="ED12" s="17"/>
      <c r="EE12" s="17"/>
      <c r="EF12" s="17"/>
      <c r="EG12" s="17"/>
      <c r="EH12" s="17"/>
      <c r="EI12" s="17"/>
      <c r="EJ12" s="17"/>
      <c r="EK12" s="17"/>
      <c r="EL12" s="17"/>
      <c r="EM12" s="17"/>
      <c r="EN12" s="17"/>
      <c r="EO12" s="17"/>
      <c r="EP12" s="17"/>
      <c r="EQ12" s="17"/>
      <c r="ER12" s="17"/>
      <c r="ES12" s="17"/>
      <c r="ET12" s="17"/>
      <c r="EU12" s="17"/>
      <c r="EV12" s="17"/>
      <c r="EW12" s="17"/>
      <c r="EX12" s="17"/>
      <c r="EY12" s="17"/>
      <c r="EZ12" s="17"/>
      <c r="FA12" s="17"/>
      <c r="FB12" s="17"/>
      <c r="FC12" s="17"/>
      <c r="FD12" s="17"/>
      <c r="FE12" s="17"/>
      <c r="FF12" s="17"/>
      <c r="FG12" s="17"/>
      <c r="FH12" s="17"/>
      <c r="FI12" s="17"/>
      <c r="FJ12" s="17"/>
      <c r="FK12" s="17"/>
      <c r="FL12" s="17"/>
      <c r="FM12" s="17"/>
      <c r="FN12" s="17"/>
      <c r="FO12" s="17"/>
      <c r="FP12" s="17"/>
      <c r="FQ12" s="17"/>
      <c r="FR12" s="17"/>
      <c r="FS12" s="17"/>
      <c r="FT12" s="17"/>
      <c r="FU12" s="17"/>
      <c r="FV12" s="17"/>
      <c r="FW12" s="17"/>
      <c r="FX12" s="17"/>
      <c r="FY12" s="17"/>
      <c r="FZ12" s="17"/>
      <c r="GA12" s="17"/>
      <c r="GB12" s="17"/>
      <c r="GC12" s="17"/>
      <c r="GD12" s="17"/>
      <c r="GE12" s="17"/>
      <c r="GF12" s="17"/>
      <c r="GG12" s="17"/>
      <c r="GH12" s="17"/>
      <c r="GI12" s="17"/>
      <c r="GJ12" s="17"/>
      <c r="GK12" s="17"/>
      <c r="GL12" s="17"/>
      <c r="GM12" s="17"/>
      <c r="GN12" s="17"/>
      <c r="GO12" s="17"/>
      <c r="GP12" s="17"/>
      <c r="GQ12" s="17"/>
      <c r="GR12" s="17"/>
      <c r="GS12" s="17"/>
      <c r="GT12" s="17"/>
      <c r="GU12" s="17"/>
      <c r="GV12" s="17"/>
      <c r="GW12" s="17"/>
      <c r="GX12" s="17"/>
      <c r="GY12" s="17"/>
      <c r="GZ12" s="17"/>
      <c r="HA12" s="17"/>
      <c r="HB12" s="17"/>
      <c r="HC12" s="17"/>
      <c r="HD12" s="17"/>
      <c r="HE12" s="17"/>
      <c r="HF12" s="17"/>
      <c r="HG12" s="17"/>
      <c r="HH12" s="17"/>
      <c r="HI12" s="17"/>
      <c r="HJ12" s="17"/>
      <c r="HK12" s="17"/>
      <c r="HL12" s="17"/>
      <c r="HM12" s="17"/>
      <c r="HN12" s="17"/>
      <c r="HO12" s="17"/>
      <c r="HP12" s="17"/>
      <c r="HQ12" s="17"/>
      <c r="HR12" s="17"/>
      <c r="HS12" s="17"/>
      <c r="HT12" s="17"/>
      <c r="HU12" s="17"/>
      <c r="HV12" s="17"/>
      <c r="HW12" s="17"/>
      <c r="HX12" s="17"/>
      <c r="HY12" s="17"/>
      <c r="HZ12" s="17"/>
      <c r="IA12" s="17"/>
      <c r="IB12" s="17"/>
      <c r="IC12" s="17"/>
      <c r="ID12" s="17"/>
      <c r="IE12" s="17"/>
      <c r="IF12" s="17"/>
      <c r="IG12" s="17"/>
      <c r="IH12" s="17"/>
      <c r="II12" s="17"/>
      <c r="IJ12" s="17"/>
      <c r="IK12" s="17"/>
      <c r="IL12" s="17"/>
      <c r="IM12" s="17"/>
      <c r="IN12" s="17"/>
      <c r="IO12" s="17"/>
      <c r="IP12" s="17"/>
      <c r="IQ12" s="17"/>
      <c r="IR12" s="17"/>
      <c r="IS12" s="17"/>
      <c r="IT12" s="17"/>
      <c r="IU12" s="17"/>
      <c r="IV12" s="17"/>
      <c r="IW12" s="17"/>
    </row>
    <row r="13" spans="1:257" ht="17.100000000000001" customHeight="1">
      <c r="A13" s="16">
        <v>33667</v>
      </c>
      <c r="B13" s="39" t="s">
        <v>5</v>
      </c>
      <c r="C13" s="12" t="s">
        <v>41</v>
      </c>
      <c r="D13" s="32" t="s">
        <v>42</v>
      </c>
      <c r="E13" s="14" t="str">
        <f t="shared" si="1"/>
        <v>s1155,</v>
      </c>
      <c r="F13" s="14" t="s">
        <v>0</v>
      </c>
      <c r="G13" s="14"/>
      <c r="H13" s="14"/>
      <c r="I13" s="14"/>
      <c r="J13" s="41"/>
      <c r="K13" s="5" t="s">
        <v>147</v>
      </c>
      <c r="L13" s="54"/>
      <c r="M13" s="14"/>
      <c r="N13" s="76" t="str">
        <f t="shared" si="0"/>
        <v xml:space="preserve"> 14xUSB2+2xUSB3</v>
      </c>
      <c r="O13" s="14"/>
      <c r="P13" s="16"/>
      <c r="Q13" s="16"/>
      <c r="R13" s="16"/>
      <c r="S13" s="16"/>
      <c r="T13" s="16"/>
      <c r="U13" s="16"/>
      <c r="V13" s="16"/>
      <c r="W13" s="16"/>
      <c r="X13" s="16"/>
      <c r="Y13" s="16"/>
      <c r="Z13" s="27">
        <v>27471</v>
      </c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80" t="s">
        <v>158</v>
      </c>
      <c r="AT13" s="83" t="str">
        <f>IFERROR(SUBSTITUTE(RIGHT(MID(","&amp;$D13&amp;",",1,SEARCH("##",SUBSTITUTE(","&amp;$D13&amp;",",",","##",COLUMN(B:B)))),LEN(MID(","&amp;$D13&amp;",",1,SEARCH("##",SUBSTITUTE(","&amp;$D13&amp;",",",","##",COLUMN(B:B)))))-SEARCH("##",SUBSTITUTE(","&amp;$D13&amp;",",",","##",COLUMN(A:A)))),",",),"")</f>
        <v>GA-Z68XP-UD3P</v>
      </c>
      <c r="AU13" s="83" t="str">
        <f>IFERROR(SUBSTITUTE(RIGHT(MID(","&amp;$D13&amp;",",1,SEARCH("##",SUBSTITUTE(","&amp;$D13&amp;",",",","##",COLUMN(C:C)))),LEN(MID(","&amp;$D13&amp;",",1,SEARCH("##",SUBSTITUTE(","&amp;$D13&amp;",",",","##",COLUMN(C:C)))))-SEARCH("##",SUBSTITUTE(","&amp;$D13&amp;",",",","##",COLUMN(B:B)))),",",),"")</f>
        <v xml:space="preserve"> s1155</v>
      </c>
      <c r="AV13" s="83" t="str">
        <f>IFERROR(SUBSTITUTE(RIGHT(MID(","&amp;$D13&amp;",",1,SEARCH("##",SUBSTITUTE(","&amp;$D13&amp;",",",","##",COLUMN(D:D)))),LEN(MID(","&amp;$D13&amp;",",1,SEARCH("##",SUBSTITUTE(","&amp;$D13&amp;",",",","##",COLUMN(D:D)))))-SEARCH("##",SUBSTITUTE(","&amp;$D13&amp;",",",","##",COLUMN(C:C)))),",",),"")</f>
        <v xml:space="preserve"> Intel® Core™ i7 (SandyBridge)</v>
      </c>
      <c r="AW13" s="83" t="str">
        <f>IFERROR(SUBSTITUTE(RIGHT(MID(","&amp;$D13&amp;",",1,SEARCH("##",SUBSTITUTE(","&amp;$D13&amp;",",",","##",COLUMN(E:E)))),LEN(MID(","&amp;$D13&amp;",",1,SEARCH("##",SUBSTITUTE(","&amp;$D13&amp;",",",","##",COLUMN(E:E)))))-SEARCH("##",SUBSTITUTE(","&amp;$D13&amp;",",",","##",COLUMN(D:D)))),",",),"")</f>
        <v xml:space="preserve"> Z68 (B3)</v>
      </c>
      <c r="AX13" s="83" t="str">
        <f>IFERROR(SUBSTITUTE(RIGHT(MID(","&amp;$D13&amp;",",1,SEARCH("##",SUBSTITUTE(","&amp;$D13&amp;",",",","##",COLUMN(F:F)))),LEN(MID(","&amp;$D13&amp;",",1,SEARCH("##",SUBSTITUTE(","&amp;$D13&amp;",",",","##",COLUMN(F:F)))))-SEARCH("##",SUBSTITUTE(","&amp;$D13&amp;",",",","##",COLUMN(E:E)))),",",),"")</f>
        <v xml:space="preserve"> 4xDDR3 Dual 2133/1866MHz(max32Gb)XMP</v>
      </c>
      <c r="AY13" s="83" t="str">
        <f>IFERROR(SUBSTITUTE(RIGHT(MID(","&amp;$D13&amp;",",1,SEARCH("##",SUBSTITUTE(","&amp;$D13&amp;",",",","##",COLUMN(G:G)))),LEN(MID(","&amp;$D13&amp;",",1,SEARCH("##",SUBSTITUTE(","&amp;$D13&amp;",",",","##",COLUMN(G:G)))))-SEARCH("##",SUBSTITUTE(","&amp;$D13&amp;",",",","##",COLUMN(F:F)))),",",),"")</f>
        <v xml:space="preserve"> 2xPCI-Ex16</v>
      </c>
      <c r="AZ13" s="83" t="str">
        <f>IFERROR(SUBSTITUTE(RIGHT(MID(","&amp;$D13&amp;",",1,SEARCH("##",SUBSTITUTE(","&amp;$D13&amp;",",",","##",COLUMN(H:H)))),LEN(MID(","&amp;$D13&amp;",",1,SEARCH("##",SUBSTITUTE(","&amp;$D13&amp;",",",","##",COLUMN(H:H)))))-SEARCH("##",SUBSTITUTE(","&amp;$D13&amp;",",",","##",COLUMN(G:G)))),",",),"")</f>
        <v xml:space="preserve"> 3xPCI-Ex1</v>
      </c>
      <c r="BA13" s="83" t="str">
        <f>IFERROR(SUBSTITUTE(RIGHT(MID(","&amp;$D13&amp;",",1,SEARCH("##",SUBSTITUTE(","&amp;$D13&amp;",",",","##",COLUMN(I:I)))),LEN(MID(","&amp;$D13&amp;",",1,SEARCH("##",SUBSTITUTE(","&amp;$D13&amp;",",",","##",COLUMN(I:I)))))-SEARCH("##",SUBSTITUTE(","&amp;$D13&amp;",",",","##",COLUMN(H:H)))),",",),"")</f>
        <v xml:space="preserve"> 2xPCI</v>
      </c>
      <c r="BB13" s="83" t="str">
        <f>IFERROR(SUBSTITUTE(RIGHT(MID(","&amp;$D13&amp;",",1,SEARCH("##",SUBSTITUTE(","&amp;$D13&amp;",",",","##",COLUMN(J:J)))),LEN(MID(","&amp;$D13&amp;",",1,SEARCH("##",SUBSTITUTE(","&amp;$D13&amp;",",",","##",COLUMN(J:J)))))-SEARCH("##",SUBSTITUTE(","&amp;$D13&amp;",",",","##",COLUMN(I:I)))),",",),"")</f>
        <v xml:space="preserve"> 4xSATA2+4xSATA3 RAID(3TB+)</v>
      </c>
      <c r="BC13" s="83" t="str">
        <f>IFERROR(SUBSTITUTE(RIGHT(MID(","&amp;$D13&amp;",",1,SEARCH("##",SUBSTITUTE(","&amp;$D13&amp;",",",","##",COLUMN(K:K)))),LEN(MID(","&amp;$D13&amp;",",1,SEARCH("##",SUBSTITUTE(","&amp;$D13&amp;",",",","##",COLUMN(K:K)))))-SEARCH("##",SUBSTITUTE(","&amp;$D13&amp;",",",","##",COLUMN(J:J)))),",",),"")</f>
        <v xml:space="preserve"> Video INTEL CPU (HDMI)</v>
      </c>
      <c r="BD13" s="83" t="str">
        <f>IFERROR(SUBSTITUTE(RIGHT(MID(","&amp;$D13&amp;",",1,SEARCH("##",SUBSTITUTE(","&amp;$D13&amp;",",",","##",COLUMN(L:L)))),LEN(MID(","&amp;$D13&amp;",",1,SEARCH("##",SUBSTITUTE(","&amp;$D13&amp;",",",","##",COLUMN(L:L)))))-SEARCH("##",SUBSTITUTE(","&amp;$D13&amp;",",",","##",COLUMN(K:K)))),",",),"")</f>
        <v xml:space="preserve"> Gb LAN Realtek 8111E</v>
      </c>
      <c r="BE13" s="83" t="str">
        <f>IFERROR(SUBSTITUTE(RIGHT(MID(","&amp;$D13&amp;",",1,SEARCH("##",SUBSTITUTE(","&amp;$D13&amp;",",",","##",COLUMN(M:M)))),LEN(MID(","&amp;$D13&amp;",",1,SEARCH("##",SUBSTITUTE(","&amp;$D13&amp;",",",","##",COLUMN(M:M)))))-SEARCH("##",SUBSTITUTE(","&amp;$D13&amp;",",",","##",COLUMN(L:L)))),",",),"")</f>
        <v xml:space="preserve"> HDA SB7.1 Realtek ALC889</v>
      </c>
      <c r="BF13" s="83" t="str">
        <f>IFERROR(SUBSTITUTE(RIGHT(MID(","&amp;$D13&amp;",",1,SEARCH("##",SUBSTITUTE(","&amp;$D13&amp;",",",","##",COLUMN(N:N)))),LEN(MID(","&amp;$D13&amp;",",1,SEARCH("##",SUBSTITUTE(","&amp;$D13&amp;",",",","##",COLUMN(N:N)))))-SEARCH("##",SUBSTITUTE(","&amp;$D13&amp;",",",","##",COLUMN(M:M)))),",",),"")</f>
        <v xml:space="preserve"> 14xUSB2+2xUSB3</v>
      </c>
      <c r="BG13" s="83" t="str">
        <f>IFERROR(SUBSTITUTE(RIGHT(MID(","&amp;$D13&amp;",",1,SEARCH("##",SUBSTITUTE(","&amp;$D13&amp;",",",","##",COLUMN(O:O)))),LEN(MID(","&amp;$D13&amp;",",1,SEARCH("##",SUBSTITUTE(","&amp;$D13&amp;",",",","##",COLUMN(O:O)))))-SEARCH("##",SUBSTITUTE(","&amp;$D13&amp;",",",","##",COLUMN(N:N)))),",",),"")</f>
        <v xml:space="preserve"> 2xIEEE1394</v>
      </c>
      <c r="BH13" s="83" t="str">
        <f>IFERROR(SUBSTITUTE(RIGHT(MID(","&amp;$D13&amp;",",1,SEARCH("##",SUBSTITUTE(","&amp;$D13&amp;",",",","##",COLUMN(P:P)))),LEN(MID(","&amp;$D13&amp;",",1,SEARCH("##",SUBSTITUTE(","&amp;$D13&amp;",",",","##",COLUMN(P:P)))))-SEARCH("##",SUBSTITUTE(","&amp;$D13&amp;",",",","##",COLUMN(O:O)))),",",),"")</f>
        <v xml:space="preserve"> 1xPS/2</v>
      </c>
      <c r="BI13" s="83" t="str">
        <f>IFERROR(SUBSTITUTE(RIGHT(MID(","&amp;$D13&amp;",",1,SEARCH("##",SUBSTITUTE(","&amp;$D13&amp;",",",","##",COLUMN(Q:Q)))),LEN(MID(","&amp;$D13&amp;",",1,SEARCH("##",SUBSTITUTE(","&amp;$D13&amp;",",",","##",COLUMN(Q:Q)))))-SEARCH("##",SUBSTITUTE(","&amp;$D13&amp;",",",","##",COLUMN(P:P)))),",",),"")</f>
        <v xml:space="preserve"> COM</v>
      </c>
      <c r="BJ13" s="83" t="str">
        <f>IFERROR(SUBSTITUTE(RIGHT(MID(","&amp;$D13&amp;",",1,SEARCH("##",SUBSTITUTE(","&amp;$D13&amp;",",",","##",COLUMN(R:R)))),LEN(MID(","&amp;$D13&amp;",",1,SEARCH("##",SUBSTITUTE(","&amp;$D13&amp;",",",","##",COLUMN(R:R)))))-SEARCH("##",SUBSTITUTE(","&amp;$D13&amp;",",",","##",COLUMN(Q:Q)))),",",),"")</f>
        <v xml:space="preserve"> SPDIF</v>
      </c>
      <c r="BK13" s="83" t="str">
        <f>IFERROR(SUBSTITUTE(RIGHT(MID(","&amp;$D13&amp;",",1,SEARCH("##",SUBSTITUTE(","&amp;$D13&amp;",",",","##",COLUMN(S:S)))),LEN(MID(","&amp;$D13&amp;",",1,SEARCH("##",SUBSTITUTE(","&amp;$D13&amp;",",",","##",COLUMN(S:S)))))-SEARCH("##",SUBSTITUTE(","&amp;$D13&amp;",",",","##",COLUMN(R:R)))),",",),"")</f>
        <v xml:space="preserve"> TPM</v>
      </c>
      <c r="BL13" s="83" t="str">
        <f>IFERROR(SUBSTITUTE(RIGHT(MID(","&amp;$D13&amp;",",1,SEARCH("##",SUBSTITUTE(","&amp;$D13&amp;",",",","##",COLUMN(T:T)))),LEN(MID(","&amp;$D13&amp;",",1,SEARCH("##",SUBSTITUTE(","&amp;$D13&amp;",",",","##",COLUMN(T:T)))))-SEARCH("##",SUBSTITUTE(","&amp;$D13&amp;",",",","##",COLUMN(S:S)))),",",),"")</f>
        <v xml:space="preserve"> ATX</v>
      </c>
      <c r="BM13" s="83" t="str">
        <f>IFERROR(SUBSTITUTE(RIGHT(MID(","&amp;$D13&amp;",",1,SEARCH("##",SUBSTITUTE(","&amp;$D13&amp;",",",","##",COLUMN(U:U)))),LEN(MID(","&amp;$D13&amp;",",1,SEARCH("##",SUBSTITUTE(","&amp;$D13&amp;",",",","##",COLUMN(U:U)))))-SEARCH("##",SUBSTITUTE(","&amp;$D13&amp;",",",","##",COLUMN(T:T)))),",",),"")</f>
        <v/>
      </c>
      <c r="BN13" s="83" t="str">
        <f>IFERROR(SUBSTITUTE(RIGHT(MID(","&amp;$D13&amp;",",1,SEARCH("##",SUBSTITUTE(","&amp;$D13&amp;",",",","##",COLUMN(V:V)))),LEN(MID(","&amp;$D13&amp;",",1,SEARCH("##",SUBSTITUTE(","&amp;$D13&amp;",",",","##",COLUMN(V:V)))))-SEARCH("##",SUBSTITUTE(","&amp;$D13&amp;",",",","##",COLUMN(U:U)))),",",),"")</f>
        <v/>
      </c>
      <c r="BO13" s="83" t="str">
        <f>IFERROR(SUBSTITUTE(RIGHT(MID(","&amp;$D13&amp;",",1,SEARCH("##",SUBSTITUTE(","&amp;$D13&amp;",",",","##",COLUMN(W:W)))),LEN(MID(","&amp;$D13&amp;",",1,SEARCH("##",SUBSTITUTE(","&amp;$D13&amp;",",",","##",COLUMN(W:W)))))-SEARCH("##",SUBSTITUTE(","&amp;$D13&amp;",",",","##",COLUMN(V:V)))),",",),"")</f>
        <v/>
      </c>
      <c r="BP13" s="83" t="str">
        <f>IFERROR(SUBSTITUTE(RIGHT(MID(","&amp;$D13&amp;",",1,SEARCH("##",SUBSTITUTE(","&amp;$D13&amp;",",",","##",COLUMN(X:X)))),LEN(MID(","&amp;$D13&amp;",",1,SEARCH("##",SUBSTITUTE(","&amp;$D13&amp;",",",","##",COLUMN(X:X)))))-SEARCH("##",SUBSTITUTE(","&amp;$D13&amp;",",",","##",COLUMN(W:W)))),",",),"")</f>
        <v/>
      </c>
      <c r="BQ13" s="83" t="str">
        <f>IFERROR(SUBSTITUTE(RIGHT(MID(","&amp;$D13&amp;",",1,SEARCH("##",SUBSTITUTE(","&amp;$D13&amp;",",",","##",COLUMN(Y:Y)))),LEN(MID(","&amp;$D13&amp;",",1,SEARCH("##",SUBSTITUTE(","&amp;$D13&amp;",",",","##",COLUMN(Y:Y)))))-SEARCH("##",SUBSTITUTE(","&amp;$D13&amp;",",",","##",COLUMN(X:X)))),",",),"")</f>
        <v/>
      </c>
      <c r="BR13" s="83" t="str">
        <f>IFERROR(SUBSTITUTE(RIGHT(MID(","&amp;$D13&amp;",",1,SEARCH("##",SUBSTITUTE(","&amp;$D13&amp;",",",","##",COLUMN(Z:Z)))),LEN(MID(","&amp;$D13&amp;",",1,SEARCH("##",SUBSTITUTE(","&amp;$D13&amp;",",",","##",COLUMN(Z:Z)))))-SEARCH("##",SUBSTITUTE(","&amp;$D13&amp;",",",","##",COLUMN(Y:Y)))),",",),"")</f>
        <v/>
      </c>
      <c r="BS13" s="83" t="str">
        <f>IFERROR(SUBSTITUTE(RIGHT(MID(","&amp;$D13&amp;",",1,SEARCH("##",SUBSTITUTE(","&amp;$D13&amp;",",",","##",COLUMN(AA:AA)))),LEN(MID(","&amp;$D13&amp;",",1,SEARCH("##",SUBSTITUTE(","&amp;$D13&amp;",",",","##",COLUMN(AA:AA)))))-SEARCH("##",SUBSTITUTE(","&amp;$D13&amp;",",",","##",COLUMN(Z:Z)))),",",),"")</f>
        <v/>
      </c>
      <c r="BT13" s="83" t="str">
        <f>IFERROR(SUBSTITUTE(RIGHT(MID(","&amp;$D13&amp;",",1,SEARCH("##",SUBSTITUTE(","&amp;$D13&amp;",",",","##",COLUMN(AB:AB)))),LEN(MID(","&amp;$D13&amp;",",1,SEARCH("##",SUBSTITUTE(","&amp;$D13&amp;",",",","##",COLUMN(AB:AB)))))-SEARCH("##",SUBSTITUTE(","&amp;$D13&amp;",",",","##",COLUMN(AA:AA)))),",",),"")</f>
        <v/>
      </c>
      <c r="BU13" s="36"/>
      <c r="BV13" s="16">
        <v>1</v>
      </c>
      <c r="BW13" s="17"/>
      <c r="BX13" s="16">
        <v>1</v>
      </c>
      <c r="BY13" s="5">
        <v>1</v>
      </c>
      <c r="BZ13" s="17"/>
      <c r="CA13" s="16">
        <v>33667</v>
      </c>
      <c r="CB13" s="2" t="s">
        <v>43</v>
      </c>
      <c r="CC13" s="18"/>
      <c r="CD13" s="18"/>
      <c r="CE13" s="18"/>
      <c r="CF13" s="18"/>
      <c r="CG13" s="18"/>
      <c r="CH13" s="18"/>
      <c r="CI13" s="18"/>
      <c r="CJ13" s="18"/>
      <c r="CK13" s="18"/>
      <c r="CL13" s="18"/>
      <c r="CM13" s="18"/>
      <c r="CN13" s="30"/>
      <c r="CO13" s="17"/>
      <c r="CP13" s="4" t="s">
        <v>4</v>
      </c>
      <c r="CQ13" s="17"/>
      <c r="CR13" s="17"/>
      <c r="CS13" s="38"/>
      <c r="CT13" s="2" t="s">
        <v>44</v>
      </c>
      <c r="CU13" s="2" t="s">
        <v>45</v>
      </c>
      <c r="CV13" s="2"/>
      <c r="CW13" s="2"/>
      <c r="CX13" s="2"/>
      <c r="CY13" s="17"/>
      <c r="CZ13" s="17"/>
      <c r="DA13" s="17"/>
      <c r="DB13" s="17"/>
      <c r="DC13" s="17"/>
      <c r="DD13" s="17"/>
      <c r="DE13" s="17"/>
      <c r="DF13" s="17"/>
      <c r="DG13" s="17"/>
      <c r="DH13" s="17"/>
      <c r="DI13" s="17"/>
      <c r="DJ13" s="17"/>
      <c r="DK13" s="17"/>
      <c r="DL13" s="17"/>
      <c r="DM13" s="17"/>
      <c r="DN13" s="17"/>
      <c r="DO13" s="17"/>
      <c r="DP13" s="17"/>
      <c r="DQ13" s="17"/>
      <c r="DR13" s="17"/>
      <c r="DS13" s="17"/>
      <c r="DT13" s="17"/>
      <c r="DU13" s="17"/>
      <c r="DV13" s="17"/>
      <c r="DW13" s="17"/>
      <c r="DX13" s="17"/>
      <c r="DY13" s="17"/>
      <c r="DZ13" s="17"/>
      <c r="EA13" s="17"/>
      <c r="EB13" s="17"/>
      <c r="EC13" s="17"/>
      <c r="ED13" s="17"/>
      <c r="EE13" s="17"/>
      <c r="EF13" s="17"/>
      <c r="EG13" s="17"/>
      <c r="EH13" s="17"/>
      <c r="EI13" s="17"/>
      <c r="EJ13" s="17"/>
      <c r="EK13" s="17"/>
      <c r="EL13" s="17"/>
      <c r="EM13" s="17"/>
      <c r="EN13" s="17"/>
      <c r="EO13" s="17"/>
      <c r="EP13" s="17"/>
      <c r="EQ13" s="17"/>
      <c r="ER13" s="17"/>
      <c r="ES13" s="17"/>
      <c r="ET13" s="17"/>
      <c r="EU13" s="17"/>
      <c r="EV13" s="17"/>
      <c r="EW13" s="17"/>
      <c r="EX13" s="17"/>
      <c r="EY13" s="17"/>
      <c r="EZ13" s="17"/>
      <c r="FA13" s="17"/>
      <c r="FB13" s="17"/>
      <c r="FC13" s="17"/>
      <c r="FD13" s="17"/>
      <c r="FE13" s="17"/>
      <c r="FF13" s="17"/>
      <c r="FG13" s="17"/>
      <c r="FH13" s="17"/>
      <c r="FI13" s="17"/>
      <c r="FJ13" s="17"/>
      <c r="FK13" s="17"/>
      <c r="FL13" s="17"/>
      <c r="FM13" s="17"/>
      <c r="FN13" s="17"/>
      <c r="FO13" s="17"/>
      <c r="FP13" s="17"/>
      <c r="FQ13" s="17"/>
      <c r="FR13" s="17"/>
      <c r="FS13" s="17"/>
      <c r="FT13" s="17"/>
      <c r="FU13" s="17"/>
      <c r="FV13" s="17"/>
      <c r="FW13" s="17"/>
      <c r="FX13" s="17"/>
      <c r="FY13" s="17"/>
      <c r="FZ13" s="17"/>
      <c r="GA13" s="17"/>
      <c r="GB13" s="17"/>
      <c r="GC13" s="17"/>
      <c r="GD13" s="17"/>
      <c r="GE13" s="17"/>
      <c r="GF13" s="17"/>
      <c r="GG13" s="17"/>
      <c r="GH13" s="17"/>
      <c r="GI13" s="17"/>
      <c r="GJ13" s="17"/>
      <c r="GK13" s="17"/>
      <c r="GL13" s="17"/>
      <c r="GM13" s="17"/>
      <c r="GN13" s="17"/>
      <c r="GO13" s="17"/>
      <c r="GP13" s="17"/>
      <c r="GQ13" s="17"/>
      <c r="GR13" s="17"/>
      <c r="GS13" s="17"/>
      <c r="GT13" s="17"/>
      <c r="GU13" s="17"/>
      <c r="GV13" s="17"/>
      <c r="GW13" s="17"/>
      <c r="GX13" s="17"/>
      <c r="GY13" s="17"/>
      <c r="GZ13" s="17"/>
      <c r="HA13" s="17"/>
      <c r="HB13" s="17"/>
      <c r="HC13" s="17"/>
      <c r="HD13" s="17"/>
      <c r="HE13" s="17"/>
      <c r="HF13" s="17"/>
      <c r="HG13" s="17"/>
      <c r="HH13" s="17"/>
      <c r="HI13" s="17"/>
      <c r="HJ13" s="17"/>
      <c r="HK13" s="17"/>
      <c r="HL13" s="17"/>
      <c r="HM13" s="17"/>
      <c r="HN13" s="17"/>
      <c r="HO13" s="17"/>
      <c r="HP13" s="17"/>
      <c r="HQ13" s="17"/>
      <c r="HR13" s="17"/>
      <c r="HS13" s="17"/>
      <c r="HT13" s="17"/>
      <c r="HU13" s="17"/>
      <c r="HV13" s="17"/>
      <c r="HW13" s="17"/>
      <c r="HX13" s="17"/>
      <c r="HY13" s="17"/>
      <c r="HZ13" s="17"/>
      <c r="IA13" s="17"/>
      <c r="IB13" s="17"/>
      <c r="IC13" s="17"/>
      <c r="ID13" s="17"/>
      <c r="IE13" s="17"/>
      <c r="IF13" s="17"/>
      <c r="IG13" s="17"/>
      <c r="IH13" s="17"/>
      <c r="II13" s="17"/>
      <c r="IJ13" s="17"/>
      <c r="IK13" s="17"/>
      <c r="IL13" s="17"/>
      <c r="IM13" s="17"/>
      <c r="IN13" s="17"/>
      <c r="IO13" s="17"/>
      <c r="IP13" s="17"/>
      <c r="IQ13" s="17"/>
      <c r="IR13" s="17"/>
      <c r="IS13" s="17"/>
      <c r="IT13" s="17"/>
      <c r="IU13" s="17"/>
      <c r="IV13" s="17"/>
      <c r="IW13" s="17"/>
    </row>
    <row r="14" spans="1:257" ht="17.100000000000001" customHeight="1">
      <c r="A14" s="16">
        <v>33668</v>
      </c>
      <c r="B14" s="39" t="s">
        <v>5</v>
      </c>
      <c r="C14" s="12" t="s">
        <v>46</v>
      </c>
      <c r="D14" s="32" t="s">
        <v>47</v>
      </c>
      <c r="E14" s="14" t="str">
        <f t="shared" si="1"/>
        <v>s1155,</v>
      </c>
      <c r="F14" s="14" t="s">
        <v>0</v>
      </c>
      <c r="G14" s="14"/>
      <c r="H14" s="14"/>
      <c r="I14" s="14"/>
      <c r="J14" s="41"/>
      <c r="K14" s="5" t="s">
        <v>147</v>
      </c>
      <c r="L14" s="54"/>
      <c r="M14" s="14"/>
      <c r="N14" s="76" t="str">
        <f t="shared" si="0"/>
        <v xml:space="preserve"> 14xUSB2+4xUSB3</v>
      </c>
      <c r="O14" s="14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27">
        <v>27472</v>
      </c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6"/>
      <c r="AQ14" s="16"/>
      <c r="AR14" s="16"/>
      <c r="AS14" s="80" t="s">
        <v>158</v>
      </c>
      <c r="AT14" s="83" t="str">
        <f>IFERROR(SUBSTITUTE(RIGHT(MID(","&amp;$D14&amp;",",1,SEARCH("##",SUBSTITUTE(","&amp;$D14&amp;",",",","##",COLUMN(B:B)))),LEN(MID(","&amp;$D14&amp;",",1,SEARCH("##",SUBSTITUTE(","&amp;$D14&amp;",",",","##",COLUMN(B:B)))))-SEARCH("##",SUBSTITUTE(","&amp;$D14&amp;",",",","##",COLUMN(A:A)))),",",),"")</f>
        <v>GA-Z68XP-UD3</v>
      </c>
      <c r="AU14" s="83" t="str">
        <f>IFERROR(SUBSTITUTE(RIGHT(MID(","&amp;$D14&amp;",",1,SEARCH("##",SUBSTITUTE(","&amp;$D14&amp;",",",","##",COLUMN(C:C)))),LEN(MID(","&amp;$D14&amp;",",1,SEARCH("##",SUBSTITUTE(","&amp;$D14&amp;",",",","##",COLUMN(C:C)))))-SEARCH("##",SUBSTITUTE(","&amp;$D14&amp;",",",","##",COLUMN(B:B)))),",",),"")</f>
        <v xml:space="preserve"> s1155</v>
      </c>
      <c r="AV14" s="83" t="str">
        <f>IFERROR(SUBSTITUTE(RIGHT(MID(","&amp;$D14&amp;",",1,SEARCH("##",SUBSTITUTE(","&amp;$D14&amp;",",",","##",COLUMN(D:D)))),LEN(MID(","&amp;$D14&amp;",",1,SEARCH("##",SUBSTITUTE(","&amp;$D14&amp;",",",","##",COLUMN(D:D)))))-SEARCH("##",SUBSTITUTE(","&amp;$D14&amp;",",",","##",COLUMN(C:C)))),",",),"")</f>
        <v xml:space="preserve"> Intel® Core™ i7 (SandyBridge)</v>
      </c>
      <c r="AW14" s="83" t="str">
        <f>IFERROR(SUBSTITUTE(RIGHT(MID(","&amp;$D14&amp;",",1,SEARCH("##",SUBSTITUTE(","&amp;$D14&amp;",",",","##",COLUMN(E:E)))),LEN(MID(","&amp;$D14&amp;",",1,SEARCH("##",SUBSTITUTE(","&amp;$D14&amp;",",",","##",COLUMN(E:E)))))-SEARCH("##",SUBSTITUTE(","&amp;$D14&amp;",",",","##",COLUMN(D:D)))),",",),"")</f>
        <v xml:space="preserve"> Z68 (B3)</v>
      </c>
      <c r="AX14" s="83" t="str">
        <f>IFERROR(SUBSTITUTE(RIGHT(MID(","&amp;$D14&amp;",",1,SEARCH("##",SUBSTITUTE(","&amp;$D14&amp;",",",","##",COLUMN(F:F)))),LEN(MID(","&amp;$D14&amp;",",1,SEARCH("##",SUBSTITUTE(","&amp;$D14&amp;",",",","##",COLUMN(F:F)))))-SEARCH("##",SUBSTITUTE(","&amp;$D14&amp;",",",","##",COLUMN(E:E)))),",",),"")</f>
        <v xml:space="preserve"> 4xDDR3 Dual 2133/1866MHz(max32Gb)XMP</v>
      </c>
      <c r="AY14" s="83" t="str">
        <f>IFERROR(SUBSTITUTE(RIGHT(MID(","&amp;$D14&amp;",",1,SEARCH("##",SUBSTITUTE(","&amp;$D14&amp;",",",","##",COLUMN(G:G)))),LEN(MID(","&amp;$D14&amp;",",1,SEARCH("##",SUBSTITUTE(","&amp;$D14&amp;",",",","##",COLUMN(G:G)))))-SEARCH("##",SUBSTITUTE(","&amp;$D14&amp;",",",","##",COLUMN(F:F)))),",",),"")</f>
        <v xml:space="preserve"> 2xPCI-Ex16</v>
      </c>
      <c r="AZ14" s="83" t="str">
        <f>IFERROR(SUBSTITUTE(RIGHT(MID(","&amp;$D14&amp;",",1,SEARCH("##",SUBSTITUTE(","&amp;$D14&amp;",",",","##",COLUMN(H:H)))),LEN(MID(","&amp;$D14&amp;",",1,SEARCH("##",SUBSTITUTE(","&amp;$D14&amp;",",",","##",COLUMN(H:H)))))-SEARCH("##",SUBSTITUTE(","&amp;$D14&amp;",",",","##",COLUMN(G:G)))),",",),"")</f>
        <v xml:space="preserve"> 3xPCI-Ex1</v>
      </c>
      <c r="BA14" s="83" t="str">
        <f>IFERROR(SUBSTITUTE(RIGHT(MID(","&amp;$D14&amp;",",1,SEARCH("##",SUBSTITUTE(","&amp;$D14&amp;",",",","##",COLUMN(I:I)))),LEN(MID(","&amp;$D14&amp;",",1,SEARCH("##",SUBSTITUTE(","&amp;$D14&amp;",",",","##",COLUMN(I:I)))))-SEARCH("##",SUBSTITUTE(","&amp;$D14&amp;",",",","##",COLUMN(H:H)))),",",),"")</f>
        <v xml:space="preserve"> 2xPCI</v>
      </c>
      <c r="BB14" s="83" t="str">
        <f>IFERROR(SUBSTITUTE(RIGHT(MID(","&amp;$D14&amp;",",1,SEARCH("##",SUBSTITUTE(","&amp;$D14&amp;",",",","##",COLUMN(J:J)))),LEN(MID(","&amp;$D14&amp;",",1,SEARCH("##",SUBSTITUTE(","&amp;$D14&amp;",",",","##",COLUMN(J:J)))))-SEARCH("##",SUBSTITUTE(","&amp;$D14&amp;",",",","##",COLUMN(I:I)))),",",),"")</f>
        <v xml:space="preserve"> 4xSATA2+4xSATA3 RAID(3TB+)</v>
      </c>
      <c r="BC14" s="83" t="str">
        <f>IFERROR(SUBSTITUTE(RIGHT(MID(","&amp;$D14&amp;",",1,SEARCH("##",SUBSTITUTE(","&amp;$D14&amp;",",",","##",COLUMN(K:K)))),LEN(MID(","&amp;$D14&amp;",",1,SEARCH("##",SUBSTITUTE(","&amp;$D14&amp;",",",","##",COLUMN(K:K)))))-SEARCH("##",SUBSTITUTE(","&amp;$D14&amp;",",",","##",COLUMN(J:J)))),",",),"")</f>
        <v xml:space="preserve"> Video INTEL CPU (HDMI)</v>
      </c>
      <c r="BD14" s="83" t="str">
        <f>IFERROR(SUBSTITUTE(RIGHT(MID(","&amp;$D14&amp;",",1,SEARCH("##",SUBSTITUTE(","&amp;$D14&amp;",",",","##",COLUMN(L:L)))),LEN(MID(","&amp;$D14&amp;",",1,SEARCH("##",SUBSTITUTE(","&amp;$D14&amp;",",",","##",COLUMN(L:L)))))-SEARCH("##",SUBSTITUTE(","&amp;$D14&amp;",",",","##",COLUMN(K:K)))),",",),"")</f>
        <v xml:space="preserve"> Gb LAN Realtek 8111E</v>
      </c>
      <c r="BE14" s="83" t="str">
        <f>IFERROR(SUBSTITUTE(RIGHT(MID(","&amp;$D14&amp;",",1,SEARCH("##",SUBSTITUTE(","&amp;$D14&amp;",",",","##",COLUMN(M:M)))),LEN(MID(","&amp;$D14&amp;",",1,SEARCH("##",SUBSTITUTE(","&amp;$D14&amp;",",",","##",COLUMN(M:M)))))-SEARCH("##",SUBSTITUTE(","&amp;$D14&amp;",",",","##",COLUMN(L:L)))),",",),"")</f>
        <v xml:space="preserve"> HDA SB7.1 Realtek ALC889</v>
      </c>
      <c r="BF14" s="83" t="str">
        <f>IFERROR(SUBSTITUTE(RIGHT(MID(","&amp;$D14&amp;",",1,SEARCH("##",SUBSTITUTE(","&amp;$D14&amp;",",",","##",COLUMN(N:N)))),LEN(MID(","&amp;$D14&amp;",",1,SEARCH("##",SUBSTITUTE(","&amp;$D14&amp;",",",","##",COLUMN(N:N)))))-SEARCH("##",SUBSTITUTE(","&amp;$D14&amp;",",",","##",COLUMN(M:M)))),",",),"")</f>
        <v xml:space="preserve"> 14xUSB2+4xUSB3</v>
      </c>
      <c r="BG14" s="83" t="str">
        <f>IFERROR(SUBSTITUTE(RIGHT(MID(","&amp;$D14&amp;",",1,SEARCH("##",SUBSTITUTE(","&amp;$D14&amp;",",",","##",COLUMN(O:O)))),LEN(MID(","&amp;$D14&amp;",",1,SEARCH("##",SUBSTITUTE(","&amp;$D14&amp;",",",","##",COLUMN(O:O)))))-SEARCH("##",SUBSTITUTE(","&amp;$D14&amp;",",",","##",COLUMN(N:N)))),",",),"")</f>
        <v xml:space="preserve"> 2xIEE1394</v>
      </c>
      <c r="BH14" s="83" t="str">
        <f>IFERROR(SUBSTITUTE(RIGHT(MID(","&amp;$D14&amp;",",1,SEARCH("##",SUBSTITUTE(","&amp;$D14&amp;",",",","##",COLUMN(P:P)))),LEN(MID(","&amp;$D14&amp;",",1,SEARCH("##",SUBSTITUTE(","&amp;$D14&amp;",",",","##",COLUMN(P:P)))))-SEARCH("##",SUBSTITUTE(","&amp;$D14&amp;",",",","##",COLUMN(O:O)))),",",),"")</f>
        <v xml:space="preserve"> 1xPS/2</v>
      </c>
      <c r="BI14" s="83" t="str">
        <f>IFERROR(SUBSTITUTE(RIGHT(MID(","&amp;$D14&amp;",",1,SEARCH("##",SUBSTITUTE(","&amp;$D14&amp;",",",","##",COLUMN(Q:Q)))),LEN(MID(","&amp;$D14&amp;",",1,SEARCH("##",SUBSTITUTE(","&amp;$D14&amp;",",",","##",COLUMN(Q:Q)))))-SEARCH("##",SUBSTITUTE(","&amp;$D14&amp;",",",","##",COLUMN(P:P)))),",",),"")</f>
        <v xml:space="preserve"> COM</v>
      </c>
      <c r="BJ14" s="83" t="str">
        <f>IFERROR(SUBSTITUTE(RIGHT(MID(","&amp;$D14&amp;",",1,SEARCH("##",SUBSTITUTE(","&amp;$D14&amp;",",",","##",COLUMN(R:R)))),LEN(MID(","&amp;$D14&amp;",",1,SEARCH("##",SUBSTITUTE(","&amp;$D14&amp;",",",","##",COLUMN(R:R)))))-SEARCH("##",SUBSTITUTE(","&amp;$D14&amp;",",",","##",COLUMN(Q:Q)))),",",),"")</f>
        <v xml:space="preserve"> SPDIF</v>
      </c>
      <c r="BK14" s="83" t="str">
        <f>IFERROR(SUBSTITUTE(RIGHT(MID(","&amp;$D14&amp;",",1,SEARCH("##",SUBSTITUTE(","&amp;$D14&amp;",",",","##",COLUMN(S:S)))),LEN(MID(","&amp;$D14&amp;",",1,SEARCH("##",SUBSTITUTE(","&amp;$D14&amp;",",",","##",COLUMN(S:S)))))-SEARCH("##",SUBSTITUTE(","&amp;$D14&amp;",",",","##",COLUMN(R:R)))),",",),"")</f>
        <v>TPM</v>
      </c>
      <c r="BL14" s="83" t="str">
        <f>IFERROR(SUBSTITUTE(RIGHT(MID(","&amp;$D14&amp;",",1,SEARCH("##",SUBSTITUTE(","&amp;$D14&amp;",",",","##",COLUMN(T:T)))),LEN(MID(","&amp;$D14&amp;",",1,SEARCH("##",SUBSTITUTE(","&amp;$D14&amp;",",",","##",COLUMN(T:T)))))-SEARCH("##",SUBSTITUTE(","&amp;$D14&amp;",",",","##",COLUMN(S:S)))),",",),"")</f>
        <v xml:space="preserve"> ATX</v>
      </c>
      <c r="BM14" s="83" t="str">
        <f>IFERROR(SUBSTITUTE(RIGHT(MID(","&amp;$D14&amp;",",1,SEARCH("##",SUBSTITUTE(","&amp;$D14&amp;",",",","##",COLUMN(U:U)))),LEN(MID(","&amp;$D14&amp;",",1,SEARCH("##",SUBSTITUTE(","&amp;$D14&amp;",",",","##",COLUMN(U:U)))))-SEARCH("##",SUBSTITUTE(","&amp;$D14&amp;",",",","##",COLUMN(T:T)))),",",),"")</f>
        <v/>
      </c>
      <c r="BN14" s="83" t="str">
        <f>IFERROR(SUBSTITUTE(RIGHT(MID(","&amp;$D14&amp;",",1,SEARCH("##",SUBSTITUTE(","&amp;$D14&amp;",",",","##",COLUMN(V:V)))),LEN(MID(","&amp;$D14&amp;",",1,SEARCH("##",SUBSTITUTE(","&amp;$D14&amp;",",",","##",COLUMN(V:V)))))-SEARCH("##",SUBSTITUTE(","&amp;$D14&amp;",",",","##",COLUMN(U:U)))),",",),"")</f>
        <v/>
      </c>
      <c r="BO14" s="83" t="str">
        <f>IFERROR(SUBSTITUTE(RIGHT(MID(","&amp;$D14&amp;",",1,SEARCH("##",SUBSTITUTE(","&amp;$D14&amp;",",",","##",COLUMN(W:W)))),LEN(MID(","&amp;$D14&amp;",",1,SEARCH("##",SUBSTITUTE(","&amp;$D14&amp;",",",","##",COLUMN(W:W)))))-SEARCH("##",SUBSTITUTE(","&amp;$D14&amp;",",",","##",COLUMN(V:V)))),",",),"")</f>
        <v/>
      </c>
      <c r="BP14" s="83" t="str">
        <f>IFERROR(SUBSTITUTE(RIGHT(MID(","&amp;$D14&amp;",",1,SEARCH("##",SUBSTITUTE(","&amp;$D14&amp;",",",","##",COLUMN(X:X)))),LEN(MID(","&amp;$D14&amp;",",1,SEARCH("##",SUBSTITUTE(","&amp;$D14&amp;",",",","##",COLUMN(X:X)))))-SEARCH("##",SUBSTITUTE(","&amp;$D14&amp;",",",","##",COLUMN(W:W)))),",",),"")</f>
        <v/>
      </c>
      <c r="BQ14" s="83" t="str">
        <f>IFERROR(SUBSTITUTE(RIGHT(MID(","&amp;$D14&amp;",",1,SEARCH("##",SUBSTITUTE(","&amp;$D14&amp;",",",","##",COLUMN(Y:Y)))),LEN(MID(","&amp;$D14&amp;",",1,SEARCH("##",SUBSTITUTE(","&amp;$D14&amp;",",",","##",COLUMN(Y:Y)))))-SEARCH("##",SUBSTITUTE(","&amp;$D14&amp;",",",","##",COLUMN(X:X)))),",",),"")</f>
        <v/>
      </c>
      <c r="BR14" s="83" t="str">
        <f>IFERROR(SUBSTITUTE(RIGHT(MID(","&amp;$D14&amp;",",1,SEARCH("##",SUBSTITUTE(","&amp;$D14&amp;",",",","##",COLUMN(Z:Z)))),LEN(MID(","&amp;$D14&amp;",",1,SEARCH("##",SUBSTITUTE(","&amp;$D14&amp;",",",","##",COLUMN(Z:Z)))))-SEARCH("##",SUBSTITUTE(","&amp;$D14&amp;",",",","##",COLUMN(Y:Y)))),",",),"")</f>
        <v/>
      </c>
      <c r="BS14" s="83" t="str">
        <f>IFERROR(SUBSTITUTE(RIGHT(MID(","&amp;$D14&amp;",",1,SEARCH("##",SUBSTITUTE(","&amp;$D14&amp;",",",","##",COLUMN(AA:AA)))),LEN(MID(","&amp;$D14&amp;",",1,SEARCH("##",SUBSTITUTE(","&amp;$D14&amp;",",",","##",COLUMN(AA:AA)))))-SEARCH("##",SUBSTITUTE(","&amp;$D14&amp;",",",","##",COLUMN(Z:Z)))),",",),"")</f>
        <v/>
      </c>
      <c r="BT14" s="83" t="str">
        <f>IFERROR(SUBSTITUTE(RIGHT(MID(","&amp;$D14&amp;",",1,SEARCH("##",SUBSTITUTE(","&amp;$D14&amp;",",",","##",COLUMN(AB:AB)))),LEN(MID(","&amp;$D14&amp;",",1,SEARCH("##",SUBSTITUTE(","&amp;$D14&amp;",",",","##",COLUMN(AB:AB)))))-SEARCH("##",SUBSTITUTE(","&amp;$D14&amp;",",",","##",COLUMN(AA:AA)))),",",),"")</f>
        <v/>
      </c>
      <c r="BU14" s="36"/>
      <c r="BV14" s="16">
        <v>1</v>
      </c>
      <c r="BW14" s="17"/>
      <c r="BX14" s="16">
        <v>1</v>
      </c>
      <c r="BY14" s="5">
        <v>1</v>
      </c>
      <c r="BZ14" s="17"/>
      <c r="CA14" s="16">
        <v>33668</v>
      </c>
      <c r="CB14" s="2" t="s">
        <v>48</v>
      </c>
      <c r="CC14" s="18"/>
      <c r="CD14" s="18"/>
      <c r="CE14" s="18"/>
      <c r="CF14" s="18"/>
      <c r="CG14" s="18"/>
      <c r="CH14" s="18"/>
      <c r="CI14" s="18"/>
      <c r="CJ14" s="18"/>
      <c r="CK14" s="18"/>
      <c r="CL14" s="18"/>
      <c r="CM14" s="18"/>
      <c r="CN14" s="30"/>
      <c r="CO14" s="17"/>
      <c r="CP14" s="4" t="s">
        <v>4</v>
      </c>
      <c r="CQ14" s="17"/>
      <c r="CR14" s="17"/>
      <c r="CS14" s="38"/>
      <c r="CT14" s="2"/>
      <c r="CU14" s="2"/>
      <c r="CV14" s="2"/>
      <c r="CW14" s="2"/>
      <c r="CX14" s="2"/>
      <c r="CY14" s="17"/>
      <c r="CZ14" s="17"/>
      <c r="DA14" s="17"/>
      <c r="DB14" s="17"/>
      <c r="DC14" s="17"/>
      <c r="DD14" s="17"/>
      <c r="DE14" s="17"/>
      <c r="DF14" s="17"/>
      <c r="DG14" s="17"/>
      <c r="DH14" s="17"/>
      <c r="DI14" s="17"/>
      <c r="DJ14" s="17"/>
      <c r="DK14" s="17"/>
      <c r="DL14" s="17"/>
      <c r="DM14" s="17"/>
      <c r="DN14" s="17"/>
      <c r="DO14" s="17"/>
      <c r="DP14" s="17"/>
      <c r="DQ14" s="17"/>
      <c r="DR14" s="17"/>
      <c r="DS14" s="17"/>
      <c r="DT14" s="17"/>
      <c r="DU14" s="17"/>
      <c r="DV14" s="17"/>
      <c r="DW14" s="17"/>
      <c r="DX14" s="17"/>
      <c r="DY14" s="17"/>
      <c r="DZ14" s="17"/>
      <c r="EA14" s="17"/>
      <c r="EB14" s="17"/>
      <c r="EC14" s="17"/>
      <c r="ED14" s="17"/>
      <c r="EE14" s="17"/>
      <c r="EF14" s="17"/>
      <c r="EG14" s="17"/>
      <c r="EH14" s="17"/>
      <c r="EI14" s="17"/>
      <c r="EJ14" s="17"/>
      <c r="EK14" s="17"/>
      <c r="EL14" s="17"/>
      <c r="EM14" s="17"/>
      <c r="EN14" s="17"/>
      <c r="EO14" s="17"/>
      <c r="EP14" s="17"/>
      <c r="EQ14" s="17"/>
      <c r="ER14" s="17"/>
      <c r="ES14" s="17"/>
      <c r="ET14" s="17"/>
      <c r="EU14" s="17"/>
      <c r="EV14" s="17"/>
      <c r="EW14" s="17"/>
      <c r="EX14" s="17"/>
      <c r="EY14" s="17"/>
      <c r="EZ14" s="17"/>
      <c r="FA14" s="17"/>
      <c r="FB14" s="17"/>
      <c r="FC14" s="17"/>
      <c r="FD14" s="17"/>
      <c r="FE14" s="17"/>
      <c r="FF14" s="17"/>
      <c r="FG14" s="17"/>
      <c r="FH14" s="17"/>
      <c r="FI14" s="17"/>
      <c r="FJ14" s="17"/>
      <c r="FK14" s="17"/>
      <c r="FL14" s="17"/>
      <c r="FM14" s="17"/>
      <c r="FN14" s="17"/>
      <c r="FO14" s="17"/>
      <c r="FP14" s="17"/>
      <c r="FQ14" s="17"/>
      <c r="FR14" s="17"/>
      <c r="FS14" s="17"/>
      <c r="FT14" s="17"/>
      <c r="FU14" s="17"/>
      <c r="FV14" s="17"/>
      <c r="FW14" s="17"/>
      <c r="FX14" s="17"/>
      <c r="FY14" s="17"/>
      <c r="FZ14" s="17"/>
      <c r="GA14" s="17"/>
      <c r="GB14" s="17"/>
      <c r="GC14" s="17"/>
      <c r="GD14" s="17"/>
      <c r="GE14" s="17"/>
      <c r="GF14" s="17"/>
      <c r="GG14" s="17"/>
      <c r="GH14" s="17"/>
      <c r="GI14" s="17"/>
      <c r="GJ14" s="17"/>
      <c r="GK14" s="17"/>
      <c r="GL14" s="17"/>
      <c r="GM14" s="17"/>
      <c r="GN14" s="17"/>
      <c r="GO14" s="17"/>
      <c r="GP14" s="17"/>
      <c r="GQ14" s="17"/>
      <c r="GR14" s="17"/>
      <c r="GS14" s="17"/>
      <c r="GT14" s="17"/>
      <c r="GU14" s="17"/>
      <c r="GV14" s="17"/>
      <c r="GW14" s="17"/>
      <c r="GX14" s="17"/>
      <c r="GY14" s="17"/>
      <c r="GZ14" s="17"/>
      <c r="HA14" s="17"/>
      <c r="HB14" s="17"/>
      <c r="HC14" s="17"/>
      <c r="HD14" s="17"/>
      <c r="HE14" s="17"/>
      <c r="HF14" s="17"/>
      <c r="HG14" s="17"/>
      <c r="HH14" s="17"/>
      <c r="HI14" s="17"/>
      <c r="HJ14" s="17"/>
      <c r="HK14" s="17"/>
      <c r="HL14" s="17"/>
      <c r="HM14" s="17"/>
      <c r="HN14" s="17"/>
      <c r="HO14" s="17"/>
      <c r="HP14" s="17"/>
      <c r="HQ14" s="17"/>
      <c r="HR14" s="17"/>
      <c r="HS14" s="17"/>
      <c r="HT14" s="17"/>
      <c r="HU14" s="17"/>
      <c r="HV14" s="17"/>
      <c r="HW14" s="17"/>
      <c r="HX14" s="17"/>
      <c r="HY14" s="17"/>
      <c r="HZ14" s="17"/>
      <c r="IA14" s="17"/>
      <c r="IB14" s="17"/>
      <c r="IC14" s="17"/>
      <c r="ID14" s="17"/>
      <c r="IE14" s="17"/>
      <c r="IF14" s="17"/>
      <c r="IG14" s="17"/>
      <c r="IH14" s="17"/>
      <c r="II14" s="17"/>
      <c r="IJ14" s="17"/>
      <c r="IK14" s="17"/>
      <c r="IL14" s="17"/>
      <c r="IM14" s="17"/>
      <c r="IN14" s="17"/>
      <c r="IO14" s="17"/>
      <c r="IP14" s="17"/>
      <c r="IQ14" s="17"/>
      <c r="IR14" s="17"/>
      <c r="IS14" s="17"/>
      <c r="IT14" s="17"/>
      <c r="IU14" s="17"/>
      <c r="IV14" s="17"/>
      <c r="IW14" s="17"/>
    </row>
    <row r="15" spans="1:257" ht="17.100000000000001" customHeight="1">
      <c r="A15" s="16">
        <v>33669</v>
      </c>
      <c r="B15" s="39" t="s">
        <v>5</v>
      </c>
      <c r="C15" s="12" t="s">
        <v>49</v>
      </c>
      <c r="D15" s="32" t="s">
        <v>50</v>
      </c>
      <c r="E15" s="14" t="str">
        <f t="shared" si="1"/>
        <v>s1155,</v>
      </c>
      <c r="F15" s="14" t="s">
        <v>0</v>
      </c>
      <c r="G15" s="14"/>
      <c r="H15" s="14"/>
      <c r="I15" s="14"/>
      <c r="J15" s="41"/>
      <c r="K15" s="5" t="s">
        <v>147</v>
      </c>
      <c r="L15" s="54"/>
      <c r="M15" s="14"/>
      <c r="N15" s="76" t="str">
        <f t="shared" si="0"/>
        <v xml:space="preserve"> 14xUSB2+4xUSB3</v>
      </c>
      <c r="O15" s="14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27">
        <v>26341</v>
      </c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80" t="s">
        <v>158</v>
      </c>
      <c r="AT15" s="83" t="str">
        <f>IFERROR(SUBSTITUTE(RIGHT(MID(","&amp;$D15&amp;",",1,SEARCH("##",SUBSTITUTE(","&amp;$D15&amp;",",",","##",COLUMN(B:B)))),LEN(MID(","&amp;$D15&amp;",",1,SEARCH("##",SUBSTITUTE(","&amp;$D15&amp;",",",","##",COLUMN(B:B)))))-SEARCH("##",SUBSTITUTE(","&amp;$D15&amp;",",",","##",COLUMN(A:A)))),",",),"")</f>
        <v>GA-Z68MX-UD2H-B3</v>
      </c>
      <c r="AU15" s="83" t="str">
        <f>IFERROR(SUBSTITUTE(RIGHT(MID(","&amp;$D15&amp;",",1,SEARCH("##",SUBSTITUTE(","&amp;$D15&amp;",",",","##",COLUMN(C:C)))),LEN(MID(","&amp;$D15&amp;",",1,SEARCH("##",SUBSTITUTE(","&amp;$D15&amp;",",",","##",COLUMN(C:C)))))-SEARCH("##",SUBSTITUTE(","&amp;$D15&amp;",",",","##",COLUMN(B:B)))),",",),"")</f>
        <v xml:space="preserve"> s1155</v>
      </c>
      <c r="AV15" s="83" t="str">
        <f>IFERROR(SUBSTITUTE(RIGHT(MID(","&amp;$D15&amp;",",1,SEARCH("##",SUBSTITUTE(","&amp;$D15&amp;",",",","##",COLUMN(D:D)))),LEN(MID(","&amp;$D15&amp;",",1,SEARCH("##",SUBSTITUTE(","&amp;$D15&amp;",",",","##",COLUMN(D:D)))))-SEARCH("##",SUBSTITUTE(","&amp;$D15&amp;",",",","##",COLUMN(C:C)))),",",),"")</f>
        <v xml:space="preserve"> Intel® Core™ i7 (SandyBridge)</v>
      </c>
      <c r="AW15" s="83" t="str">
        <f>IFERROR(SUBSTITUTE(RIGHT(MID(","&amp;$D15&amp;",",1,SEARCH("##",SUBSTITUTE(","&amp;$D15&amp;",",",","##",COLUMN(E:E)))),LEN(MID(","&amp;$D15&amp;",",1,SEARCH("##",SUBSTITUTE(","&amp;$D15&amp;",",",","##",COLUMN(E:E)))))-SEARCH("##",SUBSTITUTE(","&amp;$D15&amp;",",",","##",COLUMN(D:D)))),",",),"")</f>
        <v xml:space="preserve"> Z68(B3)</v>
      </c>
      <c r="AX15" s="83" t="str">
        <f>IFERROR(SUBSTITUTE(RIGHT(MID(","&amp;$D15&amp;",",1,SEARCH("##",SUBSTITUTE(","&amp;$D15&amp;",",",","##",COLUMN(F:F)))),LEN(MID(","&amp;$D15&amp;",",1,SEARCH("##",SUBSTITUTE(","&amp;$D15&amp;",",",","##",COLUMN(F:F)))))-SEARCH("##",SUBSTITUTE(","&amp;$D15&amp;",",",","##",COLUMN(E:E)))),",",),"")</f>
        <v xml:space="preserve"> 4xDDR3 Dual XMP 2133/1866MHz(max32Gb)</v>
      </c>
      <c r="AY15" s="83" t="str">
        <f>IFERROR(SUBSTITUTE(RIGHT(MID(","&amp;$D15&amp;",",1,SEARCH("##",SUBSTITUTE(","&amp;$D15&amp;",",",","##",COLUMN(G:G)))),LEN(MID(","&amp;$D15&amp;",",1,SEARCH("##",SUBSTITUTE(","&amp;$D15&amp;",",",","##",COLUMN(G:G)))))-SEARCH("##",SUBSTITUTE(","&amp;$D15&amp;",",",","##",COLUMN(F:F)))),",",),"")</f>
        <v xml:space="preserve"> 3xPCI-Ex16</v>
      </c>
      <c r="AZ15" s="83" t="str">
        <f>IFERROR(SUBSTITUTE(RIGHT(MID(","&amp;$D15&amp;",",1,SEARCH("##",SUBSTITUTE(","&amp;$D15&amp;",",",","##",COLUMN(H:H)))),LEN(MID(","&amp;$D15&amp;",",1,SEARCH("##",SUBSTITUTE(","&amp;$D15&amp;",",",","##",COLUMN(H:H)))))-SEARCH("##",SUBSTITUTE(","&amp;$D15&amp;",",",","##",COLUMN(G:G)))),",",),"")</f>
        <v xml:space="preserve"> 1xPCI-Ex1</v>
      </c>
      <c r="BA15" s="83" t="str">
        <f>IFERROR(SUBSTITUTE(RIGHT(MID(","&amp;$D15&amp;",",1,SEARCH("##",SUBSTITUTE(","&amp;$D15&amp;",",",","##",COLUMN(I:I)))),LEN(MID(","&amp;$D15&amp;",",1,SEARCH("##",SUBSTITUTE(","&amp;$D15&amp;",",",","##",COLUMN(I:I)))))-SEARCH("##",SUBSTITUTE(","&amp;$D15&amp;",",",","##",COLUMN(H:H)))),",",),"")</f>
        <v xml:space="preserve"> 3xSATA2+4xSATA3+1xeSATA2 RAID (3Tb+)</v>
      </c>
      <c r="BB15" s="83" t="str">
        <f>IFERROR(SUBSTITUTE(RIGHT(MID(","&amp;$D15&amp;",",1,SEARCH("##",SUBSTITUTE(","&amp;$D15&amp;",",",","##",COLUMN(J:J)))),LEN(MID(","&amp;$D15&amp;",",1,SEARCH("##",SUBSTITUTE(","&amp;$D15&amp;",",",","##",COLUMN(J:J)))))-SEARCH("##",SUBSTITUTE(","&amp;$D15&amp;",",",","##",COLUMN(I:I)))),",",),"")</f>
        <v xml:space="preserve"> INTEL CPU Video (D-Sub/DVI-D/HDMI/DP)</v>
      </c>
      <c r="BC15" s="83" t="str">
        <f>IFERROR(SUBSTITUTE(RIGHT(MID(","&amp;$D15&amp;",",1,SEARCH("##",SUBSTITUTE(","&amp;$D15&amp;",",",","##",COLUMN(K:K)))),LEN(MID(","&amp;$D15&amp;",",1,SEARCH("##",SUBSTITUTE(","&amp;$D15&amp;",",",","##",COLUMN(K:K)))))-SEARCH("##",SUBSTITUTE(","&amp;$D15&amp;",",",","##",COLUMN(J:J)))),",",),"")</f>
        <v xml:space="preserve"> Gb LAN Realtek 8111E</v>
      </c>
      <c r="BD15" s="83" t="str">
        <f>IFERROR(SUBSTITUTE(RIGHT(MID(","&amp;$D15&amp;",",1,SEARCH("##",SUBSTITUTE(","&amp;$D15&amp;",",",","##",COLUMN(L:L)))),LEN(MID(","&amp;$D15&amp;",",1,SEARCH("##",SUBSTITUTE(","&amp;$D15&amp;",",",","##",COLUMN(L:L)))))-SEARCH("##",SUBSTITUTE(","&amp;$D15&amp;",",",","##",COLUMN(K:K)))),",",),"")</f>
        <v xml:space="preserve"> HDA SB7.1 Realtek ALC889</v>
      </c>
      <c r="BE15" s="83" t="str">
        <f>IFERROR(SUBSTITUTE(RIGHT(MID(","&amp;$D15&amp;",",1,SEARCH("##",SUBSTITUTE(","&amp;$D15&amp;",",",","##",COLUMN(M:M)))),LEN(MID(","&amp;$D15&amp;",",1,SEARCH("##",SUBSTITUTE(","&amp;$D15&amp;",",",","##",COLUMN(M:M)))))-SEARCH("##",SUBSTITUTE(","&amp;$D15&amp;",",",","##",COLUMN(L:L)))),",",),"")</f>
        <v xml:space="preserve"> 14xUSB2+4xUSB3</v>
      </c>
      <c r="BF15" s="83" t="str">
        <f>IFERROR(SUBSTITUTE(RIGHT(MID(","&amp;$D15&amp;",",1,SEARCH("##",SUBSTITUTE(","&amp;$D15&amp;",",",","##",COLUMN(N:N)))),LEN(MID(","&amp;$D15&amp;",",1,SEARCH("##",SUBSTITUTE(","&amp;$D15&amp;",",",","##",COLUMN(N:N)))))-SEARCH("##",SUBSTITUTE(","&amp;$D15&amp;",",",","##",COLUMN(M:M)))),",",),"")</f>
        <v xml:space="preserve"> 1xPS/2</v>
      </c>
      <c r="BG15" s="83" t="str">
        <f>IFERROR(SUBSTITUTE(RIGHT(MID(","&amp;$D15&amp;",",1,SEARCH("##",SUBSTITUTE(","&amp;$D15&amp;",",",","##",COLUMN(O:O)))),LEN(MID(","&amp;$D15&amp;",",1,SEARCH("##",SUBSTITUTE(","&amp;$D15&amp;",",",","##",COLUMN(O:O)))))-SEARCH("##",SUBSTITUTE(","&amp;$D15&amp;",",",","##",COLUMN(N:N)))),",",),"")</f>
        <v xml:space="preserve"> COM</v>
      </c>
      <c r="BH15" s="83" t="str">
        <f>IFERROR(SUBSTITUTE(RIGHT(MID(","&amp;$D15&amp;",",1,SEARCH("##",SUBSTITUTE(","&amp;$D15&amp;",",",","##",COLUMN(P:P)))),LEN(MID(","&amp;$D15&amp;",",1,SEARCH("##",SUBSTITUTE(","&amp;$D15&amp;",",",","##",COLUMN(P:P)))))-SEARCH("##",SUBSTITUTE(","&amp;$D15&amp;",",",","##",COLUMN(O:O)))),",",),"")</f>
        <v xml:space="preserve"> SPDIF</v>
      </c>
      <c r="BI15" s="83" t="str">
        <f>IFERROR(SUBSTITUTE(RIGHT(MID(","&amp;$D15&amp;",",1,SEARCH("##",SUBSTITUTE(","&amp;$D15&amp;",",",","##",COLUMN(Q:Q)))),LEN(MID(","&amp;$D15&amp;",",1,SEARCH("##",SUBSTITUTE(","&amp;$D15&amp;",",",","##",COLUMN(Q:Q)))))-SEARCH("##",SUBSTITUTE(","&amp;$D15&amp;",",",","##",COLUMN(P:P)))),",",),"")</f>
        <v xml:space="preserve"> mATX</v>
      </c>
      <c r="BJ15" s="83" t="str">
        <f>IFERROR(SUBSTITUTE(RIGHT(MID(","&amp;$D15&amp;",",1,SEARCH("##",SUBSTITUTE(","&amp;$D15&amp;",",",","##",COLUMN(R:R)))),LEN(MID(","&amp;$D15&amp;",",1,SEARCH("##",SUBSTITUTE(","&amp;$D15&amp;",",",","##",COLUMN(R:R)))))-SEARCH("##",SUBSTITUTE(","&amp;$D15&amp;",",",","##",COLUMN(Q:Q)))),",",),"")</f>
        <v/>
      </c>
      <c r="BK15" s="83" t="str">
        <f>IFERROR(SUBSTITUTE(RIGHT(MID(","&amp;$D15&amp;",",1,SEARCH("##",SUBSTITUTE(","&amp;$D15&amp;",",",","##",COLUMN(S:S)))),LEN(MID(","&amp;$D15&amp;",",1,SEARCH("##",SUBSTITUTE(","&amp;$D15&amp;",",",","##",COLUMN(S:S)))))-SEARCH("##",SUBSTITUTE(","&amp;$D15&amp;",",",","##",COLUMN(R:R)))),",",),"")</f>
        <v/>
      </c>
      <c r="BL15" s="83" t="str">
        <f>IFERROR(SUBSTITUTE(RIGHT(MID(","&amp;$D15&amp;",",1,SEARCH("##",SUBSTITUTE(","&amp;$D15&amp;",",",","##",COLUMN(T:T)))),LEN(MID(","&amp;$D15&amp;",",1,SEARCH("##",SUBSTITUTE(","&amp;$D15&amp;",",",","##",COLUMN(T:T)))))-SEARCH("##",SUBSTITUTE(","&amp;$D15&amp;",",",","##",COLUMN(S:S)))),",",),"")</f>
        <v/>
      </c>
      <c r="BM15" s="83" t="str">
        <f>IFERROR(SUBSTITUTE(RIGHT(MID(","&amp;$D15&amp;",",1,SEARCH("##",SUBSTITUTE(","&amp;$D15&amp;",",",","##",COLUMN(U:U)))),LEN(MID(","&amp;$D15&amp;",",1,SEARCH("##",SUBSTITUTE(","&amp;$D15&amp;",",",","##",COLUMN(U:U)))))-SEARCH("##",SUBSTITUTE(","&amp;$D15&amp;",",",","##",COLUMN(T:T)))),",",),"")</f>
        <v/>
      </c>
      <c r="BN15" s="83" t="str">
        <f>IFERROR(SUBSTITUTE(RIGHT(MID(","&amp;$D15&amp;",",1,SEARCH("##",SUBSTITUTE(","&amp;$D15&amp;",",",","##",COLUMN(V:V)))),LEN(MID(","&amp;$D15&amp;",",1,SEARCH("##",SUBSTITUTE(","&amp;$D15&amp;",",",","##",COLUMN(V:V)))))-SEARCH("##",SUBSTITUTE(","&amp;$D15&amp;",",",","##",COLUMN(U:U)))),",",),"")</f>
        <v/>
      </c>
      <c r="BO15" s="83" t="str">
        <f>IFERROR(SUBSTITUTE(RIGHT(MID(","&amp;$D15&amp;",",1,SEARCH("##",SUBSTITUTE(","&amp;$D15&amp;",",",","##",COLUMN(W:W)))),LEN(MID(","&amp;$D15&amp;",",1,SEARCH("##",SUBSTITUTE(","&amp;$D15&amp;",",",","##",COLUMN(W:W)))))-SEARCH("##",SUBSTITUTE(","&amp;$D15&amp;",",",","##",COLUMN(V:V)))),",",),"")</f>
        <v/>
      </c>
      <c r="BP15" s="83" t="str">
        <f>IFERROR(SUBSTITUTE(RIGHT(MID(","&amp;$D15&amp;",",1,SEARCH("##",SUBSTITUTE(","&amp;$D15&amp;",",",","##",COLUMN(X:X)))),LEN(MID(","&amp;$D15&amp;",",1,SEARCH("##",SUBSTITUTE(","&amp;$D15&amp;",",",","##",COLUMN(X:X)))))-SEARCH("##",SUBSTITUTE(","&amp;$D15&amp;",",",","##",COLUMN(W:W)))),",",),"")</f>
        <v/>
      </c>
      <c r="BQ15" s="83" t="str">
        <f>IFERROR(SUBSTITUTE(RIGHT(MID(","&amp;$D15&amp;",",1,SEARCH("##",SUBSTITUTE(","&amp;$D15&amp;",",",","##",COLUMN(Y:Y)))),LEN(MID(","&amp;$D15&amp;",",1,SEARCH("##",SUBSTITUTE(","&amp;$D15&amp;",",",","##",COLUMN(Y:Y)))))-SEARCH("##",SUBSTITUTE(","&amp;$D15&amp;",",",","##",COLUMN(X:X)))),",",),"")</f>
        <v/>
      </c>
      <c r="BR15" s="83" t="str">
        <f>IFERROR(SUBSTITUTE(RIGHT(MID(","&amp;$D15&amp;",",1,SEARCH("##",SUBSTITUTE(","&amp;$D15&amp;",",",","##",COLUMN(Z:Z)))),LEN(MID(","&amp;$D15&amp;",",1,SEARCH("##",SUBSTITUTE(","&amp;$D15&amp;",",",","##",COLUMN(Z:Z)))))-SEARCH("##",SUBSTITUTE(","&amp;$D15&amp;",",",","##",COLUMN(Y:Y)))),",",),"")</f>
        <v/>
      </c>
      <c r="BS15" s="83" t="str">
        <f>IFERROR(SUBSTITUTE(RIGHT(MID(","&amp;$D15&amp;",",1,SEARCH("##",SUBSTITUTE(","&amp;$D15&amp;",",",","##",COLUMN(AA:AA)))),LEN(MID(","&amp;$D15&amp;",",1,SEARCH("##",SUBSTITUTE(","&amp;$D15&amp;",",",","##",COLUMN(AA:AA)))))-SEARCH("##",SUBSTITUTE(","&amp;$D15&amp;",",",","##",COLUMN(Z:Z)))),",",),"")</f>
        <v/>
      </c>
      <c r="BT15" s="83" t="str">
        <f>IFERROR(SUBSTITUTE(RIGHT(MID(","&amp;$D15&amp;",",1,SEARCH("##",SUBSTITUTE(","&amp;$D15&amp;",",",","##",COLUMN(AB:AB)))),LEN(MID(","&amp;$D15&amp;",",1,SEARCH("##",SUBSTITUTE(","&amp;$D15&amp;",",",","##",COLUMN(AB:AB)))))-SEARCH("##",SUBSTITUTE(","&amp;$D15&amp;",",",","##",COLUMN(AA:AA)))),",",),"")</f>
        <v/>
      </c>
      <c r="BU15" s="36"/>
      <c r="BV15" s="16">
        <v>1</v>
      </c>
      <c r="BW15" s="17"/>
      <c r="BX15" s="16">
        <v>1</v>
      </c>
      <c r="BY15" s="5">
        <v>1</v>
      </c>
      <c r="BZ15" s="17"/>
      <c r="CA15" s="16">
        <v>33669</v>
      </c>
      <c r="CB15" s="2" t="s">
        <v>51</v>
      </c>
      <c r="CC15" s="18"/>
      <c r="CD15" s="18"/>
      <c r="CE15" s="18"/>
      <c r="CF15" s="18"/>
      <c r="CG15" s="18"/>
      <c r="CH15" s="18"/>
      <c r="CI15" s="18"/>
      <c r="CJ15" s="18"/>
      <c r="CK15" s="18"/>
      <c r="CL15" s="18"/>
      <c r="CM15" s="18"/>
      <c r="CN15" s="30"/>
      <c r="CO15" s="17"/>
      <c r="CP15" s="4" t="s">
        <v>4</v>
      </c>
      <c r="CQ15" s="17"/>
      <c r="CR15" s="17"/>
      <c r="CS15" s="38"/>
      <c r="CT15" s="2" t="s">
        <v>52</v>
      </c>
      <c r="CU15" s="2"/>
      <c r="CV15" s="2"/>
      <c r="CW15" s="2"/>
      <c r="CX15" s="2"/>
      <c r="CY15" s="17"/>
      <c r="CZ15" s="17"/>
      <c r="DA15" s="17"/>
      <c r="DB15" s="17"/>
      <c r="DC15" s="17"/>
      <c r="DD15" s="17"/>
      <c r="DE15" s="17"/>
      <c r="DF15" s="17"/>
      <c r="DG15" s="17"/>
      <c r="DH15" s="17"/>
      <c r="DI15" s="17"/>
      <c r="DJ15" s="17"/>
      <c r="DK15" s="17"/>
      <c r="DL15" s="17"/>
      <c r="DM15" s="17"/>
      <c r="DN15" s="17"/>
      <c r="DO15" s="17"/>
      <c r="DP15" s="17"/>
      <c r="DQ15" s="17"/>
      <c r="DR15" s="17"/>
      <c r="DS15" s="17"/>
      <c r="DT15" s="17"/>
      <c r="DU15" s="17"/>
      <c r="DV15" s="17"/>
      <c r="DW15" s="17"/>
      <c r="DX15" s="17"/>
      <c r="DY15" s="17"/>
      <c r="DZ15" s="17"/>
      <c r="EA15" s="17"/>
      <c r="EB15" s="17"/>
      <c r="EC15" s="17"/>
      <c r="ED15" s="17"/>
      <c r="EE15" s="17"/>
      <c r="EF15" s="17"/>
      <c r="EG15" s="17"/>
      <c r="EH15" s="17"/>
      <c r="EI15" s="17"/>
      <c r="EJ15" s="17"/>
      <c r="EK15" s="17"/>
      <c r="EL15" s="17"/>
      <c r="EM15" s="17"/>
      <c r="EN15" s="17"/>
      <c r="EO15" s="17"/>
      <c r="EP15" s="17"/>
      <c r="EQ15" s="17"/>
      <c r="ER15" s="17"/>
      <c r="ES15" s="17"/>
      <c r="ET15" s="17"/>
      <c r="EU15" s="17"/>
      <c r="EV15" s="17"/>
      <c r="EW15" s="17"/>
      <c r="EX15" s="17"/>
      <c r="EY15" s="17"/>
      <c r="EZ15" s="17"/>
      <c r="FA15" s="17"/>
      <c r="FB15" s="17"/>
      <c r="FC15" s="17"/>
      <c r="FD15" s="17"/>
      <c r="FE15" s="17"/>
      <c r="FF15" s="17"/>
      <c r="FG15" s="17"/>
      <c r="FH15" s="17"/>
      <c r="FI15" s="17"/>
      <c r="FJ15" s="17"/>
      <c r="FK15" s="17"/>
      <c r="FL15" s="17"/>
      <c r="FM15" s="17"/>
      <c r="FN15" s="17"/>
      <c r="FO15" s="17"/>
      <c r="FP15" s="17"/>
      <c r="FQ15" s="17"/>
      <c r="FR15" s="17"/>
      <c r="FS15" s="17"/>
      <c r="FT15" s="17"/>
      <c r="FU15" s="17"/>
      <c r="FV15" s="17"/>
      <c r="FW15" s="17"/>
      <c r="FX15" s="17"/>
      <c r="FY15" s="17"/>
      <c r="FZ15" s="17"/>
      <c r="GA15" s="17"/>
      <c r="GB15" s="17"/>
      <c r="GC15" s="17"/>
      <c r="GD15" s="17"/>
      <c r="GE15" s="17"/>
      <c r="GF15" s="17"/>
      <c r="GG15" s="17"/>
      <c r="GH15" s="17"/>
      <c r="GI15" s="17"/>
      <c r="GJ15" s="17"/>
      <c r="GK15" s="17"/>
      <c r="GL15" s="17"/>
      <c r="GM15" s="17"/>
      <c r="GN15" s="17"/>
      <c r="GO15" s="17"/>
      <c r="GP15" s="17"/>
      <c r="GQ15" s="17"/>
      <c r="GR15" s="17"/>
      <c r="GS15" s="17"/>
      <c r="GT15" s="17"/>
      <c r="GU15" s="17"/>
      <c r="GV15" s="17"/>
      <c r="GW15" s="17"/>
      <c r="GX15" s="17"/>
      <c r="GY15" s="17"/>
      <c r="GZ15" s="17"/>
      <c r="HA15" s="17"/>
      <c r="HB15" s="17"/>
      <c r="HC15" s="17"/>
      <c r="HD15" s="17"/>
      <c r="HE15" s="17"/>
      <c r="HF15" s="17"/>
      <c r="HG15" s="17"/>
      <c r="HH15" s="17"/>
      <c r="HI15" s="17"/>
      <c r="HJ15" s="17"/>
      <c r="HK15" s="17"/>
      <c r="HL15" s="17"/>
      <c r="HM15" s="17"/>
      <c r="HN15" s="17"/>
      <c r="HO15" s="17"/>
      <c r="HP15" s="17"/>
      <c r="HQ15" s="17"/>
      <c r="HR15" s="17"/>
      <c r="HS15" s="17"/>
      <c r="HT15" s="17"/>
      <c r="HU15" s="17"/>
      <c r="HV15" s="17"/>
      <c r="HW15" s="17"/>
      <c r="HX15" s="17"/>
      <c r="HY15" s="17"/>
      <c r="HZ15" s="17"/>
      <c r="IA15" s="17"/>
      <c r="IB15" s="17"/>
      <c r="IC15" s="17"/>
      <c r="ID15" s="17"/>
      <c r="IE15" s="17"/>
      <c r="IF15" s="17"/>
      <c r="IG15" s="17"/>
      <c r="IH15" s="17"/>
      <c r="II15" s="17"/>
      <c r="IJ15" s="17"/>
      <c r="IK15" s="17"/>
      <c r="IL15" s="17"/>
      <c r="IM15" s="17"/>
      <c r="IN15" s="17"/>
      <c r="IO15" s="17"/>
      <c r="IP15" s="17"/>
      <c r="IQ15" s="17"/>
      <c r="IR15" s="17"/>
      <c r="IS15" s="17"/>
      <c r="IT15" s="17"/>
      <c r="IU15" s="17"/>
      <c r="IV15" s="17"/>
      <c r="IW15" s="17"/>
    </row>
    <row r="16" spans="1:257" ht="17.100000000000001" customHeight="1">
      <c r="A16" s="16">
        <v>33671</v>
      </c>
      <c r="B16" s="39" t="s">
        <v>5</v>
      </c>
      <c r="C16" s="12" t="s">
        <v>53</v>
      </c>
      <c r="D16" s="32" t="s">
        <v>54</v>
      </c>
      <c r="E16" s="14" t="str">
        <f t="shared" si="1"/>
        <v>s1155,</v>
      </c>
      <c r="F16" s="14" t="s">
        <v>0</v>
      </c>
      <c r="G16" s="14"/>
      <c r="H16" s="14"/>
      <c r="I16" s="14"/>
      <c r="J16" s="41"/>
      <c r="K16" s="5" t="s">
        <v>147</v>
      </c>
      <c r="L16" s="54"/>
      <c r="M16" s="14"/>
      <c r="N16" s="76" t="str">
        <f t="shared" si="0"/>
        <v xml:space="preserve"> 12xUSB2</v>
      </c>
      <c r="O16" s="14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27">
        <v>27184</v>
      </c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6"/>
      <c r="AQ16" s="16"/>
      <c r="AR16" s="16"/>
      <c r="AS16" s="80" t="s">
        <v>158</v>
      </c>
      <c r="AT16" s="83" t="str">
        <f>IFERROR(SUBSTITUTE(RIGHT(MID(","&amp;$D16&amp;",",1,SEARCH("##",SUBSTITUTE(","&amp;$D16&amp;",",",","##",COLUMN(B:B)))),LEN(MID(","&amp;$D16&amp;",",1,SEARCH("##",SUBSTITUTE(","&amp;$D16&amp;",",",","##",COLUMN(B:B)))))-SEARCH("##",SUBSTITUTE(","&amp;$D16&amp;",",",","##",COLUMN(A:A)))),",",),"")</f>
        <v>GA-Z68P-DS3</v>
      </c>
      <c r="AU16" s="83" t="str">
        <f>IFERROR(SUBSTITUTE(RIGHT(MID(","&amp;$D16&amp;",",1,SEARCH("##",SUBSTITUTE(","&amp;$D16&amp;",",",","##",COLUMN(C:C)))),LEN(MID(","&amp;$D16&amp;",",1,SEARCH("##",SUBSTITUTE(","&amp;$D16&amp;",",",","##",COLUMN(C:C)))))-SEARCH("##",SUBSTITUTE(","&amp;$D16&amp;",",",","##",COLUMN(B:B)))),",",),"")</f>
        <v xml:space="preserve"> s1155</v>
      </c>
      <c r="AV16" s="83" t="str">
        <f>IFERROR(SUBSTITUTE(RIGHT(MID(","&amp;$D16&amp;",",1,SEARCH("##",SUBSTITUTE(","&amp;$D16&amp;",",",","##",COLUMN(D:D)))),LEN(MID(","&amp;$D16&amp;",",1,SEARCH("##",SUBSTITUTE(","&amp;$D16&amp;",",",","##",COLUMN(D:D)))))-SEARCH("##",SUBSTITUTE(","&amp;$D16&amp;",",",","##",COLUMN(C:C)))),",",),"")</f>
        <v xml:space="preserve"> Intel® Core™ i7 (SandyBridge)</v>
      </c>
      <c r="AW16" s="83" t="str">
        <f>IFERROR(SUBSTITUTE(RIGHT(MID(","&amp;$D16&amp;",",1,SEARCH("##",SUBSTITUTE(","&amp;$D16&amp;",",",","##",COLUMN(E:E)))),LEN(MID(","&amp;$D16&amp;",",1,SEARCH("##",SUBSTITUTE(","&amp;$D16&amp;",",",","##",COLUMN(E:E)))))-SEARCH("##",SUBSTITUTE(","&amp;$D16&amp;",",",","##",COLUMN(D:D)))),",",),"")</f>
        <v xml:space="preserve"> Z68</v>
      </c>
      <c r="AX16" s="83" t="str">
        <f>IFERROR(SUBSTITUTE(RIGHT(MID(","&amp;$D16&amp;",",1,SEARCH("##",SUBSTITUTE(","&amp;$D16&amp;",",",","##",COLUMN(F:F)))),LEN(MID(","&amp;$D16&amp;",",1,SEARCH("##",SUBSTITUTE(","&amp;$D16&amp;",",",","##",COLUMN(F:F)))))-SEARCH("##",SUBSTITUTE(","&amp;$D16&amp;",",",","##",COLUMN(E:E)))),",",),"")</f>
        <v xml:space="preserve"> 4xDDR3 Dual 2133/1866MHz(max32Gb)XMP</v>
      </c>
      <c r="AY16" s="83" t="str">
        <f>IFERROR(SUBSTITUTE(RIGHT(MID(","&amp;$D16&amp;",",1,SEARCH("##",SUBSTITUTE(","&amp;$D16&amp;",",",","##",COLUMN(G:G)))),LEN(MID(","&amp;$D16&amp;",",1,SEARCH("##",SUBSTITUTE(","&amp;$D16&amp;",",",","##",COLUMN(G:G)))))-SEARCH("##",SUBSTITUTE(","&amp;$D16&amp;",",",","##",COLUMN(F:F)))),",",),"")</f>
        <v xml:space="preserve"> 2xPCI-Ex16</v>
      </c>
      <c r="AZ16" s="83" t="str">
        <f>IFERROR(SUBSTITUTE(RIGHT(MID(","&amp;$D16&amp;",",1,SEARCH("##",SUBSTITUTE(","&amp;$D16&amp;",",",","##",COLUMN(H:H)))),LEN(MID(","&amp;$D16&amp;",",1,SEARCH("##",SUBSTITUTE(","&amp;$D16&amp;",",",","##",COLUMN(H:H)))))-SEARCH("##",SUBSTITUTE(","&amp;$D16&amp;",",",","##",COLUMN(G:G)))),",",),"")</f>
        <v xml:space="preserve"> 2xPCI-Ex1</v>
      </c>
      <c r="BA16" s="83" t="str">
        <f>IFERROR(SUBSTITUTE(RIGHT(MID(","&amp;$D16&amp;",",1,SEARCH("##",SUBSTITUTE(","&amp;$D16&amp;",",",","##",COLUMN(I:I)))),LEN(MID(","&amp;$D16&amp;",",1,SEARCH("##",SUBSTITUTE(","&amp;$D16&amp;",",",","##",COLUMN(I:I)))))-SEARCH("##",SUBSTITUTE(","&amp;$D16&amp;",",",","##",COLUMN(H:H)))),",",),"")</f>
        <v xml:space="preserve"> 2xPCI</v>
      </c>
      <c r="BB16" s="83" t="str">
        <f>IFERROR(SUBSTITUTE(RIGHT(MID(","&amp;$D16&amp;",",1,SEARCH("##",SUBSTITUTE(","&amp;$D16&amp;",",",","##",COLUMN(J:J)))),LEN(MID(","&amp;$D16&amp;",",1,SEARCH("##",SUBSTITUTE(","&amp;$D16&amp;",",",","##",COLUMN(J:J)))))-SEARCH("##",SUBSTITUTE(","&amp;$D16&amp;",",",","##",COLUMN(I:I)))),",",),"")</f>
        <v xml:space="preserve"> 4xSATA2+2xSATA3 RAID(3TB+)</v>
      </c>
      <c r="BC16" s="83" t="str">
        <f>IFERROR(SUBSTITUTE(RIGHT(MID(","&amp;$D16&amp;",",1,SEARCH("##",SUBSTITUTE(","&amp;$D16&amp;",",",","##",COLUMN(K:K)))),LEN(MID(","&amp;$D16&amp;",",1,SEARCH("##",SUBSTITUTE(","&amp;$D16&amp;",",",","##",COLUMN(K:K)))))-SEARCH("##",SUBSTITUTE(","&amp;$D16&amp;",",",","##",COLUMN(J:J)))),",",),"")</f>
        <v xml:space="preserve"> INTEL CPU Video (HDMI)</v>
      </c>
      <c r="BD16" s="83" t="str">
        <f>IFERROR(SUBSTITUTE(RIGHT(MID(","&amp;$D16&amp;",",1,SEARCH("##",SUBSTITUTE(","&amp;$D16&amp;",",",","##",COLUMN(L:L)))),LEN(MID(","&amp;$D16&amp;",",1,SEARCH("##",SUBSTITUTE(","&amp;$D16&amp;",",",","##",COLUMN(L:L)))))-SEARCH("##",SUBSTITUTE(","&amp;$D16&amp;",",",","##",COLUMN(K:K)))),",",),"")</f>
        <v xml:space="preserve"> Gb LAN Realtek 8111E</v>
      </c>
      <c r="BE16" s="83" t="str">
        <f>IFERROR(SUBSTITUTE(RIGHT(MID(","&amp;$D16&amp;",",1,SEARCH("##",SUBSTITUTE(","&amp;$D16&amp;",",",","##",COLUMN(M:M)))),LEN(MID(","&amp;$D16&amp;",",1,SEARCH("##",SUBSTITUTE(","&amp;$D16&amp;",",",","##",COLUMN(M:M)))))-SEARCH("##",SUBSTITUTE(","&amp;$D16&amp;",",",","##",COLUMN(L:L)))),",",),"")</f>
        <v xml:space="preserve"> HDA SB7.1 Realtek ALC889</v>
      </c>
      <c r="BF16" s="83" t="str">
        <f>IFERROR(SUBSTITUTE(RIGHT(MID(","&amp;$D16&amp;",",1,SEARCH("##",SUBSTITUTE(","&amp;$D16&amp;",",",","##",COLUMN(N:N)))),LEN(MID(","&amp;$D16&amp;",",1,SEARCH("##",SUBSTITUTE(","&amp;$D16&amp;",",",","##",COLUMN(N:N)))))-SEARCH("##",SUBSTITUTE(","&amp;$D16&amp;",",",","##",COLUMN(M:M)))),",",),"")</f>
        <v xml:space="preserve"> 12xUSB2</v>
      </c>
      <c r="BG16" s="83" t="str">
        <f>IFERROR(SUBSTITUTE(RIGHT(MID(","&amp;$D16&amp;",",1,SEARCH("##",SUBSTITUTE(","&amp;$D16&amp;",",",","##",COLUMN(O:O)))),LEN(MID(","&amp;$D16&amp;",",1,SEARCH("##",SUBSTITUTE(","&amp;$D16&amp;",",",","##",COLUMN(O:O)))))-SEARCH("##",SUBSTITUTE(","&amp;$D16&amp;",",",","##",COLUMN(N:N)))),",",),"")</f>
        <v xml:space="preserve"> 1xPS/2</v>
      </c>
      <c r="BH16" s="83" t="str">
        <f>IFERROR(SUBSTITUTE(RIGHT(MID(","&amp;$D16&amp;",",1,SEARCH("##",SUBSTITUTE(","&amp;$D16&amp;",",",","##",COLUMN(P:P)))),LEN(MID(","&amp;$D16&amp;",",1,SEARCH("##",SUBSTITUTE(","&amp;$D16&amp;",",",","##",COLUMN(P:P)))))-SEARCH("##",SUBSTITUTE(","&amp;$D16&amp;",",",","##",COLUMN(O:O)))),",",),"")</f>
        <v xml:space="preserve"> COM</v>
      </c>
      <c r="BI16" s="83" t="str">
        <f>IFERROR(SUBSTITUTE(RIGHT(MID(","&amp;$D16&amp;",",1,SEARCH("##",SUBSTITUTE(","&amp;$D16&amp;",",",","##",COLUMN(Q:Q)))),LEN(MID(","&amp;$D16&amp;",",1,SEARCH("##",SUBSTITUTE(","&amp;$D16&amp;",",",","##",COLUMN(Q:Q)))))-SEARCH("##",SUBSTITUTE(","&amp;$D16&amp;",",",","##",COLUMN(P:P)))),",",),"")</f>
        <v xml:space="preserve"> LPT</v>
      </c>
      <c r="BJ16" s="83" t="str">
        <f>IFERROR(SUBSTITUTE(RIGHT(MID(","&amp;$D16&amp;",",1,SEARCH("##",SUBSTITUTE(","&amp;$D16&amp;",",",","##",COLUMN(R:R)))),LEN(MID(","&amp;$D16&amp;",",1,SEARCH("##",SUBSTITUTE(","&amp;$D16&amp;",",",","##",COLUMN(R:R)))))-SEARCH("##",SUBSTITUTE(","&amp;$D16&amp;",",",","##",COLUMN(Q:Q)))),",",),"")</f>
        <v xml:space="preserve"> SPDIF</v>
      </c>
      <c r="BK16" s="83" t="str">
        <f>IFERROR(SUBSTITUTE(RIGHT(MID(","&amp;$D16&amp;",",1,SEARCH("##",SUBSTITUTE(","&amp;$D16&amp;",",",","##",COLUMN(S:S)))),LEN(MID(","&amp;$D16&amp;",",1,SEARCH("##",SUBSTITUTE(","&amp;$D16&amp;",",",","##",COLUMN(S:S)))))-SEARCH("##",SUBSTITUTE(","&amp;$D16&amp;",",",","##",COLUMN(R:R)))),",",),"")</f>
        <v xml:space="preserve"> TPM</v>
      </c>
      <c r="BL16" s="83" t="str">
        <f>IFERROR(SUBSTITUTE(RIGHT(MID(","&amp;$D16&amp;",",1,SEARCH("##",SUBSTITUTE(","&amp;$D16&amp;",",",","##",COLUMN(T:T)))),LEN(MID(","&amp;$D16&amp;",",1,SEARCH("##",SUBSTITUTE(","&amp;$D16&amp;",",",","##",COLUMN(T:T)))))-SEARCH("##",SUBSTITUTE(","&amp;$D16&amp;",",",","##",COLUMN(S:S)))),",",),"")</f>
        <v xml:space="preserve"> mSATA</v>
      </c>
      <c r="BM16" s="83" t="str">
        <f>IFERROR(SUBSTITUTE(RIGHT(MID(","&amp;$D16&amp;",",1,SEARCH("##",SUBSTITUTE(","&amp;$D16&amp;",",",","##",COLUMN(U:U)))),LEN(MID(","&amp;$D16&amp;",",1,SEARCH("##",SUBSTITUTE(","&amp;$D16&amp;",",",","##",COLUMN(U:U)))))-SEARCH("##",SUBSTITUTE(","&amp;$D16&amp;",",",","##",COLUMN(T:T)))),",",),"")</f>
        <v xml:space="preserve"> ATX</v>
      </c>
      <c r="BN16" s="83" t="str">
        <f>IFERROR(SUBSTITUTE(RIGHT(MID(","&amp;$D16&amp;",",1,SEARCH("##",SUBSTITUTE(","&amp;$D16&amp;",",",","##",COLUMN(V:V)))),LEN(MID(","&amp;$D16&amp;",",1,SEARCH("##",SUBSTITUTE(","&amp;$D16&amp;",",",","##",COLUMN(V:V)))))-SEARCH("##",SUBSTITUTE(","&amp;$D16&amp;",",",","##",COLUMN(U:U)))),",",),"")</f>
        <v/>
      </c>
      <c r="BO16" s="83" t="str">
        <f>IFERROR(SUBSTITUTE(RIGHT(MID(","&amp;$D16&amp;",",1,SEARCH("##",SUBSTITUTE(","&amp;$D16&amp;",",",","##",COLUMN(W:W)))),LEN(MID(","&amp;$D16&amp;",",1,SEARCH("##",SUBSTITUTE(","&amp;$D16&amp;",",",","##",COLUMN(W:W)))))-SEARCH("##",SUBSTITUTE(","&amp;$D16&amp;",",",","##",COLUMN(V:V)))),",",),"")</f>
        <v/>
      </c>
      <c r="BP16" s="83" t="str">
        <f>IFERROR(SUBSTITUTE(RIGHT(MID(","&amp;$D16&amp;",",1,SEARCH("##",SUBSTITUTE(","&amp;$D16&amp;",",",","##",COLUMN(X:X)))),LEN(MID(","&amp;$D16&amp;",",1,SEARCH("##",SUBSTITUTE(","&amp;$D16&amp;",",",","##",COLUMN(X:X)))))-SEARCH("##",SUBSTITUTE(","&amp;$D16&amp;",",",","##",COLUMN(W:W)))),",",),"")</f>
        <v/>
      </c>
      <c r="BQ16" s="83" t="str">
        <f>IFERROR(SUBSTITUTE(RIGHT(MID(","&amp;$D16&amp;",",1,SEARCH("##",SUBSTITUTE(","&amp;$D16&amp;",",",","##",COLUMN(Y:Y)))),LEN(MID(","&amp;$D16&amp;",",1,SEARCH("##",SUBSTITUTE(","&amp;$D16&amp;",",",","##",COLUMN(Y:Y)))))-SEARCH("##",SUBSTITUTE(","&amp;$D16&amp;",",",","##",COLUMN(X:X)))),",",),"")</f>
        <v/>
      </c>
      <c r="BR16" s="83" t="str">
        <f>IFERROR(SUBSTITUTE(RIGHT(MID(","&amp;$D16&amp;",",1,SEARCH("##",SUBSTITUTE(","&amp;$D16&amp;",",",","##",COLUMN(Z:Z)))),LEN(MID(","&amp;$D16&amp;",",1,SEARCH("##",SUBSTITUTE(","&amp;$D16&amp;",",",","##",COLUMN(Z:Z)))))-SEARCH("##",SUBSTITUTE(","&amp;$D16&amp;",",",","##",COLUMN(Y:Y)))),",",),"")</f>
        <v/>
      </c>
      <c r="BS16" s="83" t="str">
        <f>IFERROR(SUBSTITUTE(RIGHT(MID(","&amp;$D16&amp;",",1,SEARCH("##",SUBSTITUTE(","&amp;$D16&amp;",",",","##",COLUMN(AA:AA)))),LEN(MID(","&amp;$D16&amp;",",1,SEARCH("##",SUBSTITUTE(","&amp;$D16&amp;",",",","##",COLUMN(AA:AA)))))-SEARCH("##",SUBSTITUTE(","&amp;$D16&amp;",",",","##",COLUMN(Z:Z)))),",",),"")</f>
        <v/>
      </c>
      <c r="BT16" s="83" t="str">
        <f>IFERROR(SUBSTITUTE(RIGHT(MID(","&amp;$D16&amp;",",1,SEARCH("##",SUBSTITUTE(","&amp;$D16&amp;",",",","##",COLUMN(AB:AB)))),LEN(MID(","&amp;$D16&amp;",",1,SEARCH("##",SUBSTITUTE(","&amp;$D16&amp;",",",","##",COLUMN(AB:AB)))))-SEARCH("##",SUBSTITUTE(","&amp;$D16&amp;",",",","##",COLUMN(AA:AA)))),",",),"")</f>
        <v/>
      </c>
      <c r="BU16" s="36"/>
      <c r="BV16" s="16">
        <v>1</v>
      </c>
      <c r="BW16" s="17"/>
      <c r="BX16" s="16">
        <v>1</v>
      </c>
      <c r="BY16" s="5">
        <v>1</v>
      </c>
      <c r="BZ16" s="17"/>
      <c r="CA16" s="16">
        <v>33671</v>
      </c>
      <c r="CB16" s="2" t="s">
        <v>55</v>
      </c>
      <c r="CC16" s="18"/>
      <c r="CD16" s="18"/>
      <c r="CE16" s="18"/>
      <c r="CF16" s="18"/>
      <c r="CG16" s="18"/>
      <c r="CH16" s="18"/>
      <c r="CI16" s="18"/>
      <c r="CJ16" s="18"/>
      <c r="CK16" s="18"/>
      <c r="CL16" s="18"/>
      <c r="CM16" s="18"/>
      <c r="CN16" s="30"/>
      <c r="CO16" s="17"/>
      <c r="CP16" s="4" t="s">
        <v>4</v>
      </c>
      <c r="CQ16" s="17"/>
      <c r="CR16" s="17"/>
      <c r="CS16" s="38"/>
      <c r="CT16" s="2" t="s">
        <v>56</v>
      </c>
      <c r="CU16" s="2"/>
      <c r="CV16" s="2"/>
      <c r="CW16" s="2"/>
      <c r="CX16" s="2"/>
      <c r="CY16" s="17"/>
      <c r="CZ16" s="17"/>
      <c r="DA16" s="17"/>
      <c r="DB16" s="17"/>
      <c r="DC16" s="17"/>
      <c r="DD16" s="17"/>
      <c r="DE16" s="17"/>
      <c r="DF16" s="17"/>
      <c r="DG16" s="17"/>
      <c r="DH16" s="17"/>
      <c r="DI16" s="17"/>
      <c r="DJ16" s="17"/>
      <c r="DK16" s="17"/>
      <c r="DL16" s="17"/>
      <c r="DM16" s="17"/>
      <c r="DN16" s="17"/>
      <c r="DO16" s="17"/>
      <c r="DP16" s="17"/>
      <c r="DQ16" s="17"/>
      <c r="DR16" s="17"/>
      <c r="DS16" s="17"/>
      <c r="DT16" s="17"/>
      <c r="DU16" s="17"/>
      <c r="DV16" s="17"/>
      <c r="DW16" s="17"/>
      <c r="DX16" s="17"/>
      <c r="DY16" s="17"/>
      <c r="DZ16" s="17"/>
      <c r="EA16" s="17"/>
      <c r="EB16" s="17"/>
      <c r="EC16" s="17"/>
      <c r="ED16" s="17"/>
      <c r="EE16" s="17"/>
      <c r="EF16" s="17"/>
      <c r="EG16" s="17"/>
      <c r="EH16" s="17"/>
      <c r="EI16" s="17"/>
      <c r="EJ16" s="17"/>
      <c r="EK16" s="17"/>
      <c r="EL16" s="17"/>
      <c r="EM16" s="17"/>
      <c r="EN16" s="17"/>
      <c r="EO16" s="17"/>
      <c r="EP16" s="17"/>
      <c r="EQ16" s="17"/>
      <c r="ER16" s="17"/>
      <c r="ES16" s="17"/>
      <c r="ET16" s="17"/>
      <c r="EU16" s="17"/>
      <c r="EV16" s="17"/>
      <c r="EW16" s="17"/>
      <c r="EX16" s="17"/>
      <c r="EY16" s="17"/>
      <c r="EZ16" s="17"/>
      <c r="FA16" s="17"/>
      <c r="FB16" s="17"/>
      <c r="FC16" s="17"/>
      <c r="FD16" s="17"/>
      <c r="FE16" s="17"/>
      <c r="FF16" s="17"/>
      <c r="FG16" s="17"/>
      <c r="FH16" s="17"/>
      <c r="FI16" s="17"/>
      <c r="FJ16" s="17"/>
      <c r="FK16" s="17"/>
      <c r="FL16" s="17"/>
      <c r="FM16" s="17"/>
      <c r="FN16" s="17"/>
      <c r="FO16" s="17"/>
      <c r="FP16" s="17"/>
      <c r="FQ16" s="17"/>
      <c r="FR16" s="17"/>
      <c r="FS16" s="17"/>
      <c r="FT16" s="17"/>
      <c r="FU16" s="17"/>
      <c r="FV16" s="17"/>
      <c r="FW16" s="17"/>
      <c r="FX16" s="17"/>
      <c r="FY16" s="17"/>
      <c r="FZ16" s="17"/>
      <c r="GA16" s="17"/>
      <c r="GB16" s="17"/>
      <c r="GC16" s="17"/>
      <c r="GD16" s="17"/>
      <c r="GE16" s="17"/>
      <c r="GF16" s="17"/>
      <c r="GG16" s="17"/>
      <c r="GH16" s="17"/>
      <c r="GI16" s="17"/>
      <c r="GJ16" s="17"/>
      <c r="GK16" s="17"/>
      <c r="GL16" s="17"/>
      <c r="GM16" s="17"/>
      <c r="GN16" s="17"/>
      <c r="GO16" s="17"/>
      <c r="GP16" s="17"/>
      <c r="GQ16" s="17"/>
      <c r="GR16" s="17"/>
      <c r="GS16" s="17"/>
      <c r="GT16" s="17"/>
      <c r="GU16" s="17"/>
      <c r="GV16" s="17"/>
      <c r="GW16" s="17"/>
      <c r="GX16" s="17"/>
      <c r="GY16" s="17"/>
      <c r="GZ16" s="17"/>
      <c r="HA16" s="17"/>
      <c r="HB16" s="17"/>
      <c r="HC16" s="17"/>
      <c r="HD16" s="17"/>
      <c r="HE16" s="17"/>
      <c r="HF16" s="17"/>
      <c r="HG16" s="17"/>
      <c r="HH16" s="17"/>
      <c r="HI16" s="17"/>
      <c r="HJ16" s="17"/>
      <c r="HK16" s="17"/>
      <c r="HL16" s="17"/>
      <c r="HM16" s="17"/>
      <c r="HN16" s="17"/>
      <c r="HO16" s="17"/>
      <c r="HP16" s="17"/>
      <c r="HQ16" s="17"/>
      <c r="HR16" s="17"/>
      <c r="HS16" s="17"/>
      <c r="HT16" s="17"/>
      <c r="HU16" s="17"/>
      <c r="HV16" s="17"/>
      <c r="HW16" s="17"/>
      <c r="HX16" s="17"/>
      <c r="HY16" s="17"/>
      <c r="HZ16" s="17"/>
      <c r="IA16" s="17"/>
      <c r="IB16" s="17"/>
      <c r="IC16" s="17"/>
      <c r="ID16" s="17"/>
      <c r="IE16" s="17"/>
      <c r="IF16" s="17"/>
      <c r="IG16" s="17"/>
      <c r="IH16" s="17"/>
      <c r="II16" s="17"/>
      <c r="IJ16" s="17"/>
      <c r="IK16" s="17"/>
      <c r="IL16" s="17"/>
      <c r="IM16" s="17"/>
      <c r="IN16" s="17"/>
      <c r="IO16" s="17"/>
      <c r="IP16" s="17"/>
      <c r="IQ16" s="17"/>
      <c r="IR16" s="17"/>
      <c r="IS16" s="17"/>
      <c r="IT16" s="17"/>
      <c r="IU16" s="17"/>
      <c r="IV16" s="17"/>
      <c r="IW16" s="17"/>
    </row>
    <row r="17" spans="1:257" ht="17.100000000000001" customHeight="1">
      <c r="A17" s="16">
        <v>33673</v>
      </c>
      <c r="B17" s="39" t="s">
        <v>5</v>
      </c>
      <c r="C17" s="12" t="s">
        <v>57</v>
      </c>
      <c r="D17" s="32" t="s">
        <v>58</v>
      </c>
      <c r="E17" s="14" t="str">
        <f t="shared" si="1"/>
        <v>s1155,</v>
      </c>
      <c r="F17" s="14" t="s">
        <v>0</v>
      </c>
      <c r="G17" s="14"/>
      <c r="H17" s="14"/>
      <c r="I17" s="14"/>
      <c r="J17" s="41"/>
      <c r="K17" s="5" t="s">
        <v>147</v>
      </c>
      <c r="L17" s="54"/>
      <c r="M17" s="14"/>
      <c r="N17" s="76" t="str">
        <f t="shared" si="0"/>
        <v xml:space="preserve"> 14xUSB2+4xUSB3</v>
      </c>
      <c r="O17" s="14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27">
        <v>27468</v>
      </c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80" t="s">
        <v>158</v>
      </c>
      <c r="AT17" s="83" t="str">
        <f>IFERROR(SUBSTITUTE(RIGHT(MID(","&amp;$D17&amp;",",1,SEARCH("##",SUBSTITUTE(","&amp;$D17&amp;",",",","##",COLUMN(B:B)))),LEN(MID(","&amp;$D17&amp;",",1,SEARCH("##",SUBSTITUTE(","&amp;$D17&amp;",",",","##",COLUMN(B:B)))))-SEARCH("##",SUBSTITUTE(","&amp;$D17&amp;",",",","##",COLUMN(A:A)))),",",),"")</f>
        <v>GA-P67X-UD3-B3</v>
      </c>
      <c r="AU17" s="83" t="str">
        <f>IFERROR(SUBSTITUTE(RIGHT(MID(","&amp;$D17&amp;",",1,SEARCH("##",SUBSTITUTE(","&amp;$D17&amp;",",",","##",COLUMN(C:C)))),LEN(MID(","&amp;$D17&amp;",",1,SEARCH("##",SUBSTITUTE(","&amp;$D17&amp;",",",","##",COLUMN(C:C)))))-SEARCH("##",SUBSTITUTE(","&amp;$D17&amp;",",",","##",COLUMN(B:B)))),",",),"")</f>
        <v xml:space="preserve"> s1155</v>
      </c>
      <c r="AV17" s="83" t="str">
        <f>IFERROR(SUBSTITUTE(RIGHT(MID(","&amp;$D17&amp;",",1,SEARCH("##",SUBSTITUTE(","&amp;$D17&amp;",",",","##",COLUMN(D:D)))),LEN(MID(","&amp;$D17&amp;",",1,SEARCH("##",SUBSTITUTE(","&amp;$D17&amp;",",",","##",COLUMN(D:D)))))-SEARCH("##",SUBSTITUTE(","&amp;$D17&amp;",",",","##",COLUMN(C:C)))),",",),"")</f>
        <v xml:space="preserve"> Intel® Core™ i7 (SandyBridge)</v>
      </c>
      <c r="AW17" s="83" t="str">
        <f>IFERROR(SUBSTITUTE(RIGHT(MID(","&amp;$D17&amp;",",1,SEARCH("##",SUBSTITUTE(","&amp;$D17&amp;",",",","##",COLUMN(E:E)))),LEN(MID(","&amp;$D17&amp;",",1,SEARCH("##",SUBSTITUTE(","&amp;$D17&amp;",",",","##",COLUMN(E:E)))))-SEARCH("##",SUBSTITUTE(","&amp;$D17&amp;",",",","##",COLUMN(D:D)))),",",),"")</f>
        <v xml:space="preserve"> P67</v>
      </c>
      <c r="AX17" s="83" t="str">
        <f>IFERROR(SUBSTITUTE(RIGHT(MID(","&amp;$D17&amp;",",1,SEARCH("##",SUBSTITUTE(","&amp;$D17&amp;",",",","##",COLUMN(F:F)))),LEN(MID(","&amp;$D17&amp;",",1,SEARCH("##",SUBSTITUTE(","&amp;$D17&amp;",",",","##",COLUMN(F:F)))))-SEARCH("##",SUBSTITUTE(","&amp;$D17&amp;",",",","##",COLUMN(E:E)))),",",),"")</f>
        <v xml:space="preserve"> 4xDDR3 Dual 2133/1600MHz(max32Gb)XMP</v>
      </c>
      <c r="AY17" s="83" t="str">
        <f>IFERROR(SUBSTITUTE(RIGHT(MID(","&amp;$D17&amp;",",1,SEARCH("##",SUBSTITUTE(","&amp;$D17&amp;",",",","##",COLUMN(G:G)))),LEN(MID(","&amp;$D17&amp;",",1,SEARCH("##",SUBSTITUTE(","&amp;$D17&amp;",",",","##",COLUMN(G:G)))))-SEARCH("##",SUBSTITUTE(","&amp;$D17&amp;",",",","##",COLUMN(F:F)))),",",),"")</f>
        <v xml:space="preserve"> 2xPCI-Ex16</v>
      </c>
      <c r="AZ17" s="83" t="str">
        <f>IFERROR(SUBSTITUTE(RIGHT(MID(","&amp;$D17&amp;",",1,SEARCH("##",SUBSTITUTE(","&amp;$D17&amp;",",",","##",COLUMN(H:H)))),LEN(MID(","&amp;$D17&amp;",",1,SEARCH("##",SUBSTITUTE(","&amp;$D17&amp;",",",","##",COLUMN(H:H)))))-SEARCH("##",SUBSTITUTE(","&amp;$D17&amp;",",",","##",COLUMN(G:G)))),",",),"")</f>
        <v xml:space="preserve"> 3xPCI-Ex1</v>
      </c>
      <c r="BA17" s="83" t="str">
        <f>IFERROR(SUBSTITUTE(RIGHT(MID(","&amp;$D17&amp;",",1,SEARCH("##",SUBSTITUTE(","&amp;$D17&amp;",",",","##",COLUMN(I:I)))),LEN(MID(","&amp;$D17&amp;",",1,SEARCH("##",SUBSTITUTE(","&amp;$D17&amp;",",",","##",COLUMN(I:I)))))-SEARCH("##",SUBSTITUTE(","&amp;$D17&amp;",",",","##",COLUMN(H:H)))),",",),"")</f>
        <v xml:space="preserve"> 2xPCI</v>
      </c>
      <c r="BB17" s="83" t="str">
        <f>IFERROR(SUBSTITUTE(RIGHT(MID(","&amp;$D17&amp;",",1,SEARCH("##",SUBSTITUTE(","&amp;$D17&amp;",",",","##",COLUMN(J:J)))),LEN(MID(","&amp;$D17&amp;",",1,SEARCH("##",SUBSTITUTE(","&amp;$D17&amp;",",",","##",COLUMN(J:J)))))-SEARCH("##",SUBSTITUTE(","&amp;$D17&amp;",",",","##",COLUMN(I:I)))),",",),"")</f>
        <v xml:space="preserve"> 4xSATA2+4xSATA3 RAID (3TB+)</v>
      </c>
      <c r="BC17" s="83" t="str">
        <f>IFERROR(SUBSTITUTE(RIGHT(MID(","&amp;$D17&amp;",",1,SEARCH("##",SUBSTITUTE(","&amp;$D17&amp;",",",","##",COLUMN(K:K)))),LEN(MID(","&amp;$D17&amp;",",1,SEARCH("##",SUBSTITUTE(","&amp;$D17&amp;",",",","##",COLUMN(K:K)))))-SEARCH("##",SUBSTITUTE(","&amp;$D17&amp;",",",","##",COLUMN(J:J)))),",",),"")</f>
        <v xml:space="preserve"> NO IDE/FDD</v>
      </c>
      <c r="BD17" s="83" t="str">
        <f>IFERROR(SUBSTITUTE(RIGHT(MID(","&amp;$D17&amp;",",1,SEARCH("##",SUBSTITUTE(","&amp;$D17&amp;",",",","##",COLUMN(L:L)))),LEN(MID(","&amp;$D17&amp;",",1,SEARCH("##",SUBSTITUTE(","&amp;$D17&amp;",",",","##",COLUMN(L:L)))))-SEARCH("##",SUBSTITUTE(","&amp;$D17&amp;",",",","##",COLUMN(K:K)))),",",),"")</f>
        <v xml:space="preserve"> Gb LAN Realtek 8111E</v>
      </c>
      <c r="BE17" s="83" t="str">
        <f>IFERROR(SUBSTITUTE(RIGHT(MID(","&amp;$D17&amp;",",1,SEARCH("##",SUBSTITUTE(","&amp;$D17&amp;",",",","##",COLUMN(M:M)))),LEN(MID(","&amp;$D17&amp;",",1,SEARCH("##",SUBSTITUTE(","&amp;$D17&amp;",",",","##",COLUMN(M:M)))))-SEARCH("##",SUBSTITUTE(","&amp;$D17&amp;",",",","##",COLUMN(L:L)))),",",),"")</f>
        <v xml:space="preserve"> HDA SB7.1 Realtek ALC889</v>
      </c>
      <c r="BF17" s="83" t="str">
        <f>IFERROR(SUBSTITUTE(RIGHT(MID(","&amp;$D17&amp;",",1,SEARCH("##",SUBSTITUTE(","&amp;$D17&amp;",",",","##",COLUMN(N:N)))),LEN(MID(","&amp;$D17&amp;",",1,SEARCH("##",SUBSTITUTE(","&amp;$D17&amp;",",",","##",COLUMN(N:N)))))-SEARCH("##",SUBSTITUTE(","&amp;$D17&amp;",",",","##",COLUMN(M:M)))),",",),"")</f>
        <v xml:space="preserve"> 14xUSB2+4xUSB3</v>
      </c>
      <c r="BG17" s="83" t="str">
        <f>IFERROR(SUBSTITUTE(RIGHT(MID(","&amp;$D17&amp;",",1,SEARCH("##",SUBSTITUTE(","&amp;$D17&amp;",",",","##",COLUMN(O:O)))),LEN(MID(","&amp;$D17&amp;",",1,SEARCH("##",SUBSTITUTE(","&amp;$D17&amp;",",",","##",COLUMN(O:O)))))-SEARCH("##",SUBSTITUTE(","&amp;$D17&amp;",",",","##",COLUMN(N:N)))),",",),"")</f>
        <v xml:space="preserve"> 2xIEEE1394</v>
      </c>
      <c r="BH17" s="83" t="str">
        <f>IFERROR(SUBSTITUTE(RIGHT(MID(","&amp;$D17&amp;",",1,SEARCH("##",SUBSTITUTE(","&amp;$D17&amp;",",",","##",COLUMN(P:P)))),LEN(MID(","&amp;$D17&amp;",",1,SEARCH("##",SUBSTITUTE(","&amp;$D17&amp;",",",","##",COLUMN(P:P)))))-SEARCH("##",SUBSTITUTE(","&amp;$D17&amp;",",",","##",COLUMN(O:O)))),",",),"")</f>
        <v xml:space="preserve"> 1xPS/2</v>
      </c>
      <c r="BI17" s="83" t="str">
        <f>IFERROR(SUBSTITUTE(RIGHT(MID(","&amp;$D17&amp;",",1,SEARCH("##",SUBSTITUTE(","&amp;$D17&amp;",",",","##",COLUMN(Q:Q)))),LEN(MID(","&amp;$D17&amp;",",1,SEARCH("##",SUBSTITUTE(","&amp;$D17&amp;",",",","##",COLUMN(Q:Q)))))-SEARCH("##",SUBSTITUTE(","&amp;$D17&amp;",",",","##",COLUMN(P:P)))),",",),"")</f>
        <v xml:space="preserve"> SPDIF</v>
      </c>
      <c r="BJ17" s="83" t="str">
        <f>IFERROR(SUBSTITUTE(RIGHT(MID(","&amp;$D17&amp;",",1,SEARCH("##",SUBSTITUTE(","&amp;$D17&amp;",",",","##",COLUMN(R:R)))),LEN(MID(","&amp;$D17&amp;",",1,SEARCH("##",SUBSTITUTE(","&amp;$D17&amp;",",",","##",COLUMN(R:R)))))-SEARCH("##",SUBSTITUTE(","&amp;$D17&amp;",",",","##",COLUMN(Q:Q)))),",",),"")</f>
        <v xml:space="preserve"> ATX</v>
      </c>
      <c r="BK17" s="83" t="str">
        <f>IFERROR(SUBSTITUTE(RIGHT(MID(","&amp;$D17&amp;",",1,SEARCH("##",SUBSTITUTE(","&amp;$D17&amp;",",",","##",COLUMN(S:S)))),LEN(MID(","&amp;$D17&amp;",",1,SEARCH("##",SUBSTITUTE(","&amp;$D17&amp;",",",","##",COLUMN(S:S)))))-SEARCH("##",SUBSTITUTE(","&amp;$D17&amp;",",",","##",COLUMN(R:R)))),",",),"")</f>
        <v/>
      </c>
      <c r="BL17" s="83" t="str">
        <f>IFERROR(SUBSTITUTE(RIGHT(MID(","&amp;$D17&amp;",",1,SEARCH("##",SUBSTITUTE(","&amp;$D17&amp;",",",","##",COLUMN(T:T)))),LEN(MID(","&amp;$D17&amp;",",1,SEARCH("##",SUBSTITUTE(","&amp;$D17&amp;",",",","##",COLUMN(T:T)))))-SEARCH("##",SUBSTITUTE(","&amp;$D17&amp;",",",","##",COLUMN(S:S)))),",",),"")</f>
        <v/>
      </c>
      <c r="BM17" s="83" t="str">
        <f>IFERROR(SUBSTITUTE(RIGHT(MID(","&amp;$D17&amp;",",1,SEARCH("##",SUBSTITUTE(","&amp;$D17&amp;",",",","##",COLUMN(U:U)))),LEN(MID(","&amp;$D17&amp;",",1,SEARCH("##",SUBSTITUTE(","&amp;$D17&amp;",",",","##",COLUMN(U:U)))))-SEARCH("##",SUBSTITUTE(","&amp;$D17&amp;",",",","##",COLUMN(T:T)))),",",),"")</f>
        <v/>
      </c>
      <c r="BN17" s="83" t="str">
        <f>IFERROR(SUBSTITUTE(RIGHT(MID(","&amp;$D17&amp;",",1,SEARCH("##",SUBSTITUTE(","&amp;$D17&amp;",",",","##",COLUMN(V:V)))),LEN(MID(","&amp;$D17&amp;",",1,SEARCH("##",SUBSTITUTE(","&amp;$D17&amp;",",",","##",COLUMN(V:V)))))-SEARCH("##",SUBSTITUTE(","&amp;$D17&amp;",",",","##",COLUMN(U:U)))),",",),"")</f>
        <v/>
      </c>
      <c r="BO17" s="83" t="str">
        <f>IFERROR(SUBSTITUTE(RIGHT(MID(","&amp;$D17&amp;",",1,SEARCH("##",SUBSTITUTE(","&amp;$D17&amp;",",",","##",COLUMN(W:W)))),LEN(MID(","&amp;$D17&amp;",",1,SEARCH("##",SUBSTITUTE(","&amp;$D17&amp;",",",","##",COLUMN(W:W)))))-SEARCH("##",SUBSTITUTE(","&amp;$D17&amp;",",",","##",COLUMN(V:V)))),",",),"")</f>
        <v/>
      </c>
      <c r="BP17" s="83" t="str">
        <f>IFERROR(SUBSTITUTE(RIGHT(MID(","&amp;$D17&amp;",",1,SEARCH("##",SUBSTITUTE(","&amp;$D17&amp;",",",","##",COLUMN(X:X)))),LEN(MID(","&amp;$D17&amp;",",1,SEARCH("##",SUBSTITUTE(","&amp;$D17&amp;",",",","##",COLUMN(X:X)))))-SEARCH("##",SUBSTITUTE(","&amp;$D17&amp;",",",","##",COLUMN(W:W)))),",",),"")</f>
        <v/>
      </c>
      <c r="BQ17" s="83" t="str">
        <f>IFERROR(SUBSTITUTE(RIGHT(MID(","&amp;$D17&amp;",",1,SEARCH("##",SUBSTITUTE(","&amp;$D17&amp;",",",","##",COLUMN(Y:Y)))),LEN(MID(","&amp;$D17&amp;",",1,SEARCH("##",SUBSTITUTE(","&amp;$D17&amp;",",",","##",COLUMN(Y:Y)))))-SEARCH("##",SUBSTITUTE(","&amp;$D17&amp;",",",","##",COLUMN(X:X)))),",",),"")</f>
        <v/>
      </c>
      <c r="BR17" s="83" t="str">
        <f>IFERROR(SUBSTITUTE(RIGHT(MID(","&amp;$D17&amp;",",1,SEARCH("##",SUBSTITUTE(","&amp;$D17&amp;",",",","##",COLUMN(Z:Z)))),LEN(MID(","&amp;$D17&amp;",",1,SEARCH("##",SUBSTITUTE(","&amp;$D17&amp;",",",","##",COLUMN(Z:Z)))))-SEARCH("##",SUBSTITUTE(","&amp;$D17&amp;",",",","##",COLUMN(Y:Y)))),",",),"")</f>
        <v/>
      </c>
      <c r="BS17" s="83" t="str">
        <f>IFERROR(SUBSTITUTE(RIGHT(MID(","&amp;$D17&amp;",",1,SEARCH("##",SUBSTITUTE(","&amp;$D17&amp;",",",","##",COLUMN(AA:AA)))),LEN(MID(","&amp;$D17&amp;",",1,SEARCH("##",SUBSTITUTE(","&amp;$D17&amp;",",",","##",COLUMN(AA:AA)))))-SEARCH("##",SUBSTITUTE(","&amp;$D17&amp;",",",","##",COLUMN(Z:Z)))),",",),"")</f>
        <v/>
      </c>
      <c r="BT17" s="83" t="str">
        <f>IFERROR(SUBSTITUTE(RIGHT(MID(","&amp;$D17&amp;",",1,SEARCH("##",SUBSTITUTE(","&amp;$D17&amp;",",",","##",COLUMN(AB:AB)))),LEN(MID(","&amp;$D17&amp;",",1,SEARCH("##",SUBSTITUTE(","&amp;$D17&amp;",",",","##",COLUMN(AB:AB)))))-SEARCH("##",SUBSTITUTE(","&amp;$D17&amp;",",",","##",COLUMN(AA:AA)))),",",),"")</f>
        <v/>
      </c>
      <c r="BU17" s="36"/>
      <c r="BV17" s="16">
        <v>1</v>
      </c>
      <c r="BW17" s="17"/>
      <c r="BX17" s="16">
        <v>1</v>
      </c>
      <c r="BY17" s="5">
        <v>1</v>
      </c>
      <c r="BZ17" s="17"/>
      <c r="CA17" s="16">
        <v>33673</v>
      </c>
      <c r="CB17" s="2" t="s">
        <v>59</v>
      </c>
      <c r="CC17" s="18"/>
      <c r="CD17" s="18"/>
      <c r="CE17" s="18"/>
      <c r="CF17" s="18"/>
      <c r="CG17" s="18"/>
      <c r="CH17" s="18"/>
      <c r="CI17" s="18"/>
      <c r="CJ17" s="18"/>
      <c r="CK17" s="18"/>
      <c r="CL17" s="18"/>
      <c r="CM17" s="18"/>
      <c r="CN17" s="30"/>
      <c r="CO17" s="17"/>
      <c r="CP17" s="4" t="s">
        <v>4</v>
      </c>
      <c r="CQ17" s="17"/>
      <c r="CR17" s="17"/>
      <c r="CS17" s="38"/>
      <c r="CT17" s="2"/>
      <c r="CU17" s="2"/>
      <c r="CV17" s="2"/>
      <c r="CW17" s="2"/>
      <c r="CX17" s="2"/>
      <c r="CY17" s="17"/>
      <c r="CZ17" s="17"/>
      <c r="DA17" s="17"/>
      <c r="DB17" s="17"/>
      <c r="DC17" s="17"/>
      <c r="DD17" s="17"/>
      <c r="DE17" s="17"/>
      <c r="DF17" s="17"/>
      <c r="DG17" s="17"/>
      <c r="DH17" s="17"/>
      <c r="DI17" s="17"/>
      <c r="DJ17" s="17"/>
      <c r="DK17" s="17"/>
      <c r="DL17" s="17"/>
      <c r="DM17" s="17"/>
      <c r="DN17" s="17"/>
      <c r="DO17" s="17"/>
      <c r="DP17" s="17"/>
      <c r="DQ17" s="17"/>
      <c r="DR17" s="17"/>
      <c r="DS17" s="17"/>
      <c r="DT17" s="17"/>
      <c r="DU17" s="17"/>
      <c r="DV17" s="17"/>
      <c r="DW17" s="17"/>
      <c r="DX17" s="17"/>
      <c r="DY17" s="17"/>
      <c r="DZ17" s="17"/>
      <c r="EA17" s="17"/>
      <c r="EB17" s="17"/>
      <c r="EC17" s="17"/>
      <c r="ED17" s="17"/>
      <c r="EE17" s="17"/>
      <c r="EF17" s="17"/>
      <c r="EG17" s="17"/>
      <c r="EH17" s="17"/>
      <c r="EI17" s="17"/>
      <c r="EJ17" s="17"/>
      <c r="EK17" s="17"/>
      <c r="EL17" s="17"/>
      <c r="EM17" s="17"/>
      <c r="EN17" s="17"/>
      <c r="EO17" s="17"/>
      <c r="EP17" s="17"/>
      <c r="EQ17" s="17"/>
      <c r="ER17" s="17"/>
      <c r="ES17" s="17"/>
      <c r="ET17" s="17"/>
      <c r="EU17" s="17"/>
      <c r="EV17" s="17"/>
      <c r="EW17" s="17"/>
      <c r="EX17" s="17"/>
      <c r="EY17" s="17"/>
      <c r="EZ17" s="17"/>
      <c r="FA17" s="17"/>
      <c r="FB17" s="17"/>
      <c r="FC17" s="17"/>
      <c r="FD17" s="17"/>
      <c r="FE17" s="17"/>
      <c r="FF17" s="17"/>
      <c r="FG17" s="17"/>
      <c r="FH17" s="17"/>
      <c r="FI17" s="17"/>
      <c r="FJ17" s="17"/>
      <c r="FK17" s="17"/>
      <c r="FL17" s="17"/>
      <c r="FM17" s="17"/>
      <c r="FN17" s="17"/>
      <c r="FO17" s="17"/>
      <c r="FP17" s="17"/>
      <c r="FQ17" s="17"/>
      <c r="FR17" s="17"/>
      <c r="FS17" s="17"/>
      <c r="FT17" s="17"/>
      <c r="FU17" s="17"/>
      <c r="FV17" s="17"/>
      <c r="FW17" s="17"/>
      <c r="FX17" s="17"/>
      <c r="FY17" s="17"/>
      <c r="FZ17" s="17"/>
      <c r="GA17" s="17"/>
      <c r="GB17" s="17"/>
      <c r="GC17" s="17"/>
      <c r="GD17" s="17"/>
      <c r="GE17" s="17"/>
      <c r="GF17" s="17"/>
      <c r="GG17" s="17"/>
      <c r="GH17" s="17"/>
      <c r="GI17" s="17"/>
      <c r="GJ17" s="17"/>
      <c r="GK17" s="17"/>
      <c r="GL17" s="17"/>
      <c r="GM17" s="17"/>
      <c r="GN17" s="17"/>
      <c r="GO17" s="17"/>
      <c r="GP17" s="17"/>
      <c r="GQ17" s="17"/>
      <c r="GR17" s="17"/>
      <c r="GS17" s="17"/>
      <c r="GT17" s="17"/>
      <c r="GU17" s="17"/>
      <c r="GV17" s="17"/>
      <c r="GW17" s="17"/>
      <c r="GX17" s="17"/>
      <c r="GY17" s="17"/>
      <c r="GZ17" s="17"/>
      <c r="HA17" s="17"/>
      <c r="HB17" s="17"/>
      <c r="HC17" s="17"/>
      <c r="HD17" s="17"/>
      <c r="HE17" s="17"/>
      <c r="HF17" s="17"/>
      <c r="HG17" s="17"/>
      <c r="HH17" s="17"/>
      <c r="HI17" s="17"/>
      <c r="HJ17" s="17"/>
      <c r="HK17" s="17"/>
      <c r="HL17" s="17"/>
      <c r="HM17" s="17"/>
      <c r="HN17" s="17"/>
      <c r="HO17" s="17"/>
      <c r="HP17" s="17"/>
      <c r="HQ17" s="17"/>
      <c r="HR17" s="17"/>
      <c r="HS17" s="17"/>
      <c r="HT17" s="17"/>
      <c r="HU17" s="17"/>
      <c r="HV17" s="17"/>
      <c r="HW17" s="17"/>
      <c r="HX17" s="17"/>
      <c r="HY17" s="17"/>
      <c r="HZ17" s="17"/>
      <c r="IA17" s="17"/>
      <c r="IB17" s="17"/>
      <c r="IC17" s="17"/>
      <c r="ID17" s="17"/>
      <c r="IE17" s="17"/>
      <c r="IF17" s="17"/>
      <c r="IG17" s="17"/>
      <c r="IH17" s="17"/>
      <c r="II17" s="17"/>
      <c r="IJ17" s="17"/>
      <c r="IK17" s="17"/>
      <c r="IL17" s="17"/>
      <c r="IM17" s="17"/>
      <c r="IN17" s="17"/>
      <c r="IO17" s="17"/>
      <c r="IP17" s="17"/>
      <c r="IQ17" s="17"/>
      <c r="IR17" s="17"/>
      <c r="IS17" s="17"/>
      <c r="IT17" s="17"/>
      <c r="IU17" s="17"/>
      <c r="IV17" s="17"/>
      <c r="IW17" s="17"/>
    </row>
    <row r="18" spans="1:257" ht="17.100000000000001" customHeight="1">
      <c r="A18" s="16">
        <v>33674</v>
      </c>
      <c r="B18" s="39" t="s">
        <v>5</v>
      </c>
      <c r="C18" s="12" t="s">
        <v>60</v>
      </c>
      <c r="D18" s="32" t="s">
        <v>61</v>
      </c>
      <c r="E18" s="14" t="str">
        <f t="shared" si="1"/>
        <v>s1155,</v>
      </c>
      <c r="F18" s="14" t="s">
        <v>0</v>
      </c>
      <c r="G18" s="14"/>
      <c r="H18" s="14"/>
      <c r="I18" s="14"/>
      <c r="J18" s="41"/>
      <c r="K18" s="5" t="s">
        <v>147</v>
      </c>
      <c r="L18" s="54"/>
      <c r="M18" s="14"/>
      <c r="N18" s="76" t="str">
        <f t="shared" si="0"/>
        <v xml:space="preserve"> 12xUSB2</v>
      </c>
      <c r="O18" s="14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27">
        <v>27470</v>
      </c>
      <c r="AA18" s="16"/>
      <c r="AB18" s="16"/>
      <c r="AC18" s="16"/>
      <c r="AD18" s="16"/>
      <c r="AE18" s="16"/>
      <c r="AF18" s="16"/>
      <c r="AG18" s="16"/>
      <c r="AH18" s="16"/>
      <c r="AI18" s="16"/>
      <c r="AJ18" s="16"/>
      <c r="AK18" s="16"/>
      <c r="AL18" s="16"/>
      <c r="AM18" s="16"/>
      <c r="AN18" s="16"/>
      <c r="AO18" s="16"/>
      <c r="AP18" s="16"/>
      <c r="AQ18" s="16"/>
      <c r="AR18" s="16"/>
      <c r="AS18" s="80" t="s">
        <v>158</v>
      </c>
      <c r="AT18" s="83" t="str">
        <f>IFERROR(SUBSTITUTE(RIGHT(MID(","&amp;$D18&amp;",",1,SEARCH("##",SUBSTITUTE(","&amp;$D18&amp;",",",","##",COLUMN(B:B)))),LEN(MID(","&amp;$D18&amp;",",1,SEARCH("##",SUBSTITUTE(","&amp;$D18&amp;",",",","##",COLUMN(B:B)))))-SEARCH("##",SUBSTITUTE(","&amp;$D18&amp;",",",","##",COLUMN(A:A)))),",",),"")</f>
        <v>GA-P67-DS3-B3</v>
      </c>
      <c r="AU18" s="83" t="str">
        <f>IFERROR(SUBSTITUTE(RIGHT(MID(","&amp;$D18&amp;",",1,SEARCH("##",SUBSTITUTE(","&amp;$D18&amp;",",",","##",COLUMN(C:C)))),LEN(MID(","&amp;$D18&amp;",",1,SEARCH("##",SUBSTITUTE(","&amp;$D18&amp;",",",","##",COLUMN(C:C)))))-SEARCH("##",SUBSTITUTE(","&amp;$D18&amp;",",",","##",COLUMN(B:B)))),",",),"")</f>
        <v xml:space="preserve"> s1155</v>
      </c>
      <c r="AV18" s="83" t="str">
        <f>IFERROR(SUBSTITUTE(RIGHT(MID(","&amp;$D18&amp;",",1,SEARCH("##",SUBSTITUTE(","&amp;$D18&amp;",",",","##",COLUMN(D:D)))),LEN(MID(","&amp;$D18&amp;",",1,SEARCH("##",SUBSTITUTE(","&amp;$D18&amp;",",",","##",COLUMN(D:D)))))-SEARCH("##",SUBSTITUTE(","&amp;$D18&amp;",",",","##",COLUMN(C:C)))),",",),"")</f>
        <v xml:space="preserve"> Intel® Core™ i7 (SandyBridge)</v>
      </c>
      <c r="AW18" s="83" t="str">
        <f>IFERROR(SUBSTITUTE(RIGHT(MID(","&amp;$D18&amp;",",1,SEARCH("##",SUBSTITUTE(","&amp;$D18&amp;",",",","##",COLUMN(E:E)))),LEN(MID(","&amp;$D18&amp;",",1,SEARCH("##",SUBSTITUTE(","&amp;$D18&amp;",",",","##",COLUMN(E:E)))))-SEARCH("##",SUBSTITUTE(","&amp;$D18&amp;",",",","##",COLUMN(D:D)))),",",),"")</f>
        <v xml:space="preserve"> P67(B3)</v>
      </c>
      <c r="AX18" s="83" t="str">
        <f>IFERROR(SUBSTITUTE(RIGHT(MID(","&amp;$D18&amp;",",1,SEARCH("##",SUBSTITUTE(","&amp;$D18&amp;",",",","##",COLUMN(F:F)))),LEN(MID(","&amp;$D18&amp;",",1,SEARCH("##",SUBSTITUTE(","&amp;$D18&amp;",",",","##",COLUMN(F:F)))))-SEARCH("##",SUBSTITUTE(","&amp;$D18&amp;",",",","##",COLUMN(E:E)))),",",),"")</f>
        <v xml:space="preserve"> 4xDDR3 Dual 2133/1600MHz(max32Gb)XMP</v>
      </c>
      <c r="AY18" s="83" t="str">
        <f>IFERROR(SUBSTITUTE(RIGHT(MID(","&amp;$D18&amp;",",1,SEARCH("##",SUBSTITUTE(","&amp;$D18&amp;",",",","##",COLUMN(G:G)))),LEN(MID(","&amp;$D18&amp;",",1,SEARCH("##",SUBSTITUTE(","&amp;$D18&amp;",",",","##",COLUMN(G:G)))))-SEARCH("##",SUBSTITUTE(","&amp;$D18&amp;",",",","##",COLUMN(F:F)))),",",),"")</f>
        <v xml:space="preserve"> 2xPCI-Ex16</v>
      </c>
      <c r="AZ18" s="83" t="str">
        <f>IFERROR(SUBSTITUTE(RIGHT(MID(","&amp;$D18&amp;",",1,SEARCH("##",SUBSTITUTE(","&amp;$D18&amp;",",",","##",COLUMN(H:H)))),LEN(MID(","&amp;$D18&amp;",",1,SEARCH("##",SUBSTITUTE(","&amp;$D18&amp;",",",","##",COLUMN(H:H)))))-SEARCH("##",SUBSTITUTE(","&amp;$D18&amp;",",",","##",COLUMN(G:G)))),",",),"")</f>
        <v xml:space="preserve"> 2xPCI-Ex1</v>
      </c>
      <c r="BA18" s="83" t="str">
        <f>IFERROR(SUBSTITUTE(RIGHT(MID(","&amp;$D18&amp;",",1,SEARCH("##",SUBSTITUTE(","&amp;$D18&amp;",",",","##",COLUMN(I:I)))),LEN(MID(","&amp;$D18&amp;",",1,SEARCH("##",SUBSTITUTE(","&amp;$D18&amp;",",",","##",COLUMN(I:I)))))-SEARCH("##",SUBSTITUTE(","&amp;$D18&amp;",",",","##",COLUMN(H:H)))),",",),"")</f>
        <v xml:space="preserve"> 2xPCI</v>
      </c>
      <c r="BB18" s="83" t="str">
        <f>IFERROR(SUBSTITUTE(RIGHT(MID(","&amp;$D18&amp;",",1,SEARCH("##",SUBSTITUTE(","&amp;$D18&amp;",",",","##",COLUMN(J:J)))),LEN(MID(","&amp;$D18&amp;",",1,SEARCH("##",SUBSTITUTE(","&amp;$D18&amp;",",",","##",COLUMN(J:J)))))-SEARCH("##",SUBSTITUTE(","&amp;$D18&amp;",",",","##",COLUMN(I:I)))),",",),"")</f>
        <v xml:space="preserve"> 4xSATA2+2xSATA3 RAID (3TB+)</v>
      </c>
      <c r="BC18" s="83" t="str">
        <f>IFERROR(SUBSTITUTE(RIGHT(MID(","&amp;$D18&amp;",",1,SEARCH("##",SUBSTITUTE(","&amp;$D18&amp;",",",","##",COLUMN(K:K)))),LEN(MID(","&amp;$D18&amp;",",1,SEARCH("##",SUBSTITUTE(","&amp;$D18&amp;",",",","##",COLUMN(K:K)))))-SEARCH("##",SUBSTITUTE(","&amp;$D18&amp;",",",","##",COLUMN(J:J)))),",",),"")</f>
        <v xml:space="preserve"> Gb LAN Realtek 8111E</v>
      </c>
      <c r="BD18" s="83" t="str">
        <f>IFERROR(SUBSTITUTE(RIGHT(MID(","&amp;$D18&amp;",",1,SEARCH("##",SUBSTITUTE(","&amp;$D18&amp;",",",","##",COLUMN(L:L)))),LEN(MID(","&amp;$D18&amp;",",1,SEARCH("##",SUBSTITUTE(","&amp;$D18&amp;",",",","##",COLUMN(L:L)))))-SEARCH("##",SUBSTITUTE(","&amp;$D18&amp;",",",","##",COLUMN(K:K)))),",",),"")</f>
        <v xml:space="preserve"> HDA SB7.1 Realtek ALC889</v>
      </c>
      <c r="BE18" s="83" t="str">
        <f>IFERROR(SUBSTITUTE(RIGHT(MID(","&amp;$D18&amp;",",1,SEARCH("##",SUBSTITUTE(","&amp;$D18&amp;",",",","##",COLUMN(M:M)))),LEN(MID(","&amp;$D18&amp;",",1,SEARCH("##",SUBSTITUTE(","&amp;$D18&amp;",",",","##",COLUMN(M:M)))))-SEARCH("##",SUBSTITUTE(","&amp;$D18&amp;",",",","##",COLUMN(L:L)))),",",),"")</f>
        <v xml:space="preserve"> 12xUSB2</v>
      </c>
      <c r="BF18" s="83" t="str">
        <f>IFERROR(SUBSTITUTE(RIGHT(MID(","&amp;$D18&amp;",",1,SEARCH("##",SUBSTITUTE(","&amp;$D18&amp;",",",","##",COLUMN(N:N)))),LEN(MID(","&amp;$D18&amp;",",1,SEARCH("##",SUBSTITUTE(","&amp;$D18&amp;",",",","##",COLUMN(N:N)))))-SEARCH("##",SUBSTITUTE(","&amp;$D18&amp;",",",","##",COLUMN(M:M)))),",",),"")</f>
        <v xml:space="preserve"> 1xPS/2</v>
      </c>
      <c r="BG18" s="83" t="str">
        <f>IFERROR(SUBSTITUTE(RIGHT(MID(","&amp;$D18&amp;",",1,SEARCH("##",SUBSTITUTE(","&amp;$D18&amp;",",",","##",COLUMN(O:O)))),LEN(MID(","&amp;$D18&amp;",",1,SEARCH("##",SUBSTITUTE(","&amp;$D18&amp;",",",","##",COLUMN(O:O)))))-SEARCH("##",SUBSTITUTE(","&amp;$D18&amp;",",",","##",COLUMN(N:N)))),",",),"")</f>
        <v xml:space="preserve"> LPT</v>
      </c>
      <c r="BH18" s="83" t="str">
        <f>IFERROR(SUBSTITUTE(RIGHT(MID(","&amp;$D18&amp;",",1,SEARCH("##",SUBSTITUTE(","&amp;$D18&amp;",",",","##",COLUMN(P:P)))),LEN(MID(","&amp;$D18&amp;",",1,SEARCH("##",SUBSTITUTE(","&amp;$D18&amp;",",",","##",COLUMN(P:P)))))-SEARCH("##",SUBSTITUTE(","&amp;$D18&amp;",",",","##",COLUMN(O:O)))),",",),"")</f>
        <v xml:space="preserve"> COM</v>
      </c>
      <c r="BI18" s="83" t="str">
        <f>IFERROR(SUBSTITUTE(RIGHT(MID(","&amp;$D18&amp;",",1,SEARCH("##",SUBSTITUTE(","&amp;$D18&amp;",",",","##",COLUMN(Q:Q)))),LEN(MID(","&amp;$D18&amp;",",1,SEARCH("##",SUBSTITUTE(","&amp;$D18&amp;",",",","##",COLUMN(Q:Q)))))-SEARCH("##",SUBSTITUTE(","&amp;$D18&amp;",",",","##",COLUMN(P:P)))),",",),"")</f>
        <v xml:space="preserve"> TPM</v>
      </c>
      <c r="BJ18" s="83" t="str">
        <f>IFERROR(SUBSTITUTE(RIGHT(MID(","&amp;$D18&amp;",",1,SEARCH("##",SUBSTITUTE(","&amp;$D18&amp;",",",","##",COLUMN(R:R)))),LEN(MID(","&amp;$D18&amp;",",1,SEARCH("##",SUBSTITUTE(","&amp;$D18&amp;",",",","##",COLUMN(R:R)))))-SEARCH("##",SUBSTITUTE(","&amp;$D18&amp;",",",","##",COLUMN(Q:Q)))),",",),"")</f>
        <v xml:space="preserve"> SPDIF</v>
      </c>
      <c r="BK18" s="83" t="str">
        <f>IFERROR(SUBSTITUTE(RIGHT(MID(","&amp;$D18&amp;",",1,SEARCH("##",SUBSTITUTE(","&amp;$D18&amp;",",",","##",COLUMN(S:S)))),LEN(MID(","&amp;$D18&amp;",",1,SEARCH("##",SUBSTITUTE(","&amp;$D18&amp;",",",","##",COLUMN(S:S)))))-SEARCH("##",SUBSTITUTE(","&amp;$D18&amp;",",",","##",COLUMN(R:R)))),",",),"")</f>
        <v xml:space="preserve"> ATX</v>
      </c>
      <c r="BL18" s="83" t="str">
        <f>IFERROR(SUBSTITUTE(RIGHT(MID(","&amp;$D18&amp;",",1,SEARCH("##",SUBSTITUTE(","&amp;$D18&amp;",",",","##",COLUMN(T:T)))),LEN(MID(","&amp;$D18&amp;",",1,SEARCH("##",SUBSTITUTE(","&amp;$D18&amp;",",",","##",COLUMN(T:T)))))-SEARCH("##",SUBSTITUTE(","&amp;$D18&amp;",",",","##",COLUMN(S:S)))),",",),"")</f>
        <v/>
      </c>
      <c r="BM18" s="83" t="str">
        <f>IFERROR(SUBSTITUTE(RIGHT(MID(","&amp;$D18&amp;",",1,SEARCH("##",SUBSTITUTE(","&amp;$D18&amp;",",",","##",COLUMN(U:U)))),LEN(MID(","&amp;$D18&amp;",",1,SEARCH("##",SUBSTITUTE(","&amp;$D18&amp;",",",","##",COLUMN(U:U)))))-SEARCH("##",SUBSTITUTE(","&amp;$D18&amp;",",",","##",COLUMN(T:T)))),",",),"")</f>
        <v/>
      </c>
      <c r="BN18" s="83" t="str">
        <f>IFERROR(SUBSTITUTE(RIGHT(MID(","&amp;$D18&amp;",",1,SEARCH("##",SUBSTITUTE(","&amp;$D18&amp;",",",","##",COLUMN(V:V)))),LEN(MID(","&amp;$D18&amp;",",1,SEARCH("##",SUBSTITUTE(","&amp;$D18&amp;",",",","##",COLUMN(V:V)))))-SEARCH("##",SUBSTITUTE(","&amp;$D18&amp;",",",","##",COLUMN(U:U)))),",",),"")</f>
        <v/>
      </c>
      <c r="BO18" s="83" t="str">
        <f>IFERROR(SUBSTITUTE(RIGHT(MID(","&amp;$D18&amp;",",1,SEARCH("##",SUBSTITUTE(","&amp;$D18&amp;",",",","##",COLUMN(W:W)))),LEN(MID(","&amp;$D18&amp;",",1,SEARCH("##",SUBSTITUTE(","&amp;$D18&amp;",",",","##",COLUMN(W:W)))))-SEARCH("##",SUBSTITUTE(","&amp;$D18&amp;",",",","##",COLUMN(V:V)))),",",),"")</f>
        <v/>
      </c>
      <c r="BP18" s="83" t="str">
        <f>IFERROR(SUBSTITUTE(RIGHT(MID(","&amp;$D18&amp;",",1,SEARCH("##",SUBSTITUTE(","&amp;$D18&amp;",",",","##",COLUMN(X:X)))),LEN(MID(","&amp;$D18&amp;",",1,SEARCH("##",SUBSTITUTE(","&amp;$D18&amp;",",",","##",COLUMN(X:X)))))-SEARCH("##",SUBSTITUTE(","&amp;$D18&amp;",",",","##",COLUMN(W:W)))),",",),"")</f>
        <v/>
      </c>
      <c r="BQ18" s="83" t="str">
        <f>IFERROR(SUBSTITUTE(RIGHT(MID(","&amp;$D18&amp;",",1,SEARCH("##",SUBSTITUTE(","&amp;$D18&amp;",",",","##",COLUMN(Y:Y)))),LEN(MID(","&amp;$D18&amp;",",1,SEARCH("##",SUBSTITUTE(","&amp;$D18&amp;",",",","##",COLUMN(Y:Y)))))-SEARCH("##",SUBSTITUTE(","&amp;$D18&amp;",",",","##",COLUMN(X:X)))),",",),"")</f>
        <v/>
      </c>
      <c r="BR18" s="83" t="str">
        <f>IFERROR(SUBSTITUTE(RIGHT(MID(","&amp;$D18&amp;",",1,SEARCH("##",SUBSTITUTE(","&amp;$D18&amp;",",",","##",COLUMN(Z:Z)))),LEN(MID(","&amp;$D18&amp;",",1,SEARCH("##",SUBSTITUTE(","&amp;$D18&amp;",",",","##",COLUMN(Z:Z)))))-SEARCH("##",SUBSTITUTE(","&amp;$D18&amp;",",",","##",COLUMN(Y:Y)))),",",),"")</f>
        <v/>
      </c>
      <c r="BS18" s="83" t="str">
        <f>IFERROR(SUBSTITUTE(RIGHT(MID(","&amp;$D18&amp;",",1,SEARCH("##",SUBSTITUTE(","&amp;$D18&amp;",",",","##",COLUMN(AA:AA)))),LEN(MID(","&amp;$D18&amp;",",1,SEARCH("##",SUBSTITUTE(","&amp;$D18&amp;",",",","##",COLUMN(AA:AA)))))-SEARCH("##",SUBSTITUTE(","&amp;$D18&amp;",",",","##",COLUMN(Z:Z)))),",",),"")</f>
        <v/>
      </c>
      <c r="BT18" s="83" t="str">
        <f>IFERROR(SUBSTITUTE(RIGHT(MID(","&amp;$D18&amp;",",1,SEARCH("##",SUBSTITUTE(","&amp;$D18&amp;",",",","##",COLUMN(AB:AB)))),LEN(MID(","&amp;$D18&amp;",",1,SEARCH("##",SUBSTITUTE(","&amp;$D18&amp;",",",","##",COLUMN(AB:AB)))))-SEARCH("##",SUBSTITUTE(","&amp;$D18&amp;",",",","##",COLUMN(AA:AA)))),",",),"")</f>
        <v/>
      </c>
      <c r="BU18" s="36"/>
      <c r="BV18" s="16">
        <v>1</v>
      </c>
      <c r="BW18" s="17"/>
      <c r="BX18" s="16">
        <v>1</v>
      </c>
      <c r="BY18" s="5">
        <v>1</v>
      </c>
      <c r="BZ18" s="17"/>
      <c r="CA18" s="16">
        <v>33674</v>
      </c>
      <c r="CB18" s="2" t="s">
        <v>62</v>
      </c>
      <c r="CC18" s="18"/>
      <c r="CD18" s="18"/>
      <c r="CE18" s="18"/>
      <c r="CF18" s="18"/>
      <c r="CG18" s="18"/>
      <c r="CH18" s="18"/>
      <c r="CI18" s="18"/>
      <c r="CJ18" s="18"/>
      <c r="CK18" s="18"/>
      <c r="CL18" s="18"/>
      <c r="CM18" s="18"/>
      <c r="CN18" s="30"/>
      <c r="CO18" s="17"/>
      <c r="CP18" s="4" t="s">
        <v>4</v>
      </c>
      <c r="CQ18" s="17"/>
      <c r="CR18" s="17"/>
      <c r="CS18" s="38"/>
      <c r="CT18" s="2" t="s">
        <v>63</v>
      </c>
      <c r="CU18" s="2"/>
      <c r="CV18" s="2"/>
      <c r="CW18" s="2"/>
      <c r="CX18" s="2"/>
      <c r="CY18" s="17"/>
      <c r="CZ18" s="17"/>
      <c r="DA18" s="17"/>
      <c r="DB18" s="17"/>
      <c r="DC18" s="17"/>
      <c r="DD18" s="17"/>
      <c r="DE18" s="17"/>
      <c r="DF18" s="17"/>
      <c r="DG18" s="17"/>
      <c r="DH18" s="17"/>
      <c r="DI18" s="17"/>
      <c r="DJ18" s="17"/>
      <c r="DK18" s="17"/>
      <c r="DL18" s="17"/>
      <c r="DM18" s="17"/>
      <c r="DN18" s="17"/>
      <c r="DO18" s="17"/>
      <c r="DP18" s="17"/>
      <c r="DQ18" s="17"/>
      <c r="DR18" s="17"/>
      <c r="DS18" s="17"/>
      <c r="DT18" s="17"/>
      <c r="DU18" s="17"/>
      <c r="DV18" s="17"/>
      <c r="DW18" s="17"/>
      <c r="DX18" s="17"/>
      <c r="DY18" s="17"/>
      <c r="DZ18" s="17"/>
      <c r="EA18" s="17"/>
      <c r="EB18" s="17"/>
      <c r="EC18" s="17"/>
      <c r="ED18" s="17"/>
      <c r="EE18" s="17"/>
      <c r="EF18" s="17"/>
      <c r="EG18" s="17"/>
      <c r="EH18" s="17"/>
      <c r="EI18" s="17"/>
      <c r="EJ18" s="17"/>
      <c r="EK18" s="17"/>
      <c r="EL18" s="17"/>
      <c r="EM18" s="17"/>
      <c r="EN18" s="17"/>
      <c r="EO18" s="17"/>
      <c r="EP18" s="17"/>
      <c r="EQ18" s="17"/>
      <c r="ER18" s="17"/>
      <c r="ES18" s="17"/>
      <c r="ET18" s="17"/>
      <c r="EU18" s="17"/>
      <c r="EV18" s="17"/>
      <c r="EW18" s="17"/>
      <c r="EX18" s="17"/>
      <c r="EY18" s="17"/>
      <c r="EZ18" s="17"/>
      <c r="FA18" s="17"/>
      <c r="FB18" s="17"/>
      <c r="FC18" s="17"/>
      <c r="FD18" s="17"/>
      <c r="FE18" s="17"/>
      <c r="FF18" s="17"/>
      <c r="FG18" s="17"/>
      <c r="FH18" s="17"/>
      <c r="FI18" s="17"/>
      <c r="FJ18" s="17"/>
      <c r="FK18" s="17"/>
      <c r="FL18" s="17"/>
      <c r="FM18" s="17"/>
      <c r="FN18" s="17"/>
      <c r="FO18" s="17"/>
      <c r="FP18" s="17"/>
      <c r="FQ18" s="17"/>
      <c r="FR18" s="17"/>
      <c r="FS18" s="17"/>
      <c r="FT18" s="17"/>
      <c r="FU18" s="17"/>
      <c r="FV18" s="17"/>
      <c r="FW18" s="17"/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/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/>
      <c r="HR18" s="17"/>
      <c r="HS18" s="17"/>
      <c r="HT18" s="17"/>
      <c r="HU18" s="17"/>
      <c r="HV18" s="17"/>
      <c r="HW18" s="17"/>
      <c r="HX18" s="17"/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/>
      <c r="IO18" s="17"/>
      <c r="IP18" s="17"/>
      <c r="IQ18" s="17"/>
      <c r="IR18" s="17"/>
      <c r="IS18" s="17"/>
      <c r="IT18" s="17"/>
      <c r="IU18" s="17"/>
      <c r="IV18" s="17"/>
      <c r="IW18" s="17"/>
    </row>
    <row r="19" spans="1:257" ht="17.100000000000001" customHeight="1">
      <c r="A19" s="16">
        <v>33676</v>
      </c>
      <c r="B19" s="39" t="s">
        <v>5</v>
      </c>
      <c r="C19" s="12" t="s">
        <v>64</v>
      </c>
      <c r="D19" s="32" t="s">
        <v>65</v>
      </c>
      <c r="E19" s="14" t="str">
        <f t="shared" si="1"/>
        <v>s1155,</v>
      </c>
      <c r="F19" s="14" t="s">
        <v>0</v>
      </c>
      <c r="G19" s="14"/>
      <c r="H19" s="14"/>
      <c r="I19" s="14"/>
      <c r="J19" s="41"/>
      <c r="K19" s="5" t="s">
        <v>147</v>
      </c>
      <c r="L19" s="54"/>
      <c r="M19" s="14"/>
      <c r="N19" s="76" t="str">
        <f t="shared" si="0"/>
        <v xml:space="preserve"> 8xUSB2</v>
      </c>
      <c r="O19" s="14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27">
        <v>27635</v>
      </c>
      <c r="AA19" s="16"/>
      <c r="AB19" s="16"/>
      <c r="AC19" s="16"/>
      <c r="AD19" s="16"/>
      <c r="AE19" s="16"/>
      <c r="AF19" s="16"/>
      <c r="AG19" s="16"/>
      <c r="AH19" s="16"/>
      <c r="AI19" s="16"/>
      <c r="AJ19" s="16"/>
      <c r="AK19" s="16"/>
      <c r="AL19" s="16"/>
      <c r="AM19" s="16"/>
      <c r="AN19" s="16"/>
      <c r="AO19" s="16"/>
      <c r="AP19" s="16"/>
      <c r="AQ19" s="16"/>
      <c r="AR19" s="16"/>
      <c r="AS19" s="80" t="s">
        <v>158</v>
      </c>
      <c r="AT19" s="83" t="str">
        <f>IFERROR(SUBSTITUTE(RIGHT(MID(","&amp;$D19&amp;",",1,SEARCH("##",SUBSTITUTE(","&amp;$D19&amp;",",",","##",COLUMN(B:B)))),LEN(MID(","&amp;$D19&amp;",",1,SEARCH("##",SUBSTITUTE(","&amp;$D19&amp;",",",","##",COLUMN(B:B)))))-SEARCH("##",SUBSTITUTE(","&amp;$D19&amp;",",",","##",COLUMN(A:A)))),",",),"")</f>
        <v>GA-P61-S3-B3</v>
      </c>
      <c r="AU19" s="83" t="str">
        <f>IFERROR(SUBSTITUTE(RIGHT(MID(","&amp;$D19&amp;",",1,SEARCH("##",SUBSTITUTE(","&amp;$D19&amp;",",",","##",COLUMN(C:C)))),LEN(MID(","&amp;$D19&amp;",",1,SEARCH("##",SUBSTITUTE(","&amp;$D19&amp;",",",","##",COLUMN(C:C)))))-SEARCH("##",SUBSTITUTE(","&amp;$D19&amp;",",",","##",COLUMN(B:B)))),",",),"")</f>
        <v xml:space="preserve"> s1155</v>
      </c>
      <c r="AV19" s="83" t="str">
        <f>IFERROR(SUBSTITUTE(RIGHT(MID(","&amp;$D19&amp;",",1,SEARCH("##",SUBSTITUTE(","&amp;$D19&amp;",",",","##",COLUMN(D:D)))),LEN(MID(","&amp;$D19&amp;",",1,SEARCH("##",SUBSTITUTE(","&amp;$D19&amp;",",",","##",COLUMN(D:D)))))-SEARCH("##",SUBSTITUTE(","&amp;$D19&amp;",",",","##",COLUMN(C:C)))),",",),"")</f>
        <v xml:space="preserve"> Intel® Core™ i7 (SandyBridge)</v>
      </c>
      <c r="AW19" s="83" t="str">
        <f>IFERROR(SUBSTITUTE(RIGHT(MID(","&amp;$D19&amp;",",1,SEARCH("##",SUBSTITUTE(","&amp;$D19&amp;",",",","##",COLUMN(E:E)))),LEN(MID(","&amp;$D19&amp;",",1,SEARCH("##",SUBSTITUTE(","&amp;$D19&amp;",",",","##",COLUMN(E:E)))))-SEARCH("##",SUBSTITUTE(","&amp;$D19&amp;",",",","##",COLUMN(D:D)))),",",),"")</f>
        <v xml:space="preserve"> H61 (B3)</v>
      </c>
      <c r="AX19" s="83" t="str">
        <f>IFERROR(SUBSTITUTE(RIGHT(MID(","&amp;$D19&amp;",",1,SEARCH("##",SUBSTITUTE(","&amp;$D19&amp;",",",","##",COLUMN(F:F)))),LEN(MID(","&amp;$D19&amp;",",1,SEARCH("##",SUBSTITUTE(","&amp;$D19&amp;",",",","##",COLUMN(F:F)))))-SEARCH("##",SUBSTITUTE(","&amp;$D19&amp;",",",","##",COLUMN(E:E)))),",",),"")</f>
        <v xml:space="preserve"> 2xDDR3 Dual 1333/1066MHz(max16Gb)</v>
      </c>
      <c r="AY19" s="83" t="str">
        <f>IFERROR(SUBSTITUTE(RIGHT(MID(","&amp;$D19&amp;",",1,SEARCH("##",SUBSTITUTE(","&amp;$D19&amp;",",",","##",COLUMN(G:G)))),LEN(MID(","&amp;$D19&amp;",",1,SEARCH("##",SUBSTITUTE(","&amp;$D19&amp;",",",","##",COLUMN(G:G)))))-SEARCH("##",SUBSTITUTE(","&amp;$D19&amp;",",",","##",COLUMN(F:F)))),",",),"")</f>
        <v xml:space="preserve"> 1xPCI-Ex16</v>
      </c>
      <c r="AZ19" s="83" t="str">
        <f>IFERROR(SUBSTITUTE(RIGHT(MID(","&amp;$D19&amp;",",1,SEARCH("##",SUBSTITUTE(","&amp;$D19&amp;",",",","##",COLUMN(H:H)))),LEN(MID(","&amp;$D19&amp;",",1,SEARCH("##",SUBSTITUTE(","&amp;$D19&amp;",",",","##",COLUMN(H:H)))))-SEARCH("##",SUBSTITUTE(","&amp;$D19&amp;",",",","##",COLUMN(G:G)))),",",),"")</f>
        <v xml:space="preserve"> 2xPCI-Ex1</v>
      </c>
      <c r="BA19" s="83" t="str">
        <f>IFERROR(SUBSTITUTE(RIGHT(MID(","&amp;$D19&amp;",",1,SEARCH("##",SUBSTITUTE(","&amp;$D19&amp;",",",","##",COLUMN(I:I)))),LEN(MID(","&amp;$D19&amp;",",1,SEARCH("##",SUBSTITUTE(","&amp;$D19&amp;",",",","##",COLUMN(I:I)))))-SEARCH("##",SUBSTITUTE(","&amp;$D19&amp;",",",","##",COLUMN(H:H)))),",",),"")</f>
        <v xml:space="preserve"> 3xPCI</v>
      </c>
      <c r="BB19" s="83" t="str">
        <f>IFERROR(SUBSTITUTE(RIGHT(MID(","&amp;$D19&amp;",",1,SEARCH("##",SUBSTITUTE(","&amp;$D19&amp;",",",","##",COLUMN(J:J)))),LEN(MID(","&amp;$D19&amp;",",1,SEARCH("##",SUBSTITUTE(","&amp;$D19&amp;",",",","##",COLUMN(J:J)))))-SEARCH("##",SUBSTITUTE(","&amp;$D19&amp;",",",","##",COLUMN(I:I)))),",",),"")</f>
        <v xml:space="preserve"> 4xSATA2 (3Tb+)</v>
      </c>
      <c r="BC19" s="83" t="str">
        <f>IFERROR(SUBSTITUTE(RIGHT(MID(","&amp;$D19&amp;",",1,SEARCH("##",SUBSTITUTE(","&amp;$D19&amp;",",",","##",COLUMN(K:K)))),LEN(MID(","&amp;$D19&amp;",",1,SEARCH("##",SUBSTITUTE(","&amp;$D19&amp;",",",","##",COLUMN(K:K)))))-SEARCH("##",SUBSTITUTE(","&amp;$D19&amp;",",",","##",COLUMN(J:J)))),",",),"")</f>
        <v xml:space="preserve"> Gb LAN AR8151</v>
      </c>
      <c r="BD19" s="83" t="str">
        <f>IFERROR(SUBSTITUTE(RIGHT(MID(","&amp;$D19&amp;",",1,SEARCH("##",SUBSTITUTE(","&amp;$D19&amp;",",",","##",COLUMN(L:L)))),LEN(MID(","&amp;$D19&amp;",",1,SEARCH("##",SUBSTITUTE(","&amp;$D19&amp;",",",","##",COLUMN(L:L)))))-SEARCH("##",SUBSTITUTE(","&amp;$D19&amp;",",",","##",COLUMN(K:K)))),",",),"")</f>
        <v xml:space="preserve"> HDA SB7.1 VT1708</v>
      </c>
      <c r="BE19" s="83" t="str">
        <f>IFERROR(SUBSTITUTE(RIGHT(MID(","&amp;$D19&amp;",",1,SEARCH("##",SUBSTITUTE(","&amp;$D19&amp;",",",","##",COLUMN(M:M)))),LEN(MID(","&amp;$D19&amp;",",1,SEARCH("##",SUBSTITUTE(","&amp;$D19&amp;",",",","##",COLUMN(M:M)))))-SEARCH("##",SUBSTITUTE(","&amp;$D19&amp;",",",","##",COLUMN(L:L)))),",",),"")</f>
        <v xml:space="preserve"> 8xUSB2</v>
      </c>
      <c r="BF19" s="83" t="str">
        <f>IFERROR(SUBSTITUTE(RIGHT(MID(","&amp;$D19&amp;",",1,SEARCH("##",SUBSTITUTE(","&amp;$D19&amp;",",",","##",COLUMN(N:N)))),LEN(MID(","&amp;$D19&amp;",",1,SEARCH("##",SUBSTITUTE(","&amp;$D19&amp;",",",","##",COLUMN(N:N)))))-SEARCH("##",SUBSTITUTE(","&amp;$D19&amp;",",",","##",COLUMN(M:M)))),",",),"")</f>
        <v xml:space="preserve"> 2xPS/2</v>
      </c>
      <c r="BG19" s="83" t="str">
        <f>IFERROR(SUBSTITUTE(RIGHT(MID(","&amp;$D19&amp;",",1,SEARCH("##",SUBSTITUTE(","&amp;$D19&amp;",",",","##",COLUMN(O:O)))),LEN(MID(","&amp;$D19&amp;",",1,SEARCH("##",SUBSTITUTE(","&amp;$D19&amp;",",",","##",COLUMN(O:O)))))-SEARCH("##",SUBSTITUTE(","&amp;$D19&amp;",",",","##",COLUMN(N:N)))),",",),"")</f>
        <v xml:space="preserve"> COM</v>
      </c>
      <c r="BH19" s="83" t="str">
        <f>IFERROR(SUBSTITUTE(RIGHT(MID(","&amp;$D19&amp;",",1,SEARCH("##",SUBSTITUTE(","&amp;$D19&amp;",",",","##",COLUMN(P:P)))),LEN(MID(","&amp;$D19&amp;",",1,SEARCH("##",SUBSTITUTE(","&amp;$D19&amp;",",",","##",COLUMN(P:P)))))-SEARCH("##",SUBSTITUTE(","&amp;$D19&amp;",",",","##",COLUMN(O:O)))),",",),"")</f>
        <v xml:space="preserve"> SPDIF</v>
      </c>
      <c r="BI19" s="83" t="str">
        <f>IFERROR(SUBSTITUTE(RIGHT(MID(","&amp;$D19&amp;",",1,SEARCH("##",SUBSTITUTE(","&amp;$D19&amp;",",",","##",COLUMN(Q:Q)))),LEN(MID(","&amp;$D19&amp;",",1,SEARCH("##",SUBSTITUTE(","&amp;$D19&amp;",",",","##",COLUMN(Q:Q)))))-SEARCH("##",SUBSTITUTE(","&amp;$D19&amp;",",",","##",COLUMN(P:P)))),",",),"")</f>
        <v xml:space="preserve"> DualBIOS</v>
      </c>
      <c r="BJ19" s="83" t="str">
        <f>IFERROR(SUBSTITUTE(RIGHT(MID(","&amp;$D19&amp;",",1,SEARCH("##",SUBSTITUTE(","&amp;$D19&amp;",",",","##",COLUMN(R:R)))),LEN(MID(","&amp;$D19&amp;",",1,SEARCH("##",SUBSTITUTE(","&amp;$D19&amp;",",",","##",COLUMN(R:R)))))-SEARCH("##",SUBSTITUTE(","&amp;$D19&amp;",",",","##",COLUMN(Q:Q)))),",",),"")</f>
        <v xml:space="preserve"> AutoGreen</v>
      </c>
      <c r="BK19" s="83" t="str">
        <f>IFERROR(SUBSTITUTE(RIGHT(MID(","&amp;$D19&amp;",",1,SEARCH("##",SUBSTITUTE(","&amp;$D19&amp;",",",","##",COLUMN(S:S)))),LEN(MID(","&amp;$D19&amp;",",1,SEARCH("##",SUBSTITUTE(","&amp;$D19&amp;",",",","##",COLUMN(S:S)))))-SEARCH("##",SUBSTITUTE(","&amp;$D19&amp;",",",","##",COLUMN(R:R)))),",",),"")</f>
        <v xml:space="preserve"> ATX</v>
      </c>
      <c r="BL19" s="83" t="str">
        <f>IFERROR(SUBSTITUTE(RIGHT(MID(","&amp;$D19&amp;",",1,SEARCH("##",SUBSTITUTE(","&amp;$D19&amp;",",",","##",COLUMN(T:T)))),LEN(MID(","&amp;$D19&amp;",",1,SEARCH("##",SUBSTITUTE(","&amp;$D19&amp;",",",","##",COLUMN(T:T)))))-SEARCH("##",SUBSTITUTE(","&amp;$D19&amp;",",",","##",COLUMN(S:S)))),",",),"")</f>
        <v/>
      </c>
      <c r="BM19" s="83" t="str">
        <f>IFERROR(SUBSTITUTE(RIGHT(MID(","&amp;$D19&amp;",",1,SEARCH("##",SUBSTITUTE(","&amp;$D19&amp;",",",","##",COLUMN(U:U)))),LEN(MID(","&amp;$D19&amp;",",1,SEARCH("##",SUBSTITUTE(","&amp;$D19&amp;",",",","##",COLUMN(U:U)))))-SEARCH("##",SUBSTITUTE(","&amp;$D19&amp;",",",","##",COLUMN(T:T)))),",",),"")</f>
        <v/>
      </c>
      <c r="BN19" s="83" t="str">
        <f>IFERROR(SUBSTITUTE(RIGHT(MID(","&amp;$D19&amp;",",1,SEARCH("##",SUBSTITUTE(","&amp;$D19&amp;",",",","##",COLUMN(V:V)))),LEN(MID(","&amp;$D19&amp;",",1,SEARCH("##",SUBSTITUTE(","&amp;$D19&amp;",",",","##",COLUMN(V:V)))))-SEARCH("##",SUBSTITUTE(","&amp;$D19&amp;",",",","##",COLUMN(U:U)))),",",),"")</f>
        <v/>
      </c>
      <c r="BO19" s="83" t="str">
        <f>IFERROR(SUBSTITUTE(RIGHT(MID(","&amp;$D19&amp;",",1,SEARCH("##",SUBSTITUTE(","&amp;$D19&amp;",",",","##",COLUMN(W:W)))),LEN(MID(","&amp;$D19&amp;",",1,SEARCH("##",SUBSTITUTE(","&amp;$D19&amp;",",",","##",COLUMN(W:W)))))-SEARCH("##",SUBSTITUTE(","&amp;$D19&amp;",",",","##",COLUMN(V:V)))),",",),"")</f>
        <v/>
      </c>
      <c r="BP19" s="83" t="str">
        <f>IFERROR(SUBSTITUTE(RIGHT(MID(","&amp;$D19&amp;",",1,SEARCH("##",SUBSTITUTE(","&amp;$D19&amp;",",",","##",COLUMN(X:X)))),LEN(MID(","&amp;$D19&amp;",",1,SEARCH("##",SUBSTITUTE(","&amp;$D19&amp;",",",","##",COLUMN(X:X)))))-SEARCH("##",SUBSTITUTE(","&amp;$D19&amp;",",",","##",COLUMN(W:W)))),",",),"")</f>
        <v/>
      </c>
      <c r="BQ19" s="83" t="str">
        <f>IFERROR(SUBSTITUTE(RIGHT(MID(","&amp;$D19&amp;",",1,SEARCH("##",SUBSTITUTE(","&amp;$D19&amp;",",",","##",COLUMN(Y:Y)))),LEN(MID(","&amp;$D19&amp;",",1,SEARCH("##",SUBSTITUTE(","&amp;$D19&amp;",",",","##",COLUMN(Y:Y)))))-SEARCH("##",SUBSTITUTE(","&amp;$D19&amp;",",",","##",COLUMN(X:X)))),",",),"")</f>
        <v/>
      </c>
      <c r="BR19" s="83" t="str">
        <f>IFERROR(SUBSTITUTE(RIGHT(MID(","&amp;$D19&amp;",",1,SEARCH("##",SUBSTITUTE(","&amp;$D19&amp;",",",","##",COLUMN(Z:Z)))),LEN(MID(","&amp;$D19&amp;",",1,SEARCH("##",SUBSTITUTE(","&amp;$D19&amp;",",",","##",COLUMN(Z:Z)))))-SEARCH("##",SUBSTITUTE(","&amp;$D19&amp;",",",","##",COLUMN(Y:Y)))),",",),"")</f>
        <v/>
      </c>
      <c r="BS19" s="83" t="str">
        <f>IFERROR(SUBSTITUTE(RIGHT(MID(","&amp;$D19&amp;",",1,SEARCH("##",SUBSTITUTE(","&amp;$D19&amp;",",",","##",COLUMN(AA:AA)))),LEN(MID(","&amp;$D19&amp;",",1,SEARCH("##",SUBSTITUTE(","&amp;$D19&amp;",",",","##",COLUMN(AA:AA)))))-SEARCH("##",SUBSTITUTE(","&amp;$D19&amp;",",",","##",COLUMN(Z:Z)))),",",),"")</f>
        <v/>
      </c>
      <c r="BT19" s="83" t="str">
        <f>IFERROR(SUBSTITUTE(RIGHT(MID(","&amp;$D19&amp;",",1,SEARCH("##",SUBSTITUTE(","&amp;$D19&amp;",",",","##",COLUMN(AB:AB)))),LEN(MID(","&amp;$D19&amp;",",1,SEARCH("##",SUBSTITUTE(","&amp;$D19&amp;",",",","##",COLUMN(AB:AB)))))-SEARCH("##",SUBSTITUTE(","&amp;$D19&amp;",",",","##",COLUMN(AA:AA)))),",",),"")</f>
        <v/>
      </c>
      <c r="BU19" s="36"/>
      <c r="BV19" s="16">
        <v>1</v>
      </c>
      <c r="BW19" s="17"/>
      <c r="BX19" s="16">
        <v>1</v>
      </c>
      <c r="BY19" s="5">
        <v>1</v>
      </c>
      <c r="BZ19" s="17"/>
      <c r="CA19" s="16">
        <v>33676</v>
      </c>
      <c r="CB19" s="2" t="s">
        <v>66</v>
      </c>
      <c r="CC19" s="18"/>
      <c r="CD19" s="18"/>
      <c r="CE19" s="18"/>
      <c r="CF19" s="18"/>
      <c r="CG19" s="18"/>
      <c r="CH19" s="18"/>
      <c r="CI19" s="18"/>
      <c r="CJ19" s="18"/>
      <c r="CK19" s="18"/>
      <c r="CL19" s="18"/>
      <c r="CM19" s="18"/>
      <c r="CN19" s="30"/>
      <c r="CO19" s="17"/>
      <c r="CP19" s="4" t="s">
        <v>4</v>
      </c>
      <c r="CQ19" s="17"/>
      <c r="CR19" s="17"/>
      <c r="CS19" s="38"/>
      <c r="CT19" s="2" t="s">
        <v>67</v>
      </c>
      <c r="CU19" s="2"/>
      <c r="CV19" s="2"/>
      <c r="CW19" s="2"/>
      <c r="CX19" s="2"/>
      <c r="CY19" s="17"/>
      <c r="CZ19" s="17"/>
      <c r="DA19" s="17"/>
      <c r="DB19" s="17"/>
      <c r="DC19" s="17"/>
      <c r="DD19" s="17"/>
      <c r="DE19" s="17"/>
      <c r="DF19" s="17"/>
      <c r="DG19" s="17"/>
      <c r="DH19" s="17"/>
      <c r="DI19" s="17"/>
      <c r="DJ19" s="17"/>
      <c r="DK19" s="17"/>
      <c r="DL19" s="17"/>
      <c r="DM19" s="17"/>
      <c r="DN19" s="17"/>
      <c r="DO19" s="17"/>
      <c r="DP19" s="17"/>
      <c r="DQ19" s="17"/>
      <c r="DR19" s="17"/>
      <c r="DS19" s="17"/>
      <c r="DT19" s="17"/>
      <c r="DU19" s="17"/>
      <c r="DV19" s="17"/>
      <c r="DW19" s="17"/>
      <c r="DX19" s="17"/>
      <c r="DY19" s="17"/>
      <c r="DZ19" s="17"/>
      <c r="EA19" s="17"/>
      <c r="EB19" s="17"/>
      <c r="EC19" s="17"/>
      <c r="ED19" s="17"/>
      <c r="EE19" s="17"/>
      <c r="EF19" s="17"/>
      <c r="EG19" s="17"/>
      <c r="EH19" s="17"/>
      <c r="EI19" s="17"/>
      <c r="EJ19" s="17"/>
      <c r="EK19" s="17"/>
      <c r="EL19" s="17"/>
      <c r="EM19" s="17"/>
      <c r="EN19" s="17"/>
      <c r="EO19" s="17"/>
      <c r="EP19" s="17"/>
      <c r="EQ19" s="17"/>
      <c r="ER19" s="17"/>
      <c r="ES19" s="17"/>
      <c r="ET19" s="17"/>
      <c r="EU19" s="17"/>
      <c r="EV19" s="17"/>
      <c r="EW19" s="17"/>
      <c r="EX19" s="17"/>
      <c r="EY19" s="17"/>
      <c r="EZ19" s="17"/>
      <c r="FA19" s="17"/>
      <c r="FB19" s="17"/>
      <c r="FC19" s="17"/>
      <c r="FD19" s="17"/>
      <c r="FE19" s="17"/>
      <c r="FF19" s="17"/>
      <c r="FG19" s="17"/>
      <c r="FH19" s="17"/>
      <c r="FI19" s="17"/>
      <c r="FJ19" s="17"/>
      <c r="FK19" s="17"/>
      <c r="FL19" s="17"/>
      <c r="FM19" s="17"/>
      <c r="FN19" s="17"/>
      <c r="FO19" s="17"/>
      <c r="FP19" s="17"/>
      <c r="FQ19" s="17"/>
      <c r="FR19" s="17"/>
      <c r="FS19" s="17"/>
      <c r="FT19" s="17"/>
      <c r="FU19" s="17"/>
      <c r="FV19" s="17"/>
      <c r="FW19" s="17"/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/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/>
      <c r="HR19" s="17"/>
      <c r="HS19" s="17"/>
      <c r="HT19" s="17"/>
      <c r="HU19" s="17"/>
      <c r="HV19" s="17"/>
      <c r="HW19" s="17"/>
      <c r="HX19" s="17"/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/>
      <c r="IO19" s="17"/>
      <c r="IP19" s="17"/>
      <c r="IQ19" s="17"/>
      <c r="IR19" s="17"/>
      <c r="IS19" s="17"/>
      <c r="IT19" s="17"/>
      <c r="IU19" s="17"/>
      <c r="IV19" s="17"/>
      <c r="IW19" s="17"/>
    </row>
    <row r="20" spans="1:257" ht="17.100000000000001" customHeight="1">
      <c r="A20" s="16">
        <v>33677</v>
      </c>
      <c r="B20" s="39" t="s">
        <v>5</v>
      </c>
      <c r="C20" s="12" t="s">
        <v>68</v>
      </c>
      <c r="D20" s="32" t="s">
        <v>69</v>
      </c>
      <c r="E20" s="14" t="str">
        <f t="shared" si="1"/>
        <v>s1155,</v>
      </c>
      <c r="F20" s="14" t="s">
        <v>0</v>
      </c>
      <c r="G20" s="14"/>
      <c r="H20" s="14"/>
      <c r="I20" s="14"/>
      <c r="J20" s="41"/>
      <c r="K20" s="5" t="s">
        <v>147</v>
      </c>
      <c r="L20" s="54"/>
      <c r="M20" s="14"/>
      <c r="N20" s="76" t="str">
        <f t="shared" si="0"/>
        <v xml:space="preserve"> 10xUSB2</v>
      </c>
      <c r="O20" s="14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27">
        <v>27183</v>
      </c>
      <c r="AA20" s="16"/>
      <c r="AB20" s="16"/>
      <c r="AC20" s="16"/>
      <c r="AD20" s="16"/>
      <c r="AE20" s="16"/>
      <c r="AF20" s="16"/>
      <c r="AG20" s="16"/>
      <c r="AH20" s="16"/>
      <c r="AI20" s="16"/>
      <c r="AJ20" s="16"/>
      <c r="AK20" s="16"/>
      <c r="AL20" s="16"/>
      <c r="AM20" s="16"/>
      <c r="AN20" s="16"/>
      <c r="AO20" s="16"/>
      <c r="AP20" s="16"/>
      <c r="AQ20" s="16"/>
      <c r="AR20" s="16"/>
      <c r="AS20" s="80" t="s">
        <v>158</v>
      </c>
      <c r="AT20" s="83" t="str">
        <f>IFERROR(SUBSTITUTE(RIGHT(MID(","&amp;$D20&amp;",",1,SEARCH("##",SUBSTITUTE(","&amp;$D20&amp;",",",","##",COLUMN(B:B)))),LEN(MID(","&amp;$D20&amp;",",1,SEARCH("##",SUBSTITUTE(","&amp;$D20&amp;",",",","##",COLUMN(B:B)))))-SEARCH("##",SUBSTITUTE(","&amp;$D20&amp;",",",","##",COLUMN(A:A)))),",",),"")</f>
        <v>GA-H61M-S2V-B3</v>
      </c>
      <c r="AU20" s="83" t="str">
        <f>IFERROR(SUBSTITUTE(RIGHT(MID(","&amp;$D20&amp;",",1,SEARCH("##",SUBSTITUTE(","&amp;$D20&amp;",",",","##",COLUMN(C:C)))),LEN(MID(","&amp;$D20&amp;",",1,SEARCH("##",SUBSTITUTE(","&amp;$D20&amp;",",",","##",COLUMN(C:C)))))-SEARCH("##",SUBSTITUTE(","&amp;$D20&amp;",",",","##",COLUMN(B:B)))),",",),"")</f>
        <v xml:space="preserve"> s1155</v>
      </c>
      <c r="AV20" s="83" t="str">
        <f>IFERROR(SUBSTITUTE(RIGHT(MID(","&amp;$D20&amp;",",1,SEARCH("##",SUBSTITUTE(","&amp;$D20&amp;",",",","##",COLUMN(D:D)))),LEN(MID(","&amp;$D20&amp;",",1,SEARCH("##",SUBSTITUTE(","&amp;$D20&amp;",",",","##",COLUMN(D:D)))))-SEARCH("##",SUBSTITUTE(","&amp;$D20&amp;",",",","##",COLUMN(C:C)))),",",),"")</f>
        <v xml:space="preserve"> Intel® Core™ i7 (SandyBridge)</v>
      </c>
      <c r="AW20" s="83" t="str">
        <f>IFERROR(SUBSTITUTE(RIGHT(MID(","&amp;$D20&amp;",",1,SEARCH("##",SUBSTITUTE(","&amp;$D20&amp;",",",","##",COLUMN(E:E)))),LEN(MID(","&amp;$D20&amp;",",1,SEARCH("##",SUBSTITUTE(","&amp;$D20&amp;",",",","##",COLUMN(E:E)))))-SEARCH("##",SUBSTITUTE(","&amp;$D20&amp;",",",","##",COLUMN(D:D)))),",",),"")</f>
        <v xml:space="preserve"> H61(B3)</v>
      </c>
      <c r="AX20" s="83" t="str">
        <f>IFERROR(SUBSTITUTE(RIGHT(MID(","&amp;$D20&amp;",",1,SEARCH("##",SUBSTITUTE(","&amp;$D20&amp;",",",","##",COLUMN(F:F)))),LEN(MID(","&amp;$D20&amp;",",1,SEARCH("##",SUBSTITUTE(","&amp;$D20&amp;",",",","##",COLUMN(F:F)))))-SEARCH("##",SUBSTITUTE(","&amp;$D20&amp;",",",","##",COLUMN(E:E)))),",",),"")</f>
        <v xml:space="preserve"> 2xDDR3 Dual 1333/1066MHz(max16Gb)</v>
      </c>
      <c r="AY20" s="83" t="str">
        <f>IFERROR(SUBSTITUTE(RIGHT(MID(","&amp;$D20&amp;",",1,SEARCH("##",SUBSTITUTE(","&amp;$D20&amp;",",",","##",COLUMN(G:G)))),LEN(MID(","&amp;$D20&amp;",",1,SEARCH("##",SUBSTITUTE(","&amp;$D20&amp;",",",","##",COLUMN(G:G)))))-SEARCH("##",SUBSTITUTE(","&amp;$D20&amp;",",",","##",COLUMN(F:F)))),",",),"")</f>
        <v xml:space="preserve"> 1xPCI-Ex16</v>
      </c>
      <c r="AZ20" s="83" t="str">
        <f>IFERROR(SUBSTITUTE(RIGHT(MID(","&amp;$D20&amp;",",1,SEARCH("##",SUBSTITUTE(","&amp;$D20&amp;",",",","##",COLUMN(H:H)))),LEN(MID(","&amp;$D20&amp;",",1,SEARCH("##",SUBSTITUTE(","&amp;$D20&amp;",",",","##",COLUMN(H:H)))))-SEARCH("##",SUBSTITUTE(","&amp;$D20&amp;",",",","##",COLUMN(G:G)))),",",),"")</f>
        <v xml:space="preserve"> 3xPCI-Ex1</v>
      </c>
      <c r="BA20" s="83" t="str">
        <f>IFERROR(SUBSTITUTE(RIGHT(MID(","&amp;$D20&amp;",",1,SEARCH("##",SUBSTITUTE(","&amp;$D20&amp;",",",","##",COLUMN(I:I)))),LEN(MID(","&amp;$D20&amp;",",1,SEARCH("##",SUBSTITUTE(","&amp;$D20&amp;",",",","##",COLUMN(I:I)))))-SEARCH("##",SUBSTITUTE(","&amp;$D20&amp;",",",","##",COLUMN(H:H)))),",",),"")</f>
        <v xml:space="preserve"> 4xSATA2 (3Tb+)</v>
      </c>
      <c r="BB20" s="83" t="str">
        <f>IFERROR(SUBSTITUTE(RIGHT(MID(","&amp;$D20&amp;",",1,SEARCH("##",SUBSTITUTE(","&amp;$D20&amp;",",",","##",COLUMN(J:J)))),LEN(MID(","&amp;$D20&amp;",",1,SEARCH("##",SUBSTITUTE(","&amp;$D20&amp;",",",","##",COLUMN(J:J)))))-SEARCH("##",SUBSTITUTE(","&amp;$D20&amp;",",",","##",COLUMN(I:I)))),",",),"")</f>
        <v xml:space="preserve"> Video Intel CPU (D-Sub/DVI-D)</v>
      </c>
      <c r="BC20" s="83" t="str">
        <f>IFERROR(SUBSTITUTE(RIGHT(MID(","&amp;$D20&amp;",",1,SEARCH("##",SUBSTITUTE(","&amp;$D20&amp;",",",","##",COLUMN(K:K)))),LEN(MID(","&amp;$D20&amp;",",1,SEARCH("##",SUBSTITUTE(","&amp;$D20&amp;",",",","##",COLUMN(K:K)))))-SEARCH("##",SUBSTITUTE(","&amp;$D20&amp;",",",","##",COLUMN(J:J)))),",",),"")</f>
        <v xml:space="preserve"> Gb LAN Realtek 8111E</v>
      </c>
      <c r="BD20" s="83" t="str">
        <f>IFERROR(SUBSTITUTE(RIGHT(MID(","&amp;$D20&amp;",",1,SEARCH("##",SUBSTITUTE(","&amp;$D20&amp;",",",","##",COLUMN(L:L)))),LEN(MID(","&amp;$D20&amp;",",1,SEARCH("##",SUBSTITUTE(","&amp;$D20&amp;",",",","##",COLUMN(L:L)))))-SEARCH("##",SUBSTITUTE(","&amp;$D20&amp;",",",","##",COLUMN(K:K)))),",",),"")</f>
        <v xml:space="preserve"> HDA SB7.1 Realtek ALC889</v>
      </c>
      <c r="BE20" s="83" t="str">
        <f>IFERROR(SUBSTITUTE(RIGHT(MID(","&amp;$D20&amp;",",1,SEARCH("##",SUBSTITUTE(","&amp;$D20&amp;",",",","##",COLUMN(M:M)))),LEN(MID(","&amp;$D20&amp;",",1,SEARCH("##",SUBSTITUTE(","&amp;$D20&amp;",",",","##",COLUMN(M:M)))))-SEARCH("##",SUBSTITUTE(","&amp;$D20&amp;",",",","##",COLUMN(L:L)))),",",),"")</f>
        <v xml:space="preserve"> 10xUSB2</v>
      </c>
      <c r="BF20" s="83" t="str">
        <f>IFERROR(SUBSTITUTE(RIGHT(MID(","&amp;$D20&amp;",",1,SEARCH("##",SUBSTITUTE(","&amp;$D20&amp;",",",","##",COLUMN(N:N)))),LEN(MID(","&amp;$D20&amp;",",1,SEARCH("##",SUBSTITUTE(","&amp;$D20&amp;",",",","##",COLUMN(N:N)))))-SEARCH("##",SUBSTITUTE(","&amp;$D20&amp;",",",","##",COLUMN(M:M)))),",",),"")</f>
        <v xml:space="preserve"> 2xPS/2</v>
      </c>
      <c r="BG20" s="83" t="str">
        <f>IFERROR(SUBSTITUTE(RIGHT(MID(","&amp;$D20&amp;",",1,SEARCH("##",SUBSTITUTE(","&amp;$D20&amp;",",",","##",COLUMN(O:O)))),LEN(MID(","&amp;$D20&amp;",",1,SEARCH("##",SUBSTITUTE(","&amp;$D20&amp;",",",","##",COLUMN(O:O)))))-SEARCH("##",SUBSTITUTE(","&amp;$D20&amp;",",",","##",COLUMN(N:N)))),",",),"")</f>
        <v xml:space="preserve"> COM</v>
      </c>
      <c r="BH20" s="83" t="str">
        <f>IFERROR(SUBSTITUTE(RIGHT(MID(","&amp;$D20&amp;",",1,SEARCH("##",SUBSTITUTE(","&amp;$D20&amp;",",",","##",COLUMN(P:P)))),LEN(MID(","&amp;$D20&amp;",",1,SEARCH("##",SUBSTITUTE(","&amp;$D20&amp;",",",","##",COLUMN(P:P)))))-SEARCH("##",SUBSTITUTE(","&amp;$D20&amp;",",",","##",COLUMN(O:O)))),",",),"")</f>
        <v xml:space="preserve"> LPT</v>
      </c>
      <c r="BI20" s="83" t="str">
        <f>IFERROR(SUBSTITUTE(RIGHT(MID(","&amp;$D20&amp;",",1,SEARCH("##",SUBSTITUTE(","&amp;$D20&amp;",",",","##",COLUMN(Q:Q)))),LEN(MID(","&amp;$D20&amp;",",1,SEARCH("##",SUBSTITUTE(","&amp;$D20&amp;",",",","##",COLUMN(Q:Q)))))-SEARCH("##",SUBSTITUTE(","&amp;$D20&amp;",",",","##",COLUMN(P:P)))),",",),"")</f>
        <v xml:space="preserve"> microATX</v>
      </c>
      <c r="BJ20" s="83" t="str">
        <f>IFERROR(SUBSTITUTE(RIGHT(MID(","&amp;$D20&amp;",",1,SEARCH("##",SUBSTITUTE(","&amp;$D20&amp;",",",","##",COLUMN(R:R)))),LEN(MID(","&amp;$D20&amp;",",1,SEARCH("##",SUBSTITUTE(","&amp;$D20&amp;",",",","##",COLUMN(R:R)))))-SEARCH("##",SUBSTITUTE(","&amp;$D20&amp;",",",","##",COLUMN(Q:Q)))),",",),"")</f>
        <v/>
      </c>
      <c r="BK20" s="83" t="str">
        <f>IFERROR(SUBSTITUTE(RIGHT(MID(","&amp;$D20&amp;",",1,SEARCH("##",SUBSTITUTE(","&amp;$D20&amp;",",",","##",COLUMN(S:S)))),LEN(MID(","&amp;$D20&amp;",",1,SEARCH("##",SUBSTITUTE(","&amp;$D20&amp;",",",","##",COLUMN(S:S)))))-SEARCH("##",SUBSTITUTE(","&amp;$D20&amp;",",",","##",COLUMN(R:R)))),",",),"")</f>
        <v/>
      </c>
      <c r="BL20" s="83" t="str">
        <f>IFERROR(SUBSTITUTE(RIGHT(MID(","&amp;$D20&amp;",",1,SEARCH("##",SUBSTITUTE(","&amp;$D20&amp;",",",","##",COLUMN(T:T)))),LEN(MID(","&amp;$D20&amp;",",1,SEARCH("##",SUBSTITUTE(","&amp;$D20&amp;",",",","##",COLUMN(T:T)))))-SEARCH("##",SUBSTITUTE(","&amp;$D20&amp;",",",","##",COLUMN(S:S)))),",",),"")</f>
        <v/>
      </c>
      <c r="BM20" s="83" t="str">
        <f>IFERROR(SUBSTITUTE(RIGHT(MID(","&amp;$D20&amp;",",1,SEARCH("##",SUBSTITUTE(","&amp;$D20&amp;",",",","##",COLUMN(U:U)))),LEN(MID(","&amp;$D20&amp;",",1,SEARCH("##",SUBSTITUTE(","&amp;$D20&amp;",",",","##",COLUMN(U:U)))))-SEARCH("##",SUBSTITUTE(","&amp;$D20&amp;",",",","##",COLUMN(T:T)))),",",),"")</f>
        <v/>
      </c>
      <c r="BN20" s="83" t="str">
        <f>IFERROR(SUBSTITUTE(RIGHT(MID(","&amp;$D20&amp;",",1,SEARCH("##",SUBSTITUTE(","&amp;$D20&amp;",",",","##",COLUMN(V:V)))),LEN(MID(","&amp;$D20&amp;",",1,SEARCH("##",SUBSTITUTE(","&amp;$D20&amp;",",",","##",COLUMN(V:V)))))-SEARCH("##",SUBSTITUTE(","&amp;$D20&amp;",",",","##",COLUMN(U:U)))),",",),"")</f>
        <v/>
      </c>
      <c r="BO20" s="83" t="str">
        <f>IFERROR(SUBSTITUTE(RIGHT(MID(","&amp;$D20&amp;",",1,SEARCH("##",SUBSTITUTE(","&amp;$D20&amp;",",",","##",COLUMN(W:W)))),LEN(MID(","&amp;$D20&amp;",",1,SEARCH("##",SUBSTITUTE(","&amp;$D20&amp;",",",","##",COLUMN(W:W)))))-SEARCH("##",SUBSTITUTE(","&amp;$D20&amp;",",",","##",COLUMN(V:V)))),",",),"")</f>
        <v/>
      </c>
      <c r="BP20" s="83" t="str">
        <f>IFERROR(SUBSTITUTE(RIGHT(MID(","&amp;$D20&amp;",",1,SEARCH("##",SUBSTITUTE(","&amp;$D20&amp;",",",","##",COLUMN(X:X)))),LEN(MID(","&amp;$D20&amp;",",1,SEARCH("##",SUBSTITUTE(","&amp;$D20&amp;",",",","##",COLUMN(X:X)))))-SEARCH("##",SUBSTITUTE(","&amp;$D20&amp;",",",","##",COLUMN(W:W)))),",",),"")</f>
        <v/>
      </c>
      <c r="BQ20" s="83" t="str">
        <f>IFERROR(SUBSTITUTE(RIGHT(MID(","&amp;$D20&amp;",",1,SEARCH("##",SUBSTITUTE(","&amp;$D20&amp;",",",","##",COLUMN(Y:Y)))),LEN(MID(","&amp;$D20&amp;",",1,SEARCH("##",SUBSTITUTE(","&amp;$D20&amp;",",",","##",COLUMN(Y:Y)))))-SEARCH("##",SUBSTITUTE(","&amp;$D20&amp;",",",","##",COLUMN(X:X)))),",",),"")</f>
        <v/>
      </c>
      <c r="BR20" s="83" t="str">
        <f>IFERROR(SUBSTITUTE(RIGHT(MID(","&amp;$D20&amp;",",1,SEARCH("##",SUBSTITUTE(","&amp;$D20&amp;",",",","##",COLUMN(Z:Z)))),LEN(MID(","&amp;$D20&amp;",",1,SEARCH("##",SUBSTITUTE(","&amp;$D20&amp;",",",","##",COLUMN(Z:Z)))))-SEARCH("##",SUBSTITUTE(","&amp;$D20&amp;",",",","##",COLUMN(Y:Y)))),",",),"")</f>
        <v/>
      </c>
      <c r="BS20" s="83" t="str">
        <f>IFERROR(SUBSTITUTE(RIGHT(MID(","&amp;$D20&amp;",",1,SEARCH("##",SUBSTITUTE(","&amp;$D20&amp;",",",","##",COLUMN(AA:AA)))),LEN(MID(","&amp;$D20&amp;",",1,SEARCH("##",SUBSTITUTE(","&amp;$D20&amp;",",",","##",COLUMN(AA:AA)))))-SEARCH("##",SUBSTITUTE(","&amp;$D20&amp;",",",","##",COLUMN(Z:Z)))),",",),"")</f>
        <v/>
      </c>
      <c r="BT20" s="83" t="str">
        <f>IFERROR(SUBSTITUTE(RIGHT(MID(","&amp;$D20&amp;",",1,SEARCH("##",SUBSTITUTE(","&amp;$D20&amp;",",",","##",COLUMN(AB:AB)))),LEN(MID(","&amp;$D20&amp;",",1,SEARCH("##",SUBSTITUTE(","&amp;$D20&amp;",",",","##",COLUMN(AB:AB)))))-SEARCH("##",SUBSTITUTE(","&amp;$D20&amp;",",",","##",COLUMN(AA:AA)))),",",),"")</f>
        <v/>
      </c>
      <c r="BU20" s="36"/>
      <c r="BV20" s="16">
        <v>1</v>
      </c>
      <c r="BW20" s="17"/>
      <c r="BX20" s="16">
        <v>1</v>
      </c>
      <c r="BY20" s="5">
        <v>1</v>
      </c>
      <c r="BZ20" s="17"/>
      <c r="CA20" s="16">
        <v>33677</v>
      </c>
      <c r="CB20" s="2" t="s">
        <v>70</v>
      </c>
      <c r="CC20" s="18"/>
      <c r="CD20" s="18"/>
      <c r="CE20" s="18"/>
      <c r="CF20" s="18"/>
      <c r="CG20" s="18"/>
      <c r="CH20" s="18"/>
      <c r="CI20" s="18"/>
      <c r="CJ20" s="18"/>
      <c r="CK20" s="18"/>
      <c r="CL20" s="18"/>
      <c r="CM20" s="18"/>
      <c r="CN20" s="30"/>
      <c r="CO20" s="17"/>
      <c r="CP20" s="4" t="s">
        <v>4</v>
      </c>
      <c r="CQ20" s="17"/>
      <c r="CR20" s="17"/>
      <c r="CS20" s="38"/>
      <c r="CT20" s="2" t="s">
        <v>71</v>
      </c>
      <c r="CU20" s="2"/>
      <c r="CV20" s="2"/>
      <c r="CW20" s="2"/>
      <c r="CX20" s="2"/>
      <c r="CY20" s="17"/>
      <c r="CZ20" s="17"/>
      <c r="DA20" s="17"/>
      <c r="DB20" s="17"/>
      <c r="DC20" s="17"/>
      <c r="DD20" s="17"/>
      <c r="DE20" s="17"/>
      <c r="DF20" s="17"/>
      <c r="DG20" s="17"/>
      <c r="DH20" s="17"/>
      <c r="DI20" s="17"/>
      <c r="DJ20" s="17"/>
      <c r="DK20" s="17"/>
      <c r="DL20" s="17"/>
      <c r="DM20" s="17"/>
      <c r="DN20" s="17"/>
      <c r="DO20" s="17"/>
      <c r="DP20" s="17"/>
      <c r="DQ20" s="17"/>
      <c r="DR20" s="17"/>
      <c r="DS20" s="17"/>
      <c r="DT20" s="17"/>
      <c r="DU20" s="17"/>
      <c r="DV20" s="17"/>
      <c r="DW20" s="17"/>
      <c r="DX20" s="17"/>
      <c r="DY20" s="17"/>
      <c r="DZ20" s="17"/>
      <c r="EA20" s="17"/>
      <c r="EB20" s="17"/>
      <c r="EC20" s="17"/>
      <c r="ED20" s="17"/>
      <c r="EE20" s="17"/>
      <c r="EF20" s="17"/>
      <c r="EG20" s="17"/>
      <c r="EH20" s="17"/>
      <c r="EI20" s="17"/>
      <c r="EJ20" s="17"/>
      <c r="EK20" s="17"/>
      <c r="EL20" s="17"/>
      <c r="EM20" s="17"/>
      <c r="EN20" s="17"/>
      <c r="EO20" s="17"/>
      <c r="EP20" s="17"/>
      <c r="EQ20" s="17"/>
      <c r="ER20" s="17"/>
      <c r="ES20" s="17"/>
      <c r="ET20" s="17"/>
      <c r="EU20" s="17"/>
      <c r="EV20" s="17"/>
      <c r="EW20" s="17"/>
      <c r="EX20" s="17"/>
      <c r="EY20" s="17"/>
      <c r="EZ20" s="17"/>
      <c r="FA20" s="17"/>
      <c r="FB20" s="17"/>
      <c r="FC20" s="17"/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/>
      <c r="FO20" s="17"/>
      <c r="FP20" s="17"/>
      <c r="FQ20" s="17"/>
      <c r="FR20" s="17"/>
      <c r="FS20" s="17"/>
      <c r="FT20" s="17"/>
      <c r="FU20" s="17"/>
      <c r="FV20" s="17"/>
      <c r="FW20" s="17"/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</row>
    <row r="21" spans="1:257" ht="17.100000000000001" customHeight="1">
      <c r="A21" s="16">
        <v>33679</v>
      </c>
      <c r="B21" s="39" t="s">
        <v>5</v>
      </c>
      <c r="C21" s="12" t="s">
        <v>72</v>
      </c>
      <c r="D21" s="32" t="s">
        <v>73</v>
      </c>
      <c r="E21" s="14" t="str">
        <f>TRIM(MID(SUBSTITUTE(D21," ",REPT(" ",250)),(5-3)*250+1,250))</f>
        <v>s775,</v>
      </c>
      <c r="F21" s="14" t="s">
        <v>0</v>
      </c>
      <c r="G21" s="14"/>
      <c r="H21" s="14"/>
      <c r="I21" s="14"/>
      <c r="J21" s="41"/>
      <c r="K21" s="5" t="s">
        <v>147</v>
      </c>
      <c r="L21" s="54"/>
      <c r="M21" s="14"/>
      <c r="N21" s="76" t="str">
        <f t="shared" si="0"/>
        <v xml:space="preserve"> 8xUSB2</v>
      </c>
      <c r="O21" s="14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27">
        <v>28092</v>
      </c>
      <c r="AA21" s="16"/>
      <c r="AB21" s="16"/>
      <c r="AC21" s="16"/>
      <c r="AD21" s="16"/>
      <c r="AE21" s="16"/>
      <c r="AF21" s="16"/>
      <c r="AG21" s="16"/>
      <c r="AH21" s="16"/>
      <c r="AI21" s="16"/>
      <c r="AJ21" s="16"/>
      <c r="AK21" s="16"/>
      <c r="AL21" s="16"/>
      <c r="AM21" s="16"/>
      <c r="AN21" s="16"/>
      <c r="AO21" s="16"/>
      <c r="AP21" s="16"/>
      <c r="AQ21" s="16"/>
      <c r="AR21" s="16"/>
      <c r="AS21" s="80" t="s">
        <v>158</v>
      </c>
      <c r="AT21" s="83" t="str">
        <f>IFERROR(SUBSTITUTE(RIGHT(MID(","&amp;$D21&amp;",",1,SEARCH("##",SUBSTITUTE(","&amp;$D21&amp;",",",","##",COLUMN(B:B)))),LEN(MID(","&amp;$D21&amp;",",1,SEARCH("##",SUBSTITUTE(","&amp;$D21&amp;",",",","##",COLUMN(B:B)))))-SEARCH("##",SUBSTITUTE(","&amp;$D21&amp;",",",","##",COLUMN(A:A)))),",",),"")</f>
        <v>GA-G41MT-S2PT 1.1</v>
      </c>
      <c r="AU21" s="83" t="str">
        <f>IFERROR(SUBSTITUTE(RIGHT(MID(","&amp;$D21&amp;",",1,SEARCH("##",SUBSTITUTE(","&amp;$D21&amp;",",",","##",COLUMN(C:C)))),LEN(MID(","&amp;$D21&amp;",",1,SEARCH("##",SUBSTITUTE(","&amp;$D21&amp;",",",","##",COLUMN(C:C)))))-SEARCH("##",SUBSTITUTE(","&amp;$D21&amp;",",",","##",COLUMN(B:B)))),",",),"")</f>
        <v xml:space="preserve"> s775</v>
      </c>
      <c r="AV21" s="83" t="str">
        <f>IFERROR(SUBSTITUTE(RIGHT(MID(","&amp;$D21&amp;",",1,SEARCH("##",SUBSTITUTE(","&amp;$D21&amp;",",",","##",COLUMN(D:D)))),LEN(MID(","&amp;$D21&amp;",",1,SEARCH("##",SUBSTITUTE(","&amp;$D21&amp;",",",","##",COLUMN(D:D)))))-SEARCH("##",SUBSTITUTE(","&amp;$D21&amp;",",",","##",COLUMN(C:C)))),",",),"")</f>
        <v xml:space="preserve"> (Core 2 Extreme Quad)</v>
      </c>
      <c r="AW21" s="83" t="str">
        <f>IFERROR(SUBSTITUTE(RIGHT(MID(","&amp;$D21&amp;",",1,SEARCH("##",SUBSTITUTE(","&amp;$D21&amp;",",",","##",COLUMN(E:E)))),LEN(MID(","&amp;$D21&amp;",",1,SEARCH("##",SUBSTITUTE(","&amp;$D21&amp;",",",","##",COLUMN(E:E)))))-SEARCH("##",SUBSTITUTE(","&amp;$D21&amp;",",",","##",COLUMN(D:D)))),",",),"")</f>
        <v xml:space="preserve"> G41+ICH7</v>
      </c>
      <c r="AX21" s="83" t="str">
        <f>IFERROR(SUBSTITUTE(RIGHT(MID(","&amp;$D21&amp;",",1,SEARCH("##",SUBSTITUTE(","&amp;$D21&amp;",",",","##",COLUMN(F:F)))),LEN(MID(","&amp;$D21&amp;",",1,SEARCH("##",SUBSTITUTE(","&amp;$D21&amp;",",",","##",COLUMN(F:F)))))-SEARCH("##",SUBSTITUTE(","&amp;$D21&amp;",",",","##",COLUMN(E:E)))),",",),"")</f>
        <v xml:space="preserve"> FSB 1333/1066MHz</v>
      </c>
      <c r="AY21" s="83" t="str">
        <f>IFERROR(SUBSTITUTE(RIGHT(MID(","&amp;$D21&amp;",",1,SEARCH("##",SUBSTITUTE(","&amp;$D21&amp;",",",","##",COLUMN(G:G)))),LEN(MID(","&amp;$D21&amp;",",1,SEARCH("##",SUBSTITUTE(","&amp;$D21&amp;",",",","##",COLUMN(G:G)))))-SEARCH("##",SUBSTITUTE(","&amp;$D21&amp;",",",","##",COLUMN(F:F)))),",",),"")</f>
        <v xml:space="preserve"> 2xDDR3 Dual 1333(OC)/1066(max8Gb)</v>
      </c>
      <c r="AZ21" s="83" t="str">
        <f>IFERROR(SUBSTITUTE(RIGHT(MID(","&amp;$D21&amp;",",1,SEARCH("##",SUBSTITUTE(","&amp;$D21&amp;",",",","##",COLUMN(H:H)))),LEN(MID(","&amp;$D21&amp;",",1,SEARCH("##",SUBSTITUTE(","&amp;$D21&amp;",",",","##",COLUMN(H:H)))))-SEARCH("##",SUBSTITUTE(","&amp;$D21&amp;",",",","##",COLUMN(G:G)))),",",),"")</f>
        <v>1xPCI-E x16</v>
      </c>
      <c r="BA21" s="83" t="str">
        <f>IFERROR(SUBSTITUTE(RIGHT(MID(","&amp;$D21&amp;",",1,SEARCH("##",SUBSTITUTE(","&amp;$D21&amp;",",",","##",COLUMN(I:I)))),LEN(MID(","&amp;$D21&amp;",",1,SEARCH("##",SUBSTITUTE(","&amp;$D21&amp;",",",","##",COLUMN(I:I)))))-SEARCH("##",SUBSTITUTE(","&amp;$D21&amp;",",",","##",COLUMN(H:H)))),",",),"")</f>
        <v xml:space="preserve"> 1xPCI-E x1</v>
      </c>
      <c r="BB21" s="83" t="str">
        <f>IFERROR(SUBSTITUTE(RIGHT(MID(","&amp;$D21&amp;",",1,SEARCH("##",SUBSTITUTE(","&amp;$D21&amp;",",",","##",COLUMN(J:J)))),LEN(MID(","&amp;$D21&amp;",",1,SEARCH("##",SUBSTITUTE(","&amp;$D21&amp;",",",","##",COLUMN(J:J)))))-SEARCH("##",SUBSTITUTE(","&amp;$D21&amp;",",",","##",COLUMN(I:I)))),",",),"")</f>
        <v xml:space="preserve"> 2xPCI</v>
      </c>
      <c r="BC21" s="83" t="str">
        <f>IFERROR(SUBSTITUTE(RIGHT(MID(","&amp;$D21&amp;",",1,SEARCH("##",SUBSTITUTE(","&amp;$D21&amp;",",",","##",COLUMN(K:K)))),LEN(MID(","&amp;$D21&amp;",",1,SEARCH("##",SUBSTITUTE(","&amp;$D21&amp;",",",","##",COLUMN(K:K)))))-SEARCH("##",SUBSTITUTE(","&amp;$D21&amp;",",",","##",COLUMN(J:J)))),",",),"")</f>
        <v xml:space="preserve"> 4xSATAII (3TB+)</v>
      </c>
      <c r="BD21" s="83" t="str">
        <f>IFERROR(SUBSTITUTE(RIGHT(MID(","&amp;$D21&amp;",",1,SEARCH("##",SUBSTITUTE(","&amp;$D21&amp;",",",","##",COLUMN(L:L)))),LEN(MID(","&amp;$D21&amp;",",1,SEARCH("##",SUBSTITUTE(","&amp;$D21&amp;",",",","##",COLUMN(L:L)))))-SEARCH("##",SUBSTITUTE(","&amp;$D21&amp;",",",","##",COLUMN(K:K)))),",",),"")</f>
        <v xml:space="preserve"> IDE</v>
      </c>
      <c r="BE21" s="83" t="str">
        <f>IFERROR(SUBSTITUTE(RIGHT(MID(","&amp;$D21&amp;",",1,SEARCH("##",SUBSTITUTE(","&amp;$D21&amp;",",",","##",COLUMN(M:M)))),LEN(MID(","&amp;$D21&amp;",",1,SEARCH("##",SUBSTITUTE(","&amp;$D21&amp;",",",","##",COLUMN(M:M)))))-SEARCH("##",SUBSTITUTE(","&amp;$D21&amp;",",",","##",COLUMN(L:L)))),",",),"")</f>
        <v xml:space="preserve"> NO FDD</v>
      </c>
      <c r="BF21" s="83" t="str">
        <f>IFERROR(SUBSTITUTE(RIGHT(MID(","&amp;$D21&amp;",",1,SEARCH("##",SUBSTITUTE(","&amp;$D21&amp;",",",","##",COLUMN(N:N)))),LEN(MID(","&amp;$D21&amp;",",1,SEARCH("##",SUBSTITUTE(","&amp;$D21&amp;",",",","##",COLUMN(N:N)))))-SEARCH("##",SUBSTITUTE(","&amp;$D21&amp;",",",","##",COLUMN(M:M)))),",",),"")</f>
        <v xml:space="preserve"> Video iGMA X4500 (D-Sub)</v>
      </c>
      <c r="BG21" s="83" t="str">
        <f>IFERROR(SUBSTITUTE(RIGHT(MID(","&amp;$D21&amp;",",1,SEARCH("##",SUBSTITUTE(","&amp;$D21&amp;",",",","##",COLUMN(O:O)))),LEN(MID(","&amp;$D21&amp;",",1,SEARCH("##",SUBSTITUTE(","&amp;$D21&amp;",",",","##",COLUMN(O:O)))))-SEARCH("##",SUBSTITUTE(","&amp;$D21&amp;",",",","##",COLUMN(N:N)))),",",),"")</f>
        <v xml:space="preserve"> Gb LAN Realtek 8111E</v>
      </c>
      <c r="BH21" s="83" t="str">
        <f>IFERROR(SUBSTITUTE(RIGHT(MID(","&amp;$D21&amp;",",1,SEARCH("##",SUBSTITUTE(","&amp;$D21&amp;",",",","##",COLUMN(P:P)))),LEN(MID(","&amp;$D21&amp;",",1,SEARCH("##",SUBSTITUTE(","&amp;$D21&amp;",",",","##",COLUMN(P:P)))))-SEARCH("##",SUBSTITUTE(","&amp;$D21&amp;",",",","##",COLUMN(O:O)))),",",),"")</f>
        <v xml:space="preserve"> SB 7.1 Realtek</v>
      </c>
      <c r="BI21" s="83" t="str">
        <f>IFERROR(SUBSTITUTE(RIGHT(MID(","&amp;$D21&amp;",",1,SEARCH("##",SUBSTITUTE(","&amp;$D21&amp;",",",","##",COLUMN(Q:Q)))),LEN(MID(","&amp;$D21&amp;",",1,SEARCH("##",SUBSTITUTE(","&amp;$D21&amp;",",",","##",COLUMN(Q:Q)))))-SEARCH("##",SUBSTITUTE(","&amp;$D21&amp;",",",","##",COLUMN(P:P)))),",",),"")</f>
        <v xml:space="preserve"> 8xUSB2</v>
      </c>
      <c r="BJ21" s="83" t="str">
        <f>IFERROR(SUBSTITUTE(RIGHT(MID(","&amp;$D21&amp;",",1,SEARCH("##",SUBSTITUTE(","&amp;$D21&amp;",",",","##",COLUMN(R:R)))),LEN(MID(","&amp;$D21&amp;",",1,SEARCH("##",SUBSTITUTE(","&amp;$D21&amp;",",",","##",COLUMN(R:R)))))-SEARCH("##",SUBSTITUTE(","&amp;$D21&amp;",",",","##",COLUMN(Q:Q)))),",",),"")</f>
        <v xml:space="preserve"> LPT</v>
      </c>
      <c r="BK21" s="83" t="str">
        <f>IFERROR(SUBSTITUTE(RIGHT(MID(","&amp;$D21&amp;",",1,SEARCH("##",SUBSTITUTE(","&amp;$D21&amp;",",",","##",COLUMN(S:S)))),LEN(MID(","&amp;$D21&amp;",",1,SEARCH("##",SUBSTITUTE(","&amp;$D21&amp;",",",","##",COLUMN(S:S)))))-SEARCH("##",SUBSTITUTE(","&amp;$D21&amp;",",",","##",COLUMN(R:R)))),",",),"")</f>
        <v xml:space="preserve"> COM</v>
      </c>
      <c r="BL21" s="83" t="str">
        <f>IFERROR(SUBSTITUTE(RIGHT(MID(","&amp;$D21&amp;",",1,SEARCH("##",SUBSTITUTE(","&amp;$D21&amp;",",",","##",COLUMN(T:T)))),LEN(MID(","&amp;$D21&amp;",",1,SEARCH("##",SUBSTITUTE(","&amp;$D21&amp;",",",","##",COLUMN(T:T)))))-SEARCH("##",SUBSTITUTE(","&amp;$D21&amp;",",",","##",COLUMN(S:S)))),",",),"")</f>
        <v xml:space="preserve"> 2xPS/2</v>
      </c>
      <c r="BM21" s="83" t="str">
        <f>IFERROR(SUBSTITUTE(RIGHT(MID(","&amp;$D21&amp;",",1,SEARCH("##",SUBSTITUTE(","&amp;$D21&amp;",",",","##",COLUMN(U:U)))),LEN(MID(","&amp;$D21&amp;",",1,SEARCH("##",SUBSTITUTE(","&amp;$D21&amp;",",",","##",COLUMN(U:U)))))-SEARCH("##",SUBSTITUTE(","&amp;$D21&amp;",",",","##",COLUMN(T:T)))),",",),"")</f>
        <v xml:space="preserve"> mATX</v>
      </c>
      <c r="BN21" s="83" t="str">
        <f>IFERROR(SUBSTITUTE(RIGHT(MID(","&amp;$D21&amp;",",1,SEARCH("##",SUBSTITUTE(","&amp;$D21&amp;",",",","##",COLUMN(V:V)))),LEN(MID(","&amp;$D21&amp;",",1,SEARCH("##",SUBSTITUTE(","&amp;$D21&amp;",",",","##",COLUMN(V:V)))))-SEARCH("##",SUBSTITUTE(","&amp;$D21&amp;",",",","##",COLUMN(U:U)))),",",),"")</f>
        <v/>
      </c>
      <c r="BO21" s="83" t="str">
        <f>IFERROR(SUBSTITUTE(RIGHT(MID(","&amp;$D21&amp;",",1,SEARCH("##",SUBSTITUTE(","&amp;$D21&amp;",",",","##",COLUMN(W:W)))),LEN(MID(","&amp;$D21&amp;",",1,SEARCH("##",SUBSTITUTE(","&amp;$D21&amp;",",",","##",COLUMN(W:W)))))-SEARCH("##",SUBSTITUTE(","&amp;$D21&amp;",",",","##",COLUMN(V:V)))),",",),"")</f>
        <v/>
      </c>
      <c r="BP21" s="83" t="str">
        <f>IFERROR(SUBSTITUTE(RIGHT(MID(","&amp;$D21&amp;",",1,SEARCH("##",SUBSTITUTE(","&amp;$D21&amp;",",",","##",COLUMN(X:X)))),LEN(MID(","&amp;$D21&amp;",",1,SEARCH("##",SUBSTITUTE(","&amp;$D21&amp;",",",","##",COLUMN(X:X)))))-SEARCH("##",SUBSTITUTE(","&amp;$D21&amp;",",",","##",COLUMN(W:W)))),",",),"")</f>
        <v/>
      </c>
      <c r="BQ21" s="83" t="str">
        <f>IFERROR(SUBSTITUTE(RIGHT(MID(","&amp;$D21&amp;",",1,SEARCH("##",SUBSTITUTE(","&amp;$D21&amp;",",",","##",COLUMN(Y:Y)))),LEN(MID(","&amp;$D21&amp;",",1,SEARCH("##",SUBSTITUTE(","&amp;$D21&amp;",",",","##",COLUMN(Y:Y)))))-SEARCH("##",SUBSTITUTE(","&amp;$D21&amp;",",",","##",COLUMN(X:X)))),",",),"")</f>
        <v/>
      </c>
      <c r="BR21" s="83" t="str">
        <f>IFERROR(SUBSTITUTE(RIGHT(MID(","&amp;$D21&amp;",",1,SEARCH("##",SUBSTITUTE(","&amp;$D21&amp;",",",","##",COLUMN(Z:Z)))),LEN(MID(","&amp;$D21&amp;",",1,SEARCH("##",SUBSTITUTE(","&amp;$D21&amp;",",",","##",COLUMN(Z:Z)))))-SEARCH("##",SUBSTITUTE(","&amp;$D21&amp;",",",","##",COLUMN(Y:Y)))),",",),"")</f>
        <v/>
      </c>
      <c r="BS21" s="83" t="str">
        <f>IFERROR(SUBSTITUTE(RIGHT(MID(","&amp;$D21&amp;",",1,SEARCH("##",SUBSTITUTE(","&amp;$D21&amp;",",",","##",COLUMN(AA:AA)))),LEN(MID(","&amp;$D21&amp;",",1,SEARCH("##",SUBSTITUTE(","&amp;$D21&amp;",",",","##",COLUMN(AA:AA)))))-SEARCH("##",SUBSTITUTE(","&amp;$D21&amp;",",",","##",COLUMN(Z:Z)))),",",),"")</f>
        <v/>
      </c>
      <c r="BT21" s="83" t="str">
        <f>IFERROR(SUBSTITUTE(RIGHT(MID(","&amp;$D21&amp;",",1,SEARCH("##",SUBSTITUTE(","&amp;$D21&amp;",",",","##",COLUMN(AB:AB)))),LEN(MID(","&amp;$D21&amp;",",1,SEARCH("##",SUBSTITUTE(","&amp;$D21&amp;",",",","##",COLUMN(AB:AB)))))-SEARCH("##",SUBSTITUTE(","&amp;$D21&amp;",",",","##",COLUMN(AA:AA)))),",",),"")</f>
        <v/>
      </c>
      <c r="BU21" s="36"/>
      <c r="BV21" s="16">
        <v>1</v>
      </c>
      <c r="BW21" s="17"/>
      <c r="BX21" s="16">
        <v>1</v>
      </c>
      <c r="BY21" s="5">
        <v>1</v>
      </c>
      <c r="BZ21" s="17"/>
      <c r="CA21" s="16">
        <v>33679</v>
      </c>
      <c r="CB21" s="2" t="s">
        <v>74</v>
      </c>
      <c r="CC21" s="18"/>
      <c r="CD21" s="18"/>
      <c r="CE21" s="18"/>
      <c r="CF21" s="18"/>
      <c r="CG21" s="18"/>
      <c r="CH21" s="18"/>
      <c r="CI21" s="18"/>
      <c r="CJ21" s="18"/>
      <c r="CK21" s="18"/>
      <c r="CL21" s="18"/>
      <c r="CM21" s="18"/>
      <c r="CN21" s="30"/>
      <c r="CO21" s="17"/>
      <c r="CP21" s="4" t="s">
        <v>4</v>
      </c>
      <c r="CQ21" s="17"/>
      <c r="CR21" s="17"/>
      <c r="CS21" s="38"/>
      <c r="CT21" s="2" t="s">
        <v>75</v>
      </c>
      <c r="CU21" s="2"/>
      <c r="CV21" s="2"/>
      <c r="CW21" s="2"/>
      <c r="CX21" s="2"/>
      <c r="CY21" s="17"/>
      <c r="CZ21" s="17"/>
      <c r="DA21" s="17"/>
      <c r="DB21" s="17"/>
      <c r="DC21" s="17"/>
      <c r="DD21" s="17"/>
      <c r="DE21" s="17"/>
      <c r="DF21" s="17"/>
      <c r="DG21" s="17"/>
      <c r="DH21" s="17"/>
      <c r="DI21" s="17"/>
      <c r="DJ21" s="17"/>
      <c r="DK21" s="17"/>
      <c r="DL21" s="17"/>
      <c r="DM21" s="17"/>
      <c r="DN21" s="17"/>
      <c r="DO21" s="17"/>
      <c r="DP21" s="17"/>
      <c r="DQ21" s="17"/>
      <c r="DR21" s="17"/>
      <c r="DS21" s="17"/>
      <c r="DT21" s="17"/>
      <c r="DU21" s="17"/>
      <c r="DV21" s="17"/>
      <c r="DW21" s="17"/>
      <c r="DX21" s="17"/>
      <c r="DY21" s="17"/>
      <c r="DZ21" s="17"/>
      <c r="EA21" s="17"/>
      <c r="EB21" s="17"/>
      <c r="EC21" s="17"/>
      <c r="ED21" s="17"/>
      <c r="EE21" s="17"/>
      <c r="EF21" s="17"/>
      <c r="EG21" s="17"/>
      <c r="EH21" s="17"/>
      <c r="EI21" s="17"/>
      <c r="EJ21" s="17"/>
      <c r="EK21" s="17"/>
      <c r="EL21" s="17"/>
      <c r="EM21" s="17"/>
      <c r="EN21" s="17"/>
      <c r="EO21" s="17"/>
      <c r="EP21" s="17"/>
      <c r="EQ21" s="17"/>
      <c r="ER21" s="17"/>
      <c r="ES21" s="17"/>
      <c r="ET21" s="17"/>
      <c r="EU21" s="17"/>
      <c r="EV21" s="17"/>
      <c r="EW21" s="17"/>
      <c r="EX21" s="17"/>
      <c r="EY21" s="17"/>
      <c r="EZ21" s="17"/>
      <c r="FA21" s="17"/>
      <c r="FB21" s="17"/>
      <c r="FC21" s="17"/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/>
      <c r="FO21" s="17"/>
      <c r="FP21" s="17"/>
      <c r="FQ21" s="17"/>
      <c r="FR21" s="17"/>
      <c r="FS21" s="17"/>
      <c r="FT21" s="17"/>
      <c r="FU21" s="17"/>
      <c r="FV21" s="17"/>
      <c r="FW21" s="17"/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</row>
    <row r="22" spans="1:257" ht="17.100000000000001" customHeight="1">
      <c r="A22" s="5">
        <v>13343</v>
      </c>
      <c r="B22" s="51" t="s">
        <v>5</v>
      </c>
      <c r="C22" s="6" t="s">
        <v>76</v>
      </c>
      <c r="D22" s="46" t="s">
        <v>77</v>
      </c>
      <c r="E22" s="14" t="str">
        <f>TRIM(MID(SUBSTITUTE(D22," ",REPT(" ",250)),(5-5)*250+1,250))</f>
        <v>s775,</v>
      </c>
      <c r="F22" s="14" t="s">
        <v>0</v>
      </c>
      <c r="G22" s="11"/>
      <c r="H22" s="11"/>
      <c r="I22" s="11"/>
      <c r="J22" s="42"/>
      <c r="K22" s="5" t="s">
        <v>147</v>
      </c>
      <c r="L22" s="59"/>
      <c r="M22" s="5"/>
      <c r="N22" s="76" t="str">
        <f t="shared" si="0"/>
        <v xml:space="preserve"> 8xUSB</v>
      </c>
      <c r="O22" s="19"/>
      <c r="P22" s="5"/>
      <c r="Q22" s="58"/>
      <c r="R22" s="9"/>
      <c r="S22" s="58"/>
      <c r="T22" s="58"/>
      <c r="U22" s="5"/>
      <c r="V22" s="5"/>
      <c r="W22" s="5"/>
      <c r="X22" s="5"/>
      <c r="Y22" s="26"/>
      <c r="Z22" s="7">
        <v>23610</v>
      </c>
      <c r="AA22" s="5"/>
      <c r="AB22" s="2"/>
      <c r="AC22" s="5"/>
      <c r="AD22" s="2"/>
      <c r="AE22" s="5">
        <v>23117</v>
      </c>
      <c r="AF22" s="2"/>
      <c r="AG22" s="2"/>
      <c r="AH22" s="2"/>
      <c r="AI22" s="2"/>
      <c r="AJ22" s="2"/>
      <c r="AK22" s="2"/>
      <c r="AL22" s="13"/>
      <c r="AM22" s="13"/>
      <c r="AN22" s="13"/>
      <c r="AO22" s="13"/>
      <c r="AP22" s="13"/>
      <c r="AQ22" s="13"/>
      <c r="AR22" s="13"/>
      <c r="AS22" s="80" t="s">
        <v>158</v>
      </c>
      <c r="AT22" s="83" t="str">
        <f>IFERROR(SUBSTITUTE(RIGHT(MID(","&amp;$D22&amp;",",1,SEARCH("##",SUBSTITUTE(","&amp;$D22&amp;",",",","##",COLUMN(B:B)))),LEN(MID(","&amp;$D22&amp;",",1,SEARCH("##",SUBSTITUTE(","&amp;$D22&amp;",",",","##",COLUMN(B:B)))))-SEARCH("##",SUBSTITUTE(","&amp;$D22&amp;",",",","##",COLUMN(A:A)))),",",),"")</f>
        <v>s775</v>
      </c>
      <c r="AU22" s="83" t="str">
        <f>IFERROR(SUBSTITUTE(RIGHT(MID(","&amp;$D22&amp;",",1,SEARCH("##",SUBSTITUTE(","&amp;$D22&amp;",",",","##",COLUMN(C:C)))),LEN(MID(","&amp;$D22&amp;",",1,SEARCH("##",SUBSTITUTE(","&amp;$D22&amp;",",",","##",COLUMN(C:C)))))-SEARCH("##",SUBSTITUTE(","&amp;$D22&amp;",",",","##",COLUMN(B:B)))),",",),"")</f>
        <v xml:space="preserve"> (Core 2 Extreme)</v>
      </c>
      <c r="AV22" s="83" t="str">
        <f>IFERROR(SUBSTITUTE(RIGHT(MID(","&amp;$D22&amp;",",1,SEARCH("##",SUBSTITUTE(","&amp;$D22&amp;",",",","##",COLUMN(D:D)))),LEN(MID(","&amp;$D22&amp;",",1,SEARCH("##",SUBSTITUTE(","&amp;$D22&amp;",",",","##",COLUMN(D:D)))))-SEARCH("##",SUBSTITUTE(","&amp;$D22&amp;",",",","##",COLUMN(C:C)))),",",),"")</f>
        <v xml:space="preserve"> G41+ICH7</v>
      </c>
      <c r="AW22" s="83" t="str">
        <f>IFERROR(SUBSTITUTE(RIGHT(MID(","&amp;$D22&amp;",",1,SEARCH("##",SUBSTITUTE(","&amp;$D22&amp;",",",","##",COLUMN(E:E)))),LEN(MID(","&amp;$D22&amp;",",1,SEARCH("##",SUBSTITUTE(","&amp;$D22&amp;",",",","##",COLUMN(E:E)))))-SEARCH("##",SUBSTITUTE(","&amp;$D22&amp;",",",","##",COLUMN(D:D)))),",",),"")</f>
        <v xml:space="preserve"> FSB 1333/1066MHz</v>
      </c>
      <c r="AX22" s="83" t="str">
        <f>IFERROR(SUBSTITUTE(RIGHT(MID(","&amp;$D22&amp;",",1,SEARCH("##",SUBSTITUTE(","&amp;$D22&amp;",",",","##",COLUMN(F:F)))),LEN(MID(","&amp;$D22&amp;",",1,SEARCH("##",SUBSTITUTE(","&amp;$D22&amp;",",",","##",COLUMN(F:F)))))-SEARCH("##",SUBSTITUTE(","&amp;$D22&amp;",",",","##",COLUMN(E:E)))),",",),"")</f>
        <v xml:space="preserve"> 2xDDR3 Dual 1333(OC)/1066/800(max8Gb)+2xDDR2 1066(OC)/800(max8Gb)</v>
      </c>
      <c r="AY22" s="83" t="str">
        <f>IFERROR(SUBSTITUTE(RIGHT(MID(","&amp;$D22&amp;",",1,SEARCH("##",SUBSTITUTE(","&amp;$D22&amp;",",",","##",COLUMN(G:G)))),LEN(MID(","&amp;$D22&amp;",",1,SEARCH("##",SUBSTITUTE(","&amp;$D22&amp;",",",","##",COLUMN(G:G)))))-SEARCH("##",SUBSTITUTE(","&amp;$D22&amp;",",",","##",COLUMN(F:F)))),",",),"")</f>
        <v>1xPCI-E x16</v>
      </c>
      <c r="AZ22" s="83" t="str">
        <f>IFERROR(SUBSTITUTE(RIGHT(MID(","&amp;$D22&amp;",",1,SEARCH("##",SUBSTITUTE(","&amp;$D22&amp;",",",","##",COLUMN(H:H)))),LEN(MID(","&amp;$D22&amp;",",1,SEARCH("##",SUBSTITUTE(","&amp;$D22&amp;",",",","##",COLUMN(H:H)))))-SEARCH("##",SUBSTITUTE(","&amp;$D22&amp;",",",","##",COLUMN(G:G)))),",",),"")</f>
        <v xml:space="preserve"> 1xPCI-E x1</v>
      </c>
      <c r="BA22" s="83" t="str">
        <f>IFERROR(SUBSTITUTE(RIGHT(MID(","&amp;$D22&amp;",",1,SEARCH("##",SUBSTITUTE(","&amp;$D22&amp;",",",","##",COLUMN(I:I)))),LEN(MID(","&amp;$D22&amp;",",1,SEARCH("##",SUBSTITUTE(","&amp;$D22&amp;",",",","##",COLUMN(I:I)))))-SEARCH("##",SUBSTITUTE(","&amp;$D22&amp;",",",","##",COLUMN(H:H)))),",",),"")</f>
        <v xml:space="preserve"> 2xPCI</v>
      </c>
      <c r="BB22" s="83" t="str">
        <f>IFERROR(SUBSTITUTE(RIGHT(MID(","&amp;$D22&amp;",",1,SEARCH("##",SUBSTITUTE(","&amp;$D22&amp;",",",","##",COLUMN(J:J)))),LEN(MID(","&amp;$D22&amp;",",1,SEARCH("##",SUBSTITUTE(","&amp;$D22&amp;",",",","##",COLUMN(J:J)))))-SEARCH("##",SUBSTITUTE(","&amp;$D22&amp;",",",","##",COLUMN(I:I)))),",",),"")</f>
        <v xml:space="preserve"> 4xSATAII</v>
      </c>
      <c r="BC22" s="83" t="str">
        <f>IFERROR(SUBSTITUTE(RIGHT(MID(","&amp;$D22&amp;",",1,SEARCH("##",SUBSTITUTE(","&amp;$D22&amp;",",",","##",COLUMN(K:K)))),LEN(MID(","&amp;$D22&amp;",",1,SEARCH("##",SUBSTITUTE(","&amp;$D22&amp;",",",","##",COLUMN(K:K)))))-SEARCH("##",SUBSTITUTE(","&amp;$D22&amp;",",",","##",COLUMN(J:J)))),",",),"")</f>
        <v xml:space="preserve"> IDE</v>
      </c>
      <c r="BD22" s="83" t="str">
        <f>IFERROR(SUBSTITUTE(RIGHT(MID(","&amp;$D22&amp;",",1,SEARCH("##",SUBSTITUTE(","&amp;$D22&amp;",",",","##",COLUMN(L:L)))),LEN(MID(","&amp;$D22&amp;",",1,SEARCH("##",SUBSTITUTE(","&amp;$D22&amp;",",",","##",COLUMN(L:L)))))-SEARCH("##",SUBSTITUTE(","&amp;$D22&amp;",",",","##",COLUMN(K:K)))),",",),"")</f>
        <v xml:space="preserve"> FDD</v>
      </c>
      <c r="BE22" s="83" t="str">
        <f>IFERROR(SUBSTITUTE(RIGHT(MID(","&amp;$D22&amp;",",1,SEARCH("##",SUBSTITUTE(","&amp;$D22&amp;",",",","##",COLUMN(M:M)))),LEN(MID(","&amp;$D22&amp;",",1,SEARCH("##",SUBSTITUTE(","&amp;$D22&amp;",",",","##",COLUMN(M:M)))))-SEARCH("##",SUBSTITUTE(","&amp;$D22&amp;",",",","##",COLUMN(L:L)))),",",),"")</f>
        <v xml:space="preserve"> Video iGMA4500</v>
      </c>
      <c r="BF22" s="83" t="str">
        <f>IFERROR(SUBSTITUTE(RIGHT(MID(","&amp;$D22&amp;",",1,SEARCH("##",SUBSTITUTE(","&amp;$D22&amp;",",",","##",COLUMN(N:N)))),LEN(MID(","&amp;$D22&amp;",",1,SEARCH("##",SUBSTITUTE(","&amp;$D22&amp;",",",","##",COLUMN(N:N)))))-SEARCH("##",SUBSTITUTE(","&amp;$D22&amp;",",",","##",COLUMN(M:M)))),",",),"")</f>
        <v xml:space="preserve"> Gb LAN Atheros AR8151</v>
      </c>
      <c r="BG22" s="83" t="str">
        <f>IFERROR(SUBSTITUTE(RIGHT(MID(","&amp;$D22&amp;",",1,SEARCH("##",SUBSTITUTE(","&amp;$D22&amp;",",",","##",COLUMN(O:O)))),LEN(MID(","&amp;$D22&amp;",",1,SEARCH("##",SUBSTITUTE(","&amp;$D22&amp;",",",","##",COLUMN(O:O)))))-SEARCH("##",SUBSTITUTE(","&amp;$D22&amp;",",",","##",COLUMN(N:N)))),",",),"")</f>
        <v xml:space="preserve"> SB 7.1 VIA VT1708S DTS</v>
      </c>
      <c r="BH22" s="83" t="str">
        <f>IFERROR(SUBSTITUTE(RIGHT(MID(","&amp;$D22&amp;",",1,SEARCH("##",SUBSTITUTE(","&amp;$D22&amp;",",",","##",COLUMN(P:P)))),LEN(MID(","&amp;$D22&amp;",",1,SEARCH("##",SUBSTITUTE(","&amp;$D22&amp;",",",","##",COLUMN(P:P)))))-SEARCH("##",SUBSTITUTE(","&amp;$D22&amp;",",",","##",COLUMN(O:O)))),",",),"")</f>
        <v xml:space="preserve"> 8xUSB</v>
      </c>
      <c r="BI22" s="83" t="str">
        <f>IFERROR(SUBSTITUTE(RIGHT(MID(","&amp;$D22&amp;",",1,SEARCH("##",SUBSTITUTE(","&amp;$D22&amp;",",",","##",COLUMN(Q:Q)))),LEN(MID(","&amp;$D22&amp;",",1,SEARCH("##",SUBSTITUTE(","&amp;$D22&amp;",",",","##",COLUMN(Q:Q)))))-SEARCH("##",SUBSTITUTE(","&amp;$D22&amp;",",",","##",COLUMN(P:P)))),",",),"")</f>
        <v xml:space="preserve"> LPT</v>
      </c>
      <c r="BJ22" s="83" t="str">
        <f>IFERROR(SUBSTITUTE(RIGHT(MID(","&amp;$D22&amp;",",1,SEARCH("##",SUBSTITUTE(","&amp;$D22&amp;",",",","##",COLUMN(R:R)))),LEN(MID(","&amp;$D22&amp;",",1,SEARCH("##",SUBSTITUTE(","&amp;$D22&amp;",",",","##",COLUMN(R:R)))))-SEARCH("##",SUBSTITUTE(","&amp;$D22&amp;",",",","##",COLUMN(Q:Q)))),",",),"")</f>
        <v xml:space="preserve"> COM</v>
      </c>
      <c r="BK22" s="83" t="str">
        <f>IFERROR(SUBSTITUTE(RIGHT(MID(","&amp;$D22&amp;",",1,SEARCH("##",SUBSTITUTE(","&amp;$D22&amp;",",",","##",COLUMN(S:S)))),LEN(MID(","&amp;$D22&amp;",",1,SEARCH("##",SUBSTITUTE(","&amp;$D22&amp;",",",","##",COLUMN(S:S)))))-SEARCH("##",SUBSTITUTE(","&amp;$D22&amp;",",",","##",COLUMN(R:R)))),",",),"")</f>
        <v xml:space="preserve"> SPDIF</v>
      </c>
      <c r="BL22" s="83" t="str">
        <f>IFERROR(SUBSTITUTE(RIGHT(MID(","&amp;$D22&amp;",",1,SEARCH("##",SUBSTITUTE(","&amp;$D22&amp;",",",","##",COLUMN(T:T)))),LEN(MID(","&amp;$D22&amp;",",1,SEARCH("##",SUBSTITUTE(","&amp;$D22&amp;",",",","##",COLUMN(T:T)))))-SEARCH("##",SUBSTITUTE(","&amp;$D22&amp;",",",","##",COLUMN(S:S)))),",",),"")</f>
        <v xml:space="preserve"> mATX</v>
      </c>
      <c r="BM22" s="83" t="str">
        <f>IFERROR(SUBSTITUTE(RIGHT(MID(","&amp;$D22&amp;",",1,SEARCH("##",SUBSTITUTE(","&amp;$D22&amp;",",",","##",COLUMN(U:U)))),LEN(MID(","&amp;$D22&amp;",",1,SEARCH("##",SUBSTITUTE(","&amp;$D22&amp;",",",","##",COLUMN(U:U)))))-SEARCH("##",SUBSTITUTE(","&amp;$D22&amp;",",",","##",COLUMN(T:T)))),",",),"")</f>
        <v/>
      </c>
      <c r="BN22" s="83" t="str">
        <f>IFERROR(SUBSTITUTE(RIGHT(MID(","&amp;$D22&amp;",",1,SEARCH("##",SUBSTITUTE(","&amp;$D22&amp;",",",","##",COLUMN(V:V)))),LEN(MID(","&amp;$D22&amp;",",1,SEARCH("##",SUBSTITUTE(","&amp;$D22&amp;",",",","##",COLUMN(V:V)))))-SEARCH("##",SUBSTITUTE(","&amp;$D22&amp;",",",","##",COLUMN(U:U)))),",",),"")</f>
        <v/>
      </c>
      <c r="BO22" s="83" t="str">
        <f>IFERROR(SUBSTITUTE(RIGHT(MID(","&amp;$D22&amp;",",1,SEARCH("##",SUBSTITUTE(","&amp;$D22&amp;",",",","##",COLUMN(W:W)))),LEN(MID(","&amp;$D22&amp;",",1,SEARCH("##",SUBSTITUTE(","&amp;$D22&amp;",",",","##",COLUMN(W:W)))))-SEARCH("##",SUBSTITUTE(","&amp;$D22&amp;",",",","##",COLUMN(V:V)))),",",),"")</f>
        <v/>
      </c>
      <c r="BP22" s="83" t="str">
        <f>IFERROR(SUBSTITUTE(RIGHT(MID(","&amp;$D22&amp;",",1,SEARCH("##",SUBSTITUTE(","&amp;$D22&amp;",",",","##",COLUMN(X:X)))),LEN(MID(","&amp;$D22&amp;",",1,SEARCH("##",SUBSTITUTE(","&amp;$D22&amp;",",",","##",COLUMN(X:X)))))-SEARCH("##",SUBSTITUTE(","&amp;$D22&amp;",",",","##",COLUMN(W:W)))),",",),"")</f>
        <v/>
      </c>
      <c r="BQ22" s="83" t="str">
        <f>IFERROR(SUBSTITUTE(RIGHT(MID(","&amp;$D22&amp;",",1,SEARCH("##",SUBSTITUTE(","&amp;$D22&amp;",",",","##",COLUMN(Y:Y)))),LEN(MID(","&amp;$D22&amp;",",1,SEARCH("##",SUBSTITUTE(","&amp;$D22&amp;",",",","##",COLUMN(Y:Y)))))-SEARCH("##",SUBSTITUTE(","&amp;$D22&amp;",",",","##",COLUMN(X:X)))),",",),"")</f>
        <v/>
      </c>
      <c r="BR22" s="83" t="str">
        <f>IFERROR(SUBSTITUTE(RIGHT(MID(","&amp;$D22&amp;",",1,SEARCH("##",SUBSTITUTE(","&amp;$D22&amp;",",",","##",COLUMN(Z:Z)))),LEN(MID(","&amp;$D22&amp;",",1,SEARCH("##",SUBSTITUTE(","&amp;$D22&amp;",",",","##",COLUMN(Z:Z)))))-SEARCH("##",SUBSTITUTE(","&amp;$D22&amp;",",",","##",COLUMN(Y:Y)))),",",),"")</f>
        <v/>
      </c>
      <c r="BS22" s="83" t="str">
        <f>IFERROR(SUBSTITUTE(RIGHT(MID(","&amp;$D22&amp;",",1,SEARCH("##",SUBSTITUTE(","&amp;$D22&amp;",",",","##",COLUMN(AA:AA)))),LEN(MID(","&amp;$D22&amp;",",1,SEARCH("##",SUBSTITUTE(","&amp;$D22&amp;",",",","##",COLUMN(AA:AA)))))-SEARCH("##",SUBSTITUTE(","&amp;$D22&amp;",",",","##",COLUMN(Z:Z)))),",",),"")</f>
        <v/>
      </c>
      <c r="BT22" s="83" t="str">
        <f>IFERROR(SUBSTITUTE(RIGHT(MID(","&amp;$D22&amp;",",1,SEARCH("##",SUBSTITUTE(","&amp;$D22&amp;",",",","##",COLUMN(AB:AB)))),LEN(MID(","&amp;$D22&amp;",",1,SEARCH("##",SUBSTITUTE(","&amp;$D22&amp;",",",","##",COLUMN(AB:AB)))))-SEARCH("##",SUBSTITUTE(","&amp;$D22&amp;",",",","##",COLUMN(AA:AA)))),",",),"")</f>
        <v/>
      </c>
      <c r="BU22" s="35"/>
      <c r="BV22" s="16"/>
      <c r="BW22" s="15">
        <v>1</v>
      </c>
      <c r="BX22" s="5">
        <v>1</v>
      </c>
      <c r="BY22" s="20">
        <v>1</v>
      </c>
      <c r="BZ22" s="20"/>
      <c r="CA22" s="5">
        <v>13343</v>
      </c>
      <c r="CB22" s="2" t="s">
        <v>78</v>
      </c>
      <c r="CC22" s="2"/>
      <c r="CD22" s="15"/>
      <c r="CE22" s="15"/>
      <c r="CF22" s="15"/>
      <c r="CG22" s="2"/>
      <c r="CH22" s="15"/>
      <c r="CI22" s="15"/>
      <c r="CJ22" s="15"/>
      <c r="CK22" s="15"/>
      <c r="CL22" s="15"/>
      <c r="CM22" s="15"/>
      <c r="CN22" s="30"/>
      <c r="CO22" s="20"/>
      <c r="CP22" s="4" t="s">
        <v>4</v>
      </c>
      <c r="CQ22" s="21" t="s">
        <v>9</v>
      </c>
      <c r="CR22" s="20"/>
      <c r="CS22" s="38"/>
      <c r="CT22" s="2"/>
      <c r="CU22" s="2"/>
      <c r="CV22" s="2"/>
      <c r="CW22" s="2"/>
      <c r="CX22" s="2"/>
      <c r="CY22" s="20"/>
      <c r="CZ22" s="20"/>
      <c r="DA22" s="20"/>
      <c r="DB22" s="20"/>
      <c r="DC22" s="20"/>
      <c r="DD22" s="20"/>
      <c r="DE22" s="20"/>
      <c r="DF22" s="20"/>
      <c r="DG22" s="20"/>
      <c r="DH22" s="20"/>
      <c r="DI22" s="20"/>
      <c r="DJ22" s="20"/>
      <c r="DK22" s="20"/>
      <c r="DL22" s="20"/>
      <c r="DM22" s="20"/>
      <c r="DN22" s="20"/>
      <c r="DO22" s="20"/>
      <c r="DP22" s="20"/>
      <c r="DQ22" s="20"/>
      <c r="DR22" s="20"/>
      <c r="DS22" s="20"/>
      <c r="DT22" s="20"/>
      <c r="DU22" s="20"/>
      <c r="DV22" s="20"/>
      <c r="DW22" s="20"/>
      <c r="DX22" s="20"/>
      <c r="DY22" s="20"/>
      <c r="DZ22" s="20"/>
      <c r="EA22" s="20"/>
      <c r="EB22" s="20"/>
      <c r="EC22" s="20"/>
      <c r="ED22" s="20"/>
      <c r="EE22" s="20"/>
      <c r="EF22" s="20"/>
      <c r="EG22" s="20"/>
      <c r="EH22" s="20"/>
      <c r="EI22" s="20"/>
      <c r="EJ22" s="20"/>
      <c r="EK22" s="20"/>
      <c r="EL22" s="20"/>
      <c r="EM22" s="20"/>
      <c r="EN22" s="20"/>
      <c r="EO22" s="20"/>
      <c r="EP22" s="20"/>
      <c r="EQ22" s="20"/>
      <c r="ER22" s="20"/>
      <c r="ES22" s="20"/>
      <c r="ET22" s="20"/>
      <c r="EU22" s="20"/>
      <c r="EV22" s="20"/>
      <c r="EW22" s="20"/>
      <c r="EX22" s="20"/>
      <c r="EY22" s="20"/>
      <c r="EZ22" s="20"/>
      <c r="FA22" s="20"/>
      <c r="FB22" s="20"/>
      <c r="FC22" s="20"/>
      <c r="FD22" s="20"/>
      <c r="FE22" s="20"/>
      <c r="FF22" s="20"/>
      <c r="FG22" s="20"/>
      <c r="FH22" s="20"/>
      <c r="FI22" s="20"/>
      <c r="FJ22" s="20"/>
      <c r="FK22" s="20"/>
      <c r="FL22" s="20"/>
      <c r="FM22" s="20"/>
      <c r="FN22" s="20"/>
      <c r="FO22" s="20"/>
      <c r="FP22" s="20"/>
      <c r="FQ22" s="20"/>
      <c r="FR22" s="20"/>
      <c r="FS22" s="20"/>
      <c r="FT22" s="20"/>
      <c r="FU22" s="20"/>
      <c r="FV22" s="20"/>
      <c r="FW22" s="20"/>
      <c r="FX22" s="20"/>
      <c r="FY22" s="20"/>
      <c r="FZ22" s="20"/>
      <c r="GA22" s="20"/>
      <c r="GB22" s="20"/>
      <c r="GC22" s="20"/>
      <c r="GD22" s="20"/>
      <c r="GE22" s="20"/>
      <c r="GF22" s="20"/>
      <c r="GG22" s="20"/>
      <c r="GH22" s="20"/>
      <c r="GI22" s="20"/>
      <c r="GJ22" s="20"/>
      <c r="GK22" s="20"/>
      <c r="GL22" s="20"/>
      <c r="GM22" s="20"/>
      <c r="GN22" s="20"/>
      <c r="GO22" s="20"/>
      <c r="GP22" s="20"/>
      <c r="GQ22" s="20"/>
      <c r="GR22" s="20"/>
      <c r="GS22" s="20"/>
      <c r="GT22" s="20"/>
      <c r="GU22" s="20"/>
      <c r="GV22" s="20"/>
      <c r="GW22" s="20"/>
      <c r="GX22" s="20"/>
      <c r="GY22" s="20"/>
      <c r="GZ22" s="20"/>
      <c r="HA22" s="20"/>
      <c r="HB22" s="20"/>
      <c r="HC22" s="20"/>
      <c r="HD22" s="20"/>
      <c r="HE22" s="20"/>
      <c r="HF22" s="20"/>
      <c r="HG22" s="20"/>
      <c r="HH22" s="20"/>
      <c r="HI22" s="20"/>
      <c r="HJ22" s="20"/>
      <c r="HK22" s="20"/>
      <c r="HL22" s="20"/>
      <c r="HM22" s="20"/>
      <c r="HN22" s="20"/>
      <c r="HO22" s="20"/>
      <c r="HP22" s="20"/>
      <c r="HQ22" s="20"/>
      <c r="HR22" s="20"/>
      <c r="HS22" s="20"/>
      <c r="HT22" s="20"/>
      <c r="HU22" s="20"/>
      <c r="HV22" s="20"/>
      <c r="HW22" s="20"/>
      <c r="HX22" s="20"/>
      <c r="HY22" s="20"/>
      <c r="HZ22" s="20"/>
      <c r="IA22" s="20"/>
      <c r="IB22" s="20"/>
      <c r="IC22" s="20"/>
      <c r="ID22" s="20"/>
      <c r="IE22" s="20"/>
      <c r="IF22" s="20"/>
      <c r="IG22" s="20"/>
      <c r="IH22" s="20"/>
      <c r="II22" s="20"/>
      <c r="IJ22" s="20"/>
      <c r="IK22" s="20"/>
      <c r="IL22" s="20"/>
      <c r="IM22" s="20"/>
      <c r="IN22" s="20"/>
      <c r="IO22" s="20"/>
      <c r="IP22" s="20"/>
      <c r="IQ22" s="20"/>
      <c r="IR22" s="20"/>
      <c r="IS22" s="20"/>
      <c r="IT22" s="20"/>
      <c r="IU22" s="20"/>
      <c r="IV22" s="20"/>
      <c r="IW22" s="20"/>
    </row>
    <row r="23" spans="1:257" ht="17.100000000000001" customHeight="1">
      <c r="A23" s="23">
        <v>18313</v>
      </c>
      <c r="B23" s="39" t="s">
        <v>5</v>
      </c>
      <c r="C23" s="13" t="s">
        <v>79</v>
      </c>
      <c r="D23" s="48" t="s">
        <v>80</v>
      </c>
      <c r="E23" s="14" t="str">
        <f>TRIM(MID(SUBSTITUTE(D23," ",REPT(" ",250)),(5-5)*250+1,250))</f>
        <v>s1155,</v>
      </c>
      <c r="F23" s="14" t="s">
        <v>0</v>
      </c>
      <c r="G23" s="14"/>
      <c r="H23" s="14"/>
      <c r="I23" s="14"/>
      <c r="J23" s="41"/>
      <c r="K23" s="5" t="s">
        <v>147</v>
      </c>
      <c r="L23" s="55"/>
      <c r="M23" s="23"/>
      <c r="N23" s="76" t="str">
        <f t="shared" si="0"/>
        <v xml:space="preserve"> 10xUSB2</v>
      </c>
      <c r="O23" s="19"/>
      <c r="P23" s="16"/>
      <c r="Q23" s="23"/>
      <c r="R23" s="9"/>
      <c r="S23" s="23"/>
      <c r="T23" s="23"/>
      <c r="U23" s="23"/>
      <c r="V23" s="23"/>
      <c r="W23" s="23"/>
      <c r="X23" s="23"/>
      <c r="Y23" s="23"/>
      <c r="Z23" s="22">
        <v>25588</v>
      </c>
      <c r="AA23" s="16" t="s">
        <v>79</v>
      </c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80" t="s">
        <v>158</v>
      </c>
      <c r="AT23" s="83" t="str">
        <f>IFERROR(SUBSTITUTE(RIGHT(MID(","&amp;$D23&amp;",",1,SEARCH("##",SUBSTITUTE(","&amp;$D23&amp;",",",","##",COLUMN(B:B)))),LEN(MID(","&amp;$D23&amp;",",1,SEARCH("##",SUBSTITUTE(","&amp;$D23&amp;",",",","##",COLUMN(B:B)))))-SEARCH("##",SUBSTITUTE(","&amp;$D23&amp;",",",","##",COLUMN(A:A)))),",",),"")</f>
        <v>s1155</v>
      </c>
      <c r="AU23" s="83" t="str">
        <f>IFERROR(SUBSTITUTE(RIGHT(MID(","&amp;$D23&amp;",",1,SEARCH("##",SUBSTITUTE(","&amp;$D23&amp;",",",","##",COLUMN(C:C)))),LEN(MID(","&amp;$D23&amp;",",1,SEARCH("##",SUBSTITUTE(","&amp;$D23&amp;",",",","##",COLUMN(C:C)))))-SEARCH("##",SUBSTITUTE(","&amp;$D23&amp;",",",","##",COLUMN(B:B)))),",",),"")</f>
        <v xml:space="preserve"> Intel® Core™ i7 (SandyBridge)</v>
      </c>
      <c r="AV23" s="83" t="str">
        <f>IFERROR(SUBSTITUTE(RIGHT(MID(","&amp;$D23&amp;",",1,SEARCH("##",SUBSTITUTE(","&amp;$D23&amp;",",",","##",COLUMN(D:D)))),LEN(MID(","&amp;$D23&amp;",",1,SEARCH("##",SUBSTITUTE(","&amp;$D23&amp;",",",","##",COLUMN(D:D)))))-SEARCH("##",SUBSTITUTE(","&amp;$D23&amp;",",",","##",COLUMN(C:C)))),",",),"")</f>
        <v xml:space="preserve"> H61 (B3)</v>
      </c>
      <c r="AW23" s="83" t="str">
        <f>IFERROR(SUBSTITUTE(RIGHT(MID(","&amp;$D23&amp;",",1,SEARCH("##",SUBSTITUTE(","&amp;$D23&amp;",",",","##",COLUMN(E:E)))),LEN(MID(","&amp;$D23&amp;",",1,SEARCH("##",SUBSTITUTE(","&amp;$D23&amp;",",",","##",COLUMN(E:E)))))-SEARCH("##",SUBSTITUTE(","&amp;$D23&amp;",",",","##",COLUMN(D:D)))),",",),"")</f>
        <v xml:space="preserve"> 2xDDR3 Dual 1333/1066MHz(max16Gb)</v>
      </c>
      <c r="AX23" s="83" t="str">
        <f>IFERROR(SUBSTITUTE(RIGHT(MID(","&amp;$D23&amp;",",1,SEARCH("##",SUBSTITUTE(","&amp;$D23&amp;",",",","##",COLUMN(F:F)))),LEN(MID(","&amp;$D23&amp;",",1,SEARCH("##",SUBSTITUTE(","&amp;$D23&amp;",",",","##",COLUMN(F:F)))))-SEARCH("##",SUBSTITUTE(","&amp;$D23&amp;",",",","##",COLUMN(E:E)))),",",),"")</f>
        <v xml:space="preserve"> 1xPCI-Ex16</v>
      </c>
      <c r="AY23" s="83" t="str">
        <f>IFERROR(SUBSTITUTE(RIGHT(MID(","&amp;$D23&amp;",",1,SEARCH("##",SUBSTITUTE(","&amp;$D23&amp;",",",","##",COLUMN(G:G)))),LEN(MID(","&amp;$D23&amp;",",1,SEARCH("##",SUBSTITUTE(","&amp;$D23&amp;",",",","##",COLUMN(G:G)))))-SEARCH("##",SUBSTITUTE(","&amp;$D23&amp;",",",","##",COLUMN(F:F)))),",",),"")</f>
        <v xml:space="preserve"> 3xPCI-Ex1</v>
      </c>
      <c r="AZ23" s="83" t="str">
        <f>IFERROR(SUBSTITUTE(RIGHT(MID(","&amp;$D23&amp;",",1,SEARCH("##",SUBSTITUTE(","&amp;$D23&amp;",",",","##",COLUMN(H:H)))),LEN(MID(","&amp;$D23&amp;",",1,SEARCH("##",SUBSTITUTE(","&amp;$D23&amp;",",",","##",COLUMN(H:H)))))-SEARCH("##",SUBSTITUTE(","&amp;$D23&amp;",",",","##",COLUMN(G:G)))),",",),"")</f>
        <v xml:space="preserve"> 4xSATA2 (3Tb+)</v>
      </c>
      <c r="BA23" s="83" t="str">
        <f>IFERROR(SUBSTITUTE(RIGHT(MID(","&amp;$D23&amp;",",1,SEARCH("##",SUBSTITUTE(","&amp;$D23&amp;",",",","##",COLUMN(I:I)))),LEN(MID(","&amp;$D23&amp;",",1,SEARCH("##",SUBSTITUTE(","&amp;$D23&amp;",",",","##",COLUMN(I:I)))))-SEARCH("##",SUBSTITUTE(","&amp;$D23&amp;",",",","##",COLUMN(H:H)))),",",),"")</f>
        <v xml:space="preserve"> Video Intel CPU (D-Sub/DVI-D)</v>
      </c>
      <c r="BB23" s="83" t="str">
        <f>IFERROR(SUBSTITUTE(RIGHT(MID(","&amp;$D23&amp;",",1,SEARCH("##",SUBSTITUTE(","&amp;$D23&amp;",",",","##",COLUMN(J:J)))),LEN(MID(","&amp;$D23&amp;",",1,SEARCH("##",SUBSTITUTE(","&amp;$D23&amp;",",",","##",COLUMN(J:J)))))-SEARCH("##",SUBSTITUTE(","&amp;$D23&amp;",",",","##",COLUMN(I:I)))),",",),"")</f>
        <v xml:space="preserve"> Gb LAN Realtek 8111E</v>
      </c>
      <c r="BC23" s="83" t="str">
        <f>IFERROR(SUBSTITUTE(RIGHT(MID(","&amp;$D23&amp;",",1,SEARCH("##",SUBSTITUTE(","&amp;$D23&amp;",",",","##",COLUMN(K:K)))),LEN(MID(","&amp;$D23&amp;",",1,SEARCH("##",SUBSTITUTE(","&amp;$D23&amp;",",",","##",COLUMN(K:K)))))-SEARCH("##",SUBSTITUTE(","&amp;$D23&amp;",",",","##",COLUMN(J:J)))),",",),"")</f>
        <v xml:space="preserve"> HDA SB7.1 Realtek ALC889</v>
      </c>
      <c r="BD23" s="83" t="str">
        <f>IFERROR(SUBSTITUTE(RIGHT(MID(","&amp;$D23&amp;",",1,SEARCH("##",SUBSTITUTE(","&amp;$D23&amp;",",",","##",COLUMN(L:L)))),LEN(MID(","&amp;$D23&amp;",",1,SEARCH("##",SUBSTITUTE(","&amp;$D23&amp;",",",","##",COLUMN(L:L)))))-SEARCH("##",SUBSTITUTE(","&amp;$D23&amp;",",",","##",COLUMN(K:K)))),",",),"")</f>
        <v xml:space="preserve"> 10xUSB2</v>
      </c>
      <c r="BE23" s="83" t="str">
        <f>IFERROR(SUBSTITUTE(RIGHT(MID(","&amp;$D23&amp;",",1,SEARCH("##",SUBSTITUTE(","&amp;$D23&amp;",",",","##",COLUMN(M:M)))),LEN(MID(","&amp;$D23&amp;",",1,SEARCH("##",SUBSTITUTE(","&amp;$D23&amp;",",",","##",COLUMN(M:M)))))-SEARCH("##",SUBSTITUTE(","&amp;$D23&amp;",",",","##",COLUMN(L:L)))),",",),"")</f>
        <v xml:space="preserve"> 2xPS/2</v>
      </c>
      <c r="BF23" s="83" t="str">
        <f>IFERROR(SUBSTITUTE(RIGHT(MID(","&amp;$D23&amp;",",1,SEARCH("##",SUBSTITUTE(","&amp;$D23&amp;",",",","##",COLUMN(N:N)))),LEN(MID(","&amp;$D23&amp;",",1,SEARCH("##",SUBSTITUTE(","&amp;$D23&amp;",",",","##",COLUMN(N:N)))))-SEARCH("##",SUBSTITUTE(","&amp;$D23&amp;",",",","##",COLUMN(M:M)))),",",),"")</f>
        <v xml:space="preserve"> DualBIOS</v>
      </c>
      <c r="BG23" s="83" t="str">
        <f>IFERROR(SUBSTITUTE(RIGHT(MID(","&amp;$D23&amp;",",1,SEARCH("##",SUBSTITUTE(","&amp;$D23&amp;",",",","##",COLUMN(O:O)))),LEN(MID(","&amp;$D23&amp;",",1,SEARCH("##",SUBSTITUTE(","&amp;$D23&amp;",",",","##",COLUMN(O:O)))))-SEARCH("##",SUBSTITUTE(","&amp;$D23&amp;",",",","##",COLUMN(N:N)))),",",),"")</f>
        <v xml:space="preserve"> AutoGreen</v>
      </c>
      <c r="BH23" s="83" t="str">
        <f>IFERROR(SUBSTITUTE(RIGHT(MID(","&amp;$D23&amp;",",1,SEARCH("##",SUBSTITUTE(","&amp;$D23&amp;",",",","##",COLUMN(P:P)))),LEN(MID(","&amp;$D23&amp;",",1,SEARCH("##",SUBSTITUTE(","&amp;$D23&amp;",",",","##",COLUMN(P:P)))))-SEARCH("##",SUBSTITUTE(","&amp;$D23&amp;",",",","##",COLUMN(O:O)))),",",),"")</f>
        <v xml:space="preserve"> microATX</v>
      </c>
      <c r="BI23" s="83" t="str">
        <f>IFERROR(SUBSTITUTE(RIGHT(MID(","&amp;$D23&amp;",",1,SEARCH("##",SUBSTITUTE(","&amp;$D23&amp;",",",","##",COLUMN(Q:Q)))),LEN(MID(","&amp;$D23&amp;",",1,SEARCH("##",SUBSTITUTE(","&amp;$D23&amp;",",",","##",COLUMN(Q:Q)))))-SEARCH("##",SUBSTITUTE(","&amp;$D23&amp;",",",","##",COLUMN(P:P)))),",",),"")</f>
        <v/>
      </c>
      <c r="BJ23" s="83" t="str">
        <f>IFERROR(SUBSTITUTE(RIGHT(MID(","&amp;$D23&amp;",",1,SEARCH("##",SUBSTITUTE(","&amp;$D23&amp;",",",","##",COLUMN(R:R)))),LEN(MID(","&amp;$D23&amp;",",1,SEARCH("##",SUBSTITUTE(","&amp;$D23&amp;",",",","##",COLUMN(R:R)))))-SEARCH("##",SUBSTITUTE(","&amp;$D23&amp;",",",","##",COLUMN(Q:Q)))),",",),"")</f>
        <v/>
      </c>
      <c r="BK23" s="83" t="str">
        <f>IFERROR(SUBSTITUTE(RIGHT(MID(","&amp;$D23&amp;",",1,SEARCH("##",SUBSTITUTE(","&amp;$D23&amp;",",",","##",COLUMN(S:S)))),LEN(MID(","&amp;$D23&amp;",",1,SEARCH("##",SUBSTITUTE(","&amp;$D23&amp;",",",","##",COLUMN(S:S)))))-SEARCH("##",SUBSTITUTE(","&amp;$D23&amp;",",",","##",COLUMN(R:R)))),",",),"")</f>
        <v/>
      </c>
      <c r="BL23" s="83" t="str">
        <f>IFERROR(SUBSTITUTE(RIGHT(MID(","&amp;$D23&amp;",",1,SEARCH("##",SUBSTITUTE(","&amp;$D23&amp;",",",","##",COLUMN(T:T)))),LEN(MID(","&amp;$D23&amp;",",1,SEARCH("##",SUBSTITUTE(","&amp;$D23&amp;",",",","##",COLUMN(T:T)))))-SEARCH("##",SUBSTITUTE(","&amp;$D23&amp;",",",","##",COLUMN(S:S)))),",",),"")</f>
        <v/>
      </c>
      <c r="BM23" s="83" t="str">
        <f>IFERROR(SUBSTITUTE(RIGHT(MID(","&amp;$D23&amp;",",1,SEARCH("##",SUBSTITUTE(","&amp;$D23&amp;",",",","##",COLUMN(U:U)))),LEN(MID(","&amp;$D23&amp;",",1,SEARCH("##",SUBSTITUTE(","&amp;$D23&amp;",",",","##",COLUMN(U:U)))))-SEARCH("##",SUBSTITUTE(","&amp;$D23&amp;",",",","##",COLUMN(T:T)))),",",),"")</f>
        <v/>
      </c>
      <c r="BN23" s="83" t="str">
        <f>IFERROR(SUBSTITUTE(RIGHT(MID(","&amp;$D23&amp;",",1,SEARCH("##",SUBSTITUTE(","&amp;$D23&amp;",",",","##",COLUMN(V:V)))),LEN(MID(","&amp;$D23&amp;",",1,SEARCH("##",SUBSTITUTE(","&amp;$D23&amp;",",",","##",COLUMN(V:V)))))-SEARCH("##",SUBSTITUTE(","&amp;$D23&amp;",",",","##",COLUMN(U:U)))),",",),"")</f>
        <v/>
      </c>
      <c r="BO23" s="83" t="str">
        <f>IFERROR(SUBSTITUTE(RIGHT(MID(","&amp;$D23&amp;",",1,SEARCH("##",SUBSTITUTE(","&amp;$D23&amp;",",",","##",COLUMN(W:W)))),LEN(MID(","&amp;$D23&amp;",",1,SEARCH("##",SUBSTITUTE(","&amp;$D23&amp;",",",","##",COLUMN(W:W)))))-SEARCH("##",SUBSTITUTE(","&amp;$D23&amp;",",",","##",COLUMN(V:V)))),",",),"")</f>
        <v/>
      </c>
      <c r="BP23" s="83" t="str">
        <f>IFERROR(SUBSTITUTE(RIGHT(MID(","&amp;$D23&amp;",",1,SEARCH("##",SUBSTITUTE(","&amp;$D23&amp;",",",","##",COLUMN(X:X)))),LEN(MID(","&amp;$D23&amp;",",1,SEARCH("##",SUBSTITUTE(","&amp;$D23&amp;",",",","##",COLUMN(X:X)))))-SEARCH("##",SUBSTITUTE(","&amp;$D23&amp;",",",","##",COLUMN(W:W)))),",",),"")</f>
        <v/>
      </c>
      <c r="BQ23" s="83" t="str">
        <f>IFERROR(SUBSTITUTE(RIGHT(MID(","&amp;$D23&amp;",",1,SEARCH("##",SUBSTITUTE(","&amp;$D23&amp;",",",","##",COLUMN(Y:Y)))),LEN(MID(","&amp;$D23&amp;",",1,SEARCH("##",SUBSTITUTE(","&amp;$D23&amp;",",",","##",COLUMN(Y:Y)))))-SEARCH("##",SUBSTITUTE(","&amp;$D23&amp;",",",","##",COLUMN(X:X)))),",",),"")</f>
        <v/>
      </c>
      <c r="BR23" s="83" t="str">
        <f>IFERROR(SUBSTITUTE(RIGHT(MID(","&amp;$D23&amp;",",1,SEARCH("##",SUBSTITUTE(","&amp;$D23&amp;",",",","##",COLUMN(Z:Z)))),LEN(MID(","&amp;$D23&amp;",",1,SEARCH("##",SUBSTITUTE(","&amp;$D23&amp;",",",","##",COLUMN(Z:Z)))))-SEARCH("##",SUBSTITUTE(","&amp;$D23&amp;",",",","##",COLUMN(Y:Y)))),",",),"")</f>
        <v/>
      </c>
      <c r="BS23" s="83" t="str">
        <f>IFERROR(SUBSTITUTE(RIGHT(MID(","&amp;$D23&amp;",",1,SEARCH("##",SUBSTITUTE(","&amp;$D23&amp;",",",","##",COLUMN(AA:AA)))),LEN(MID(","&amp;$D23&amp;",",1,SEARCH("##",SUBSTITUTE(","&amp;$D23&amp;",",",","##",COLUMN(AA:AA)))))-SEARCH("##",SUBSTITUTE(","&amp;$D23&amp;",",",","##",COLUMN(Z:Z)))),",",),"")</f>
        <v/>
      </c>
      <c r="BT23" s="83" t="str">
        <f>IFERROR(SUBSTITUTE(RIGHT(MID(","&amp;$D23&amp;",",1,SEARCH("##",SUBSTITUTE(","&amp;$D23&amp;",",",","##",COLUMN(AB:AB)))),LEN(MID(","&amp;$D23&amp;",",1,SEARCH("##",SUBSTITUTE(","&amp;$D23&amp;",",",","##",COLUMN(AB:AB)))))-SEARCH("##",SUBSTITUTE(","&amp;$D23&amp;",",",","##",COLUMN(AA:AA)))),",",),"")</f>
        <v/>
      </c>
      <c r="BU23" s="34"/>
      <c r="BV23" s="23"/>
      <c r="BW23" s="22">
        <v>1</v>
      </c>
      <c r="BX23" s="5">
        <v>1</v>
      </c>
      <c r="BY23" s="22"/>
      <c r="BZ23" s="22"/>
      <c r="CA23" s="23">
        <v>18313</v>
      </c>
      <c r="CB23" s="2" t="s">
        <v>81</v>
      </c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8"/>
      <c r="CO23" s="22"/>
      <c r="CP23" s="4" t="s">
        <v>4</v>
      </c>
      <c r="CQ23" s="10" t="s">
        <v>82</v>
      </c>
      <c r="CR23" s="22"/>
      <c r="CS23" s="38"/>
      <c r="CT23" s="2"/>
      <c r="CU23" s="2"/>
      <c r="CV23" s="2"/>
      <c r="CW23" s="2"/>
      <c r="CX23" s="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</row>
    <row r="24" spans="1:257" ht="17.100000000000001" customHeight="1">
      <c r="A24" s="16">
        <v>19130</v>
      </c>
      <c r="B24" s="39" t="s">
        <v>5</v>
      </c>
      <c r="C24" s="24" t="s">
        <v>83</v>
      </c>
      <c r="D24" s="47" t="s">
        <v>84</v>
      </c>
      <c r="E24" s="14" t="str">
        <f t="shared" si="1"/>
        <v>s1155,</v>
      </c>
      <c r="F24" s="14" t="s">
        <v>0</v>
      </c>
      <c r="G24" s="14"/>
      <c r="H24" s="14"/>
      <c r="I24" s="14"/>
      <c r="J24" s="41"/>
      <c r="K24" s="5" t="s">
        <v>147</v>
      </c>
      <c r="L24" s="54"/>
      <c r="M24" s="14"/>
      <c r="N24" s="76" t="str">
        <f t="shared" si="0"/>
        <v xml:space="preserve"> 14xUSB2+4xUSB3</v>
      </c>
      <c r="O24" s="14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27">
        <v>26339</v>
      </c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80" t="s">
        <v>158</v>
      </c>
      <c r="AT24" s="83" t="str">
        <f>IFERROR(SUBSTITUTE(RIGHT(MID(","&amp;$D24&amp;",",1,SEARCH("##",SUBSTITUTE(","&amp;$D24&amp;",",",","##",COLUMN(B:B)))),LEN(MID(","&amp;$D24&amp;",",1,SEARCH("##",SUBSTITUTE(","&amp;$D24&amp;",",",","##",COLUMN(B:B)))))-SEARCH("##",SUBSTITUTE(","&amp;$D24&amp;",",",","##",COLUMN(A:A)))),",",),"")</f>
        <v>GA-Z68X-UD3-B3</v>
      </c>
      <c r="AU24" s="83" t="str">
        <f>IFERROR(SUBSTITUTE(RIGHT(MID(","&amp;$D24&amp;",",1,SEARCH("##",SUBSTITUTE(","&amp;$D24&amp;",",",","##",COLUMN(C:C)))),LEN(MID(","&amp;$D24&amp;",",1,SEARCH("##",SUBSTITUTE(","&amp;$D24&amp;",",",","##",COLUMN(C:C)))))-SEARCH("##",SUBSTITUTE(","&amp;$D24&amp;",",",","##",COLUMN(B:B)))),",",),"")</f>
        <v xml:space="preserve"> s1155</v>
      </c>
      <c r="AV24" s="83" t="str">
        <f>IFERROR(SUBSTITUTE(RIGHT(MID(","&amp;$D24&amp;",",1,SEARCH("##",SUBSTITUTE(","&amp;$D24&amp;",",",","##",COLUMN(D:D)))),LEN(MID(","&amp;$D24&amp;",",1,SEARCH("##",SUBSTITUTE(","&amp;$D24&amp;",",",","##",COLUMN(D:D)))))-SEARCH("##",SUBSTITUTE(","&amp;$D24&amp;",",",","##",COLUMN(C:C)))),",",),"")</f>
        <v xml:space="preserve"> Intel® Core™ i7 (SandyBridge)</v>
      </c>
      <c r="AW24" s="83" t="str">
        <f>IFERROR(SUBSTITUTE(RIGHT(MID(","&amp;$D24&amp;",",1,SEARCH("##",SUBSTITUTE(","&amp;$D24&amp;",",",","##",COLUMN(E:E)))),LEN(MID(","&amp;$D24&amp;",",1,SEARCH("##",SUBSTITUTE(","&amp;$D24&amp;",",",","##",COLUMN(E:E)))))-SEARCH("##",SUBSTITUTE(","&amp;$D24&amp;",",",","##",COLUMN(D:D)))),",",),"")</f>
        <v xml:space="preserve"> Z68 (B3)</v>
      </c>
      <c r="AX24" s="83" t="str">
        <f>IFERROR(SUBSTITUTE(RIGHT(MID(","&amp;$D24&amp;",",1,SEARCH("##",SUBSTITUTE(","&amp;$D24&amp;",",",","##",COLUMN(F:F)))),LEN(MID(","&amp;$D24&amp;",",1,SEARCH("##",SUBSTITUTE(","&amp;$D24&amp;",",",","##",COLUMN(F:F)))))-SEARCH("##",SUBSTITUTE(","&amp;$D24&amp;",",",","##",COLUMN(E:E)))),",",),"")</f>
        <v xml:space="preserve"> 4xDDR3 Dual 2133/1866MHz(max32Gb)XMP</v>
      </c>
      <c r="AY24" s="83" t="str">
        <f>IFERROR(SUBSTITUTE(RIGHT(MID(","&amp;$D24&amp;",",1,SEARCH("##",SUBSTITUTE(","&amp;$D24&amp;",",",","##",COLUMN(G:G)))),LEN(MID(","&amp;$D24&amp;",",1,SEARCH("##",SUBSTITUTE(","&amp;$D24&amp;",",",","##",COLUMN(G:G)))))-SEARCH("##",SUBSTITUTE(","&amp;$D24&amp;",",",","##",COLUMN(F:F)))),",",),"")</f>
        <v xml:space="preserve"> 2xPCI-Ex16</v>
      </c>
      <c r="AZ24" s="83" t="str">
        <f>IFERROR(SUBSTITUTE(RIGHT(MID(","&amp;$D24&amp;",",1,SEARCH("##",SUBSTITUTE(","&amp;$D24&amp;",",",","##",COLUMN(H:H)))),LEN(MID(","&amp;$D24&amp;",",1,SEARCH("##",SUBSTITUTE(","&amp;$D24&amp;",",",","##",COLUMN(H:H)))))-SEARCH("##",SUBSTITUTE(","&amp;$D24&amp;",",",","##",COLUMN(G:G)))),",",),"")</f>
        <v xml:space="preserve"> 3xPCI-Ex1</v>
      </c>
      <c r="BA24" s="83" t="str">
        <f>IFERROR(SUBSTITUTE(RIGHT(MID(","&amp;$D24&amp;",",1,SEARCH("##",SUBSTITUTE(","&amp;$D24&amp;",",",","##",COLUMN(I:I)))),LEN(MID(","&amp;$D24&amp;",",1,SEARCH("##",SUBSTITUTE(","&amp;$D24&amp;",",",","##",COLUMN(I:I)))))-SEARCH("##",SUBSTITUTE(","&amp;$D24&amp;",",",","##",COLUMN(H:H)))),",",),"")</f>
        <v xml:space="preserve"> 2xPCI</v>
      </c>
      <c r="BB24" s="83" t="str">
        <f>IFERROR(SUBSTITUTE(RIGHT(MID(","&amp;$D24&amp;",",1,SEARCH("##",SUBSTITUTE(","&amp;$D24&amp;",",",","##",COLUMN(J:J)))),LEN(MID(","&amp;$D24&amp;",",1,SEARCH("##",SUBSTITUTE(","&amp;$D24&amp;",",",","##",COLUMN(J:J)))))-SEARCH("##",SUBSTITUTE(","&amp;$D24&amp;",",",","##",COLUMN(I:I)))),",",),"")</f>
        <v xml:space="preserve"> 4xSATA2+4xSATA3 RAID(3TB+)</v>
      </c>
      <c r="BC24" s="83" t="str">
        <f>IFERROR(SUBSTITUTE(RIGHT(MID(","&amp;$D24&amp;",",1,SEARCH("##",SUBSTITUTE(","&amp;$D24&amp;",",",","##",COLUMN(K:K)))),LEN(MID(","&amp;$D24&amp;",",1,SEARCH("##",SUBSTITUTE(","&amp;$D24&amp;",",",","##",COLUMN(K:K)))))-SEARCH("##",SUBSTITUTE(","&amp;$D24&amp;",",",","##",COLUMN(J:J)))),",",),"")</f>
        <v xml:space="preserve"> Gb LAN Realtek 8111E</v>
      </c>
      <c r="BD24" s="83" t="str">
        <f>IFERROR(SUBSTITUTE(RIGHT(MID(","&amp;$D24&amp;",",1,SEARCH("##",SUBSTITUTE(","&amp;$D24&amp;",",",","##",COLUMN(L:L)))),LEN(MID(","&amp;$D24&amp;",",1,SEARCH("##",SUBSTITUTE(","&amp;$D24&amp;",",",","##",COLUMN(L:L)))))-SEARCH("##",SUBSTITUTE(","&amp;$D24&amp;",",",","##",COLUMN(K:K)))),",",),"")</f>
        <v xml:space="preserve"> HDA SB7.1 Realtek ALC889</v>
      </c>
      <c r="BE24" s="83" t="str">
        <f>IFERROR(SUBSTITUTE(RIGHT(MID(","&amp;$D24&amp;",",1,SEARCH("##",SUBSTITUTE(","&amp;$D24&amp;",",",","##",COLUMN(M:M)))),LEN(MID(","&amp;$D24&amp;",",1,SEARCH("##",SUBSTITUTE(","&amp;$D24&amp;",",",","##",COLUMN(M:M)))))-SEARCH("##",SUBSTITUTE(","&amp;$D24&amp;",",",","##",COLUMN(L:L)))),",",),"")</f>
        <v xml:space="preserve"> 14xUSB2+4xUSB3</v>
      </c>
      <c r="BF24" s="83" t="str">
        <f>IFERROR(SUBSTITUTE(RIGHT(MID(","&amp;$D24&amp;",",1,SEARCH("##",SUBSTITUTE(","&amp;$D24&amp;",",",","##",COLUMN(N:N)))),LEN(MID(","&amp;$D24&amp;",",1,SEARCH("##",SUBSTITUTE(","&amp;$D24&amp;",",",","##",COLUMN(N:N)))))-SEARCH("##",SUBSTITUTE(","&amp;$D24&amp;",",",","##",COLUMN(M:M)))),",",),"")</f>
        <v xml:space="preserve"> 2xIEE1394</v>
      </c>
      <c r="BG24" s="83" t="str">
        <f>IFERROR(SUBSTITUTE(RIGHT(MID(","&amp;$D24&amp;",",1,SEARCH("##",SUBSTITUTE(","&amp;$D24&amp;",",",","##",COLUMN(O:O)))),LEN(MID(","&amp;$D24&amp;",",1,SEARCH("##",SUBSTITUTE(","&amp;$D24&amp;",",",","##",COLUMN(O:O)))))-SEARCH("##",SUBSTITUTE(","&amp;$D24&amp;",",",","##",COLUMN(N:N)))),",",),"")</f>
        <v xml:space="preserve"> 1xPS/2</v>
      </c>
      <c r="BH24" s="83" t="str">
        <f>IFERROR(SUBSTITUTE(RIGHT(MID(","&amp;$D24&amp;",",1,SEARCH("##",SUBSTITUTE(","&amp;$D24&amp;",",",","##",COLUMN(P:P)))),LEN(MID(","&amp;$D24&amp;",",1,SEARCH("##",SUBSTITUTE(","&amp;$D24&amp;",",",","##",COLUMN(P:P)))))-SEARCH("##",SUBSTITUTE(","&amp;$D24&amp;",",",","##",COLUMN(O:O)))),",",),"")</f>
        <v xml:space="preserve"> COM</v>
      </c>
      <c r="BI24" s="83" t="str">
        <f>IFERROR(SUBSTITUTE(RIGHT(MID(","&amp;$D24&amp;",",1,SEARCH("##",SUBSTITUTE(","&amp;$D24&amp;",",",","##",COLUMN(Q:Q)))),LEN(MID(","&amp;$D24&amp;",",1,SEARCH("##",SUBSTITUTE(","&amp;$D24&amp;",",",","##",COLUMN(Q:Q)))))-SEARCH("##",SUBSTITUTE(","&amp;$D24&amp;",",",","##",COLUMN(P:P)))),",",),"")</f>
        <v xml:space="preserve"> SPDIF</v>
      </c>
      <c r="BJ24" s="83" t="str">
        <f>IFERROR(SUBSTITUTE(RIGHT(MID(","&amp;$D24&amp;",",1,SEARCH("##",SUBSTITUTE(","&amp;$D24&amp;",",",","##",COLUMN(R:R)))),LEN(MID(","&amp;$D24&amp;",",1,SEARCH("##",SUBSTITUTE(","&amp;$D24&amp;",",",","##",COLUMN(R:R)))))-SEARCH("##",SUBSTITUTE(","&amp;$D24&amp;",",",","##",COLUMN(Q:Q)))),",",),"")</f>
        <v xml:space="preserve"> VRD12</v>
      </c>
      <c r="BK24" s="83" t="str">
        <f>IFERROR(SUBSTITUTE(RIGHT(MID(","&amp;$D24&amp;",",1,SEARCH("##",SUBSTITUTE(","&amp;$D24&amp;",",",","##",COLUMN(S:S)))),LEN(MID(","&amp;$D24&amp;",",1,SEARCH("##",SUBSTITUTE(","&amp;$D24&amp;",",",","##",COLUMN(S:S)))))-SEARCH("##",SUBSTITUTE(","&amp;$D24&amp;",",",","##",COLUMN(R:R)))),",",),"")</f>
        <v xml:space="preserve"> HDD SmartResponce</v>
      </c>
      <c r="BL24" s="83" t="str">
        <f>IFERROR(SUBSTITUTE(RIGHT(MID(","&amp;$D24&amp;",",1,SEARCH("##",SUBSTITUTE(","&amp;$D24&amp;",",",","##",COLUMN(T:T)))),LEN(MID(","&amp;$D24&amp;",",1,SEARCH("##",SUBSTITUTE(","&amp;$D24&amp;",",",","##",COLUMN(T:T)))))-SEARCH("##",SUBSTITUTE(","&amp;$D24&amp;",",",","##",COLUMN(S:S)))),",",),"")</f>
        <v xml:space="preserve"> DualBIOS</v>
      </c>
      <c r="BM24" s="83" t="str">
        <f>IFERROR(SUBSTITUTE(RIGHT(MID(","&amp;$D24&amp;",",1,SEARCH("##",SUBSTITUTE(","&amp;$D24&amp;",",",","##",COLUMN(U:U)))),LEN(MID(","&amp;$D24&amp;",",1,SEARCH("##",SUBSTITUTE(","&amp;$D24&amp;",",",","##",COLUMN(U:U)))))-SEARCH("##",SUBSTITUTE(","&amp;$D24&amp;",",",","##",COLUMN(T:T)))),",",),"")</f>
        <v xml:space="preserve"> ATX</v>
      </c>
      <c r="BN24" s="83" t="str">
        <f>IFERROR(SUBSTITUTE(RIGHT(MID(","&amp;$D24&amp;",",1,SEARCH("##",SUBSTITUTE(","&amp;$D24&amp;",",",","##",COLUMN(V:V)))),LEN(MID(","&amp;$D24&amp;",",1,SEARCH("##",SUBSTITUTE(","&amp;$D24&amp;",",",","##",COLUMN(V:V)))))-SEARCH("##",SUBSTITUTE(","&amp;$D24&amp;",",",","##",COLUMN(U:U)))),",",),"")</f>
        <v/>
      </c>
      <c r="BO24" s="83" t="str">
        <f>IFERROR(SUBSTITUTE(RIGHT(MID(","&amp;$D24&amp;",",1,SEARCH("##",SUBSTITUTE(","&amp;$D24&amp;",",",","##",COLUMN(W:W)))),LEN(MID(","&amp;$D24&amp;",",1,SEARCH("##",SUBSTITUTE(","&amp;$D24&amp;",",",","##",COLUMN(W:W)))))-SEARCH("##",SUBSTITUTE(","&amp;$D24&amp;",",",","##",COLUMN(V:V)))),",",),"")</f>
        <v/>
      </c>
      <c r="BP24" s="83" t="str">
        <f>IFERROR(SUBSTITUTE(RIGHT(MID(","&amp;$D24&amp;",",1,SEARCH("##",SUBSTITUTE(","&amp;$D24&amp;",",",","##",COLUMN(X:X)))),LEN(MID(","&amp;$D24&amp;",",1,SEARCH("##",SUBSTITUTE(","&amp;$D24&amp;",",",","##",COLUMN(X:X)))))-SEARCH("##",SUBSTITUTE(","&amp;$D24&amp;",",",","##",COLUMN(W:W)))),",",),"")</f>
        <v/>
      </c>
      <c r="BQ24" s="83" t="str">
        <f>IFERROR(SUBSTITUTE(RIGHT(MID(","&amp;$D24&amp;",",1,SEARCH("##",SUBSTITUTE(","&amp;$D24&amp;",",",","##",COLUMN(Y:Y)))),LEN(MID(","&amp;$D24&amp;",",1,SEARCH("##",SUBSTITUTE(","&amp;$D24&amp;",",",","##",COLUMN(Y:Y)))))-SEARCH("##",SUBSTITUTE(","&amp;$D24&amp;",",",","##",COLUMN(X:X)))),",",),"")</f>
        <v/>
      </c>
      <c r="BR24" s="83" t="str">
        <f>IFERROR(SUBSTITUTE(RIGHT(MID(","&amp;$D24&amp;",",1,SEARCH("##",SUBSTITUTE(","&amp;$D24&amp;",",",","##",COLUMN(Z:Z)))),LEN(MID(","&amp;$D24&amp;",",1,SEARCH("##",SUBSTITUTE(","&amp;$D24&amp;",",",","##",COLUMN(Z:Z)))))-SEARCH("##",SUBSTITUTE(","&amp;$D24&amp;",",",","##",COLUMN(Y:Y)))),",",),"")</f>
        <v/>
      </c>
      <c r="BS24" s="83" t="str">
        <f>IFERROR(SUBSTITUTE(RIGHT(MID(","&amp;$D24&amp;",",1,SEARCH("##",SUBSTITUTE(","&amp;$D24&amp;",",",","##",COLUMN(AA:AA)))),LEN(MID(","&amp;$D24&amp;",",1,SEARCH("##",SUBSTITUTE(","&amp;$D24&amp;",",",","##",COLUMN(AA:AA)))))-SEARCH("##",SUBSTITUTE(","&amp;$D24&amp;",",",","##",COLUMN(Z:Z)))),",",),"")</f>
        <v/>
      </c>
      <c r="BT24" s="83" t="str">
        <f>IFERROR(SUBSTITUTE(RIGHT(MID(","&amp;$D24&amp;",",1,SEARCH("##",SUBSTITUTE(","&amp;$D24&amp;",",",","##",COLUMN(AB:AB)))),LEN(MID(","&amp;$D24&amp;",",1,SEARCH("##",SUBSTITUTE(","&amp;$D24&amp;",",",","##",COLUMN(AB:AB)))))-SEARCH("##",SUBSTITUTE(","&amp;$D24&amp;",",",","##",COLUMN(AA:AA)))),",",),"")</f>
        <v/>
      </c>
      <c r="BU24" s="36"/>
      <c r="BV24" s="16"/>
      <c r="BW24" s="18">
        <v>1</v>
      </c>
      <c r="BX24" s="16">
        <v>1</v>
      </c>
      <c r="BY24" s="3">
        <v>1</v>
      </c>
      <c r="BZ24" s="17"/>
      <c r="CA24" s="16">
        <v>19130</v>
      </c>
      <c r="CB24" s="2" t="s">
        <v>85</v>
      </c>
      <c r="CC24" s="18"/>
      <c r="CD24" s="18"/>
      <c r="CE24" s="18"/>
      <c r="CF24" s="18"/>
      <c r="CG24" s="18"/>
      <c r="CH24" s="18"/>
      <c r="CI24" s="18"/>
      <c r="CJ24" s="18"/>
      <c r="CK24" s="18"/>
      <c r="CL24" s="18"/>
      <c r="CM24" s="18"/>
      <c r="CN24" s="30"/>
      <c r="CO24" s="17"/>
      <c r="CP24" s="4" t="s">
        <v>4</v>
      </c>
      <c r="CQ24" s="10" t="s">
        <v>86</v>
      </c>
      <c r="CR24" s="17"/>
      <c r="CS24" s="38"/>
      <c r="CT24" s="2"/>
      <c r="CU24" s="2"/>
      <c r="CV24" s="2"/>
      <c r="CW24" s="2"/>
      <c r="CX24" s="2"/>
      <c r="CY24" s="17"/>
      <c r="CZ24" s="17"/>
      <c r="DA24" s="17"/>
      <c r="DB24" s="17"/>
      <c r="DC24" s="17"/>
      <c r="DD24" s="17"/>
      <c r="DE24" s="17"/>
      <c r="DF24" s="17"/>
      <c r="DG24" s="17"/>
      <c r="DH24" s="17"/>
      <c r="DI24" s="17"/>
      <c r="DJ24" s="17"/>
      <c r="DK24" s="17"/>
      <c r="DL24" s="17"/>
      <c r="DM24" s="17"/>
      <c r="DN24" s="17"/>
      <c r="DO24" s="17"/>
      <c r="DP24" s="17"/>
      <c r="DQ24" s="17"/>
      <c r="DR24" s="17"/>
      <c r="DS24" s="17"/>
      <c r="DT24" s="17"/>
      <c r="DU24" s="17"/>
      <c r="DV24" s="17"/>
      <c r="DW24" s="17"/>
      <c r="DX24" s="17"/>
      <c r="DY24" s="17"/>
      <c r="DZ24" s="17"/>
      <c r="EA24" s="17"/>
      <c r="EB24" s="17"/>
      <c r="EC24" s="17"/>
      <c r="ED24" s="17"/>
      <c r="EE24" s="17"/>
      <c r="EF24" s="17"/>
      <c r="EG24" s="17"/>
      <c r="EH24" s="17"/>
      <c r="EI24" s="17"/>
      <c r="EJ24" s="17"/>
      <c r="EK24" s="17"/>
      <c r="EL24" s="17"/>
      <c r="EM24" s="17"/>
      <c r="EN24" s="17"/>
      <c r="EO24" s="17"/>
      <c r="EP24" s="17"/>
      <c r="EQ24" s="17"/>
      <c r="ER24" s="17"/>
      <c r="ES24" s="17"/>
      <c r="ET24" s="17"/>
      <c r="EU24" s="17"/>
      <c r="EV24" s="17"/>
      <c r="EW24" s="17"/>
      <c r="EX24" s="17"/>
      <c r="EY24" s="17"/>
      <c r="EZ24" s="17"/>
      <c r="FA24" s="17"/>
      <c r="FB24" s="17"/>
      <c r="FC24" s="17"/>
      <c r="FD24" s="17"/>
      <c r="FE24" s="17"/>
      <c r="FF24" s="17"/>
      <c r="FG24" s="17"/>
      <c r="FH24" s="17"/>
      <c r="FI24" s="17"/>
      <c r="FJ24" s="17"/>
      <c r="FK24" s="17"/>
      <c r="FL24" s="17"/>
      <c r="FM24" s="17"/>
      <c r="FN24" s="17"/>
      <c r="FO24" s="17"/>
      <c r="FP24" s="17"/>
      <c r="FQ24" s="17"/>
      <c r="FR24" s="17"/>
      <c r="FS24" s="17"/>
      <c r="FT24" s="17"/>
      <c r="FU24" s="17"/>
      <c r="FV24" s="17"/>
      <c r="FW24" s="17"/>
      <c r="FX24" s="17"/>
      <c r="FY24" s="17"/>
      <c r="FZ24" s="17"/>
      <c r="GA24" s="17"/>
      <c r="GB24" s="17"/>
      <c r="GC24" s="17"/>
      <c r="GD24" s="17"/>
      <c r="GE24" s="17"/>
      <c r="GF24" s="17"/>
      <c r="GG24" s="17"/>
      <c r="GH24" s="17"/>
      <c r="GI24" s="17"/>
      <c r="GJ24" s="17"/>
      <c r="GK24" s="17"/>
      <c r="GL24" s="17"/>
      <c r="GM24" s="17"/>
      <c r="GN24" s="17"/>
      <c r="GO24" s="17"/>
      <c r="GP24" s="17"/>
      <c r="GQ24" s="17"/>
      <c r="GR24" s="17"/>
      <c r="GS24" s="17"/>
      <c r="GT24" s="17"/>
      <c r="GU24" s="17"/>
      <c r="GV24" s="17"/>
      <c r="GW24" s="17"/>
      <c r="GX24" s="17"/>
      <c r="GY24" s="17"/>
      <c r="GZ24" s="17"/>
      <c r="HA24" s="17"/>
      <c r="HB24" s="17"/>
      <c r="HC24" s="17"/>
      <c r="HD24" s="17"/>
      <c r="HE24" s="17"/>
      <c r="HF24" s="17"/>
      <c r="HG24" s="17"/>
      <c r="HH24" s="17"/>
      <c r="HI24" s="17"/>
      <c r="HJ24" s="17"/>
      <c r="HK24" s="17"/>
      <c r="HL24" s="17"/>
      <c r="HM24" s="17"/>
      <c r="HN24" s="17"/>
      <c r="HO24" s="17"/>
      <c r="HP24" s="17"/>
      <c r="HQ24" s="17"/>
      <c r="HR24" s="17"/>
      <c r="HS24" s="17"/>
      <c r="HT24" s="17"/>
      <c r="HU24" s="17"/>
      <c r="HV24" s="17"/>
      <c r="HW24" s="17"/>
      <c r="HX24" s="17"/>
      <c r="HY24" s="17"/>
      <c r="HZ24" s="17"/>
      <c r="IA24" s="17"/>
      <c r="IB24" s="17"/>
      <c r="IC24" s="17"/>
      <c r="ID24" s="17"/>
      <c r="IE24" s="17"/>
      <c r="IF24" s="17"/>
      <c r="IG24" s="17"/>
      <c r="IH24" s="17"/>
      <c r="II24" s="17"/>
      <c r="IJ24" s="17"/>
      <c r="IK24" s="17"/>
      <c r="IL24" s="17"/>
      <c r="IM24" s="17"/>
      <c r="IN24" s="17"/>
      <c r="IO24" s="17"/>
      <c r="IP24" s="17"/>
      <c r="IQ24" s="17"/>
      <c r="IR24" s="17"/>
      <c r="IS24" s="17"/>
      <c r="IT24" s="17"/>
      <c r="IU24" s="17"/>
      <c r="IV24" s="17"/>
      <c r="IW24" s="17"/>
    </row>
    <row r="25" spans="1:257" ht="17.100000000000001" customHeight="1">
      <c r="A25" s="16">
        <v>19131</v>
      </c>
      <c r="B25" s="39" t="s">
        <v>5</v>
      </c>
      <c r="C25" s="24" t="s">
        <v>87</v>
      </c>
      <c r="D25" s="47" t="s">
        <v>88</v>
      </c>
      <c r="E25" s="14" t="str">
        <f t="shared" si="1"/>
        <v>s1155,</v>
      </c>
      <c r="F25" s="14" t="s">
        <v>0</v>
      </c>
      <c r="G25" s="14"/>
      <c r="H25" s="14"/>
      <c r="I25" s="14"/>
      <c r="J25" s="41"/>
      <c r="K25" s="5" t="s">
        <v>147</v>
      </c>
      <c r="L25" s="54"/>
      <c r="M25" s="14"/>
      <c r="N25" s="76" t="str">
        <f t="shared" si="0"/>
        <v xml:space="preserve"> 12xUSB2+2xUSB3</v>
      </c>
      <c r="O25" s="14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27">
        <v>26343</v>
      </c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6"/>
      <c r="AQ25" s="16"/>
      <c r="AR25" s="16"/>
      <c r="AS25" s="80" t="s">
        <v>158</v>
      </c>
      <c r="AT25" s="83" t="str">
        <f>IFERROR(SUBSTITUTE(RIGHT(MID(","&amp;$D25&amp;",",1,SEARCH("##",SUBSTITUTE(","&amp;$D25&amp;",",",","##",COLUMN(B:B)))),LEN(MID(","&amp;$D25&amp;",",1,SEARCH("##",SUBSTITUTE(","&amp;$D25&amp;",",",","##",COLUMN(B:B)))))-SEARCH("##",SUBSTITUTE(","&amp;$D25&amp;",",",","##",COLUMN(A:A)))),",",),"")</f>
        <v>GA-Z68A-D3H-B3</v>
      </c>
      <c r="AU25" s="83" t="str">
        <f>IFERROR(SUBSTITUTE(RIGHT(MID(","&amp;$D25&amp;",",1,SEARCH("##",SUBSTITUTE(","&amp;$D25&amp;",",",","##",COLUMN(C:C)))),LEN(MID(","&amp;$D25&amp;",",1,SEARCH("##",SUBSTITUTE(","&amp;$D25&amp;",",",","##",COLUMN(C:C)))))-SEARCH("##",SUBSTITUTE(","&amp;$D25&amp;",",",","##",COLUMN(B:B)))),",",),"")</f>
        <v xml:space="preserve"> s1155</v>
      </c>
      <c r="AV25" s="83" t="str">
        <f>IFERROR(SUBSTITUTE(RIGHT(MID(","&amp;$D25&amp;",",1,SEARCH("##",SUBSTITUTE(","&amp;$D25&amp;",",",","##",COLUMN(D:D)))),LEN(MID(","&amp;$D25&amp;",",1,SEARCH("##",SUBSTITUTE(","&amp;$D25&amp;",",",","##",COLUMN(D:D)))))-SEARCH("##",SUBSTITUTE(","&amp;$D25&amp;",",",","##",COLUMN(C:C)))),",",),"")</f>
        <v xml:space="preserve"> Intel® Core™ i7 (SandyBridge)</v>
      </c>
      <c r="AW25" s="83" t="str">
        <f>IFERROR(SUBSTITUTE(RIGHT(MID(","&amp;$D25&amp;",",1,SEARCH("##",SUBSTITUTE(","&amp;$D25&amp;",",",","##",COLUMN(E:E)))),LEN(MID(","&amp;$D25&amp;",",1,SEARCH("##",SUBSTITUTE(","&amp;$D25&amp;",",",","##",COLUMN(E:E)))))-SEARCH("##",SUBSTITUTE(","&amp;$D25&amp;",",",","##",COLUMN(D:D)))),",",),"")</f>
        <v xml:space="preserve"> Z68(B3)</v>
      </c>
      <c r="AX25" s="83" t="str">
        <f>IFERROR(SUBSTITUTE(RIGHT(MID(","&amp;$D25&amp;",",1,SEARCH("##",SUBSTITUTE(","&amp;$D25&amp;",",",","##",COLUMN(F:F)))),LEN(MID(","&amp;$D25&amp;",",1,SEARCH("##",SUBSTITUTE(","&amp;$D25&amp;",",",","##",COLUMN(F:F)))))-SEARCH("##",SUBSTITUTE(","&amp;$D25&amp;",",",","##",COLUMN(E:E)))),",",),"")</f>
        <v xml:space="preserve"> 4xDDR3 Dual XMP 2133/1866MHz(max32Gb)</v>
      </c>
      <c r="AY25" s="83" t="str">
        <f>IFERROR(SUBSTITUTE(RIGHT(MID(","&amp;$D25&amp;",",1,SEARCH("##",SUBSTITUTE(","&amp;$D25&amp;",",",","##",COLUMN(G:G)))),LEN(MID(","&amp;$D25&amp;",",1,SEARCH("##",SUBSTITUTE(","&amp;$D25&amp;",",",","##",COLUMN(G:G)))))-SEARCH("##",SUBSTITUTE(","&amp;$D25&amp;",",",","##",COLUMN(F:F)))),",",),"")</f>
        <v xml:space="preserve"> 3xPCI-Ex16</v>
      </c>
      <c r="AZ25" s="83" t="str">
        <f>IFERROR(SUBSTITUTE(RIGHT(MID(","&amp;$D25&amp;",",1,SEARCH("##",SUBSTITUTE(","&amp;$D25&amp;",",",","##",COLUMN(H:H)))),LEN(MID(","&amp;$D25&amp;",",1,SEARCH("##",SUBSTITUTE(","&amp;$D25&amp;",",",","##",COLUMN(H:H)))))-SEARCH("##",SUBSTITUTE(","&amp;$D25&amp;",",",","##",COLUMN(G:G)))),",",),"")</f>
        <v xml:space="preserve"> 2xPCI-Ex1</v>
      </c>
      <c r="BA25" s="83" t="str">
        <f>IFERROR(SUBSTITUTE(RIGHT(MID(","&amp;$D25&amp;",",1,SEARCH("##",SUBSTITUTE(","&amp;$D25&amp;",",",","##",COLUMN(I:I)))),LEN(MID(","&amp;$D25&amp;",",1,SEARCH("##",SUBSTITUTE(","&amp;$D25&amp;",",",","##",COLUMN(I:I)))))-SEARCH("##",SUBSTITUTE(","&amp;$D25&amp;",",",","##",COLUMN(H:H)))),",",),"")</f>
        <v xml:space="preserve"> 2xPCI</v>
      </c>
      <c r="BB25" s="83" t="str">
        <f>IFERROR(SUBSTITUTE(RIGHT(MID(","&amp;$D25&amp;",",1,SEARCH("##",SUBSTITUTE(","&amp;$D25&amp;",",",","##",COLUMN(J:J)))),LEN(MID(","&amp;$D25&amp;",",1,SEARCH("##",SUBSTITUTE(","&amp;$D25&amp;",",",","##",COLUMN(J:J)))))-SEARCH("##",SUBSTITUTE(","&amp;$D25&amp;",",",","##",COLUMN(I:I)))),",",),"")</f>
        <v xml:space="preserve"> 4xSATA2+2xSATA3 RAID (3Tb+)</v>
      </c>
      <c r="BC25" s="83" t="str">
        <f>IFERROR(SUBSTITUTE(RIGHT(MID(","&amp;$D25&amp;",",1,SEARCH("##",SUBSTITUTE(","&amp;$D25&amp;",",",","##",COLUMN(K:K)))),LEN(MID(","&amp;$D25&amp;",",1,SEARCH("##",SUBSTITUTE(","&amp;$D25&amp;",",",","##",COLUMN(K:K)))))-SEARCH("##",SUBSTITUTE(","&amp;$D25&amp;",",",","##",COLUMN(J:J)))),",",),"")</f>
        <v xml:space="preserve"> INTEL CPU Video (D-Sub/DVI-D/HDMI)</v>
      </c>
      <c r="BD25" s="83" t="str">
        <f>IFERROR(SUBSTITUTE(RIGHT(MID(","&amp;$D25&amp;",",1,SEARCH("##",SUBSTITUTE(","&amp;$D25&amp;",",",","##",COLUMN(L:L)))),LEN(MID(","&amp;$D25&amp;",",1,SEARCH("##",SUBSTITUTE(","&amp;$D25&amp;",",",","##",COLUMN(L:L)))))-SEARCH("##",SUBSTITUTE(","&amp;$D25&amp;",",",","##",COLUMN(K:K)))),",",),"")</f>
        <v xml:space="preserve"> Gb LAN Realtek 8111E</v>
      </c>
      <c r="BE25" s="83" t="str">
        <f>IFERROR(SUBSTITUTE(RIGHT(MID(","&amp;$D25&amp;",",1,SEARCH("##",SUBSTITUTE(","&amp;$D25&amp;",",",","##",COLUMN(M:M)))),LEN(MID(","&amp;$D25&amp;",",1,SEARCH("##",SUBSTITUTE(","&amp;$D25&amp;",",",","##",COLUMN(M:M)))))-SEARCH("##",SUBSTITUTE(","&amp;$D25&amp;",",",","##",COLUMN(L:L)))),",",),"")</f>
        <v xml:space="preserve"> HDA SB7.1 Realtek ALC889</v>
      </c>
      <c r="BF25" s="83" t="str">
        <f>IFERROR(SUBSTITUTE(RIGHT(MID(","&amp;$D25&amp;",",1,SEARCH("##",SUBSTITUTE(","&amp;$D25&amp;",",",","##",COLUMN(N:N)))),LEN(MID(","&amp;$D25&amp;",",1,SEARCH("##",SUBSTITUTE(","&amp;$D25&amp;",",",","##",COLUMN(N:N)))))-SEARCH("##",SUBSTITUTE(","&amp;$D25&amp;",",",","##",COLUMN(M:M)))),",",),"")</f>
        <v xml:space="preserve"> 12xUSB2+2xUSB3</v>
      </c>
      <c r="BG25" s="83" t="str">
        <f>IFERROR(SUBSTITUTE(RIGHT(MID(","&amp;$D25&amp;",",1,SEARCH("##",SUBSTITUTE(","&amp;$D25&amp;",",",","##",COLUMN(O:O)))),LEN(MID(","&amp;$D25&amp;",",1,SEARCH("##",SUBSTITUTE(","&amp;$D25&amp;",",",","##",COLUMN(O:O)))))-SEARCH("##",SUBSTITUTE(","&amp;$D25&amp;",",",","##",COLUMN(N:N)))),",",),"")</f>
        <v xml:space="preserve"> 1xPS/2</v>
      </c>
      <c r="BH25" s="83" t="str">
        <f>IFERROR(SUBSTITUTE(RIGHT(MID(","&amp;$D25&amp;",",1,SEARCH("##",SUBSTITUTE(","&amp;$D25&amp;",",",","##",COLUMN(P:P)))),LEN(MID(","&amp;$D25&amp;",",1,SEARCH("##",SUBSTITUTE(","&amp;$D25&amp;",",",","##",COLUMN(P:P)))))-SEARCH("##",SUBSTITUTE(","&amp;$D25&amp;",",",","##",COLUMN(O:O)))),",",),"")</f>
        <v xml:space="preserve"> COM</v>
      </c>
      <c r="BI25" s="83" t="str">
        <f>IFERROR(SUBSTITUTE(RIGHT(MID(","&amp;$D25&amp;",",1,SEARCH("##",SUBSTITUTE(","&amp;$D25&amp;",",",","##",COLUMN(Q:Q)))),LEN(MID(","&amp;$D25&amp;",",1,SEARCH("##",SUBSTITUTE(","&amp;$D25&amp;",",",","##",COLUMN(Q:Q)))))-SEARCH("##",SUBSTITUTE(","&amp;$D25&amp;",",",","##",COLUMN(P:P)))),",",),"")</f>
        <v xml:space="preserve"> TPM</v>
      </c>
      <c r="BJ25" s="83" t="str">
        <f>IFERROR(SUBSTITUTE(RIGHT(MID(","&amp;$D25&amp;",",1,SEARCH("##",SUBSTITUTE(","&amp;$D25&amp;",",",","##",COLUMN(R:R)))),LEN(MID(","&amp;$D25&amp;",",1,SEARCH("##",SUBSTITUTE(","&amp;$D25&amp;",",",","##",COLUMN(R:R)))))-SEARCH("##",SUBSTITUTE(","&amp;$D25&amp;",",",","##",COLUMN(Q:Q)))),",",),"")</f>
        <v xml:space="preserve"> SPDIF</v>
      </c>
      <c r="BK25" s="83" t="str">
        <f>IFERROR(SUBSTITUTE(RIGHT(MID(","&amp;$D25&amp;",",1,SEARCH("##",SUBSTITUTE(","&amp;$D25&amp;",",",","##",COLUMN(S:S)))),LEN(MID(","&amp;$D25&amp;",",1,SEARCH("##",SUBSTITUTE(","&amp;$D25&amp;",",",","##",COLUMN(S:S)))))-SEARCH("##",SUBSTITUTE(","&amp;$D25&amp;",",",","##",COLUMN(R:R)))),",",),"")</f>
        <v xml:space="preserve"> ATX</v>
      </c>
      <c r="BL25" s="83" t="str">
        <f>IFERROR(SUBSTITUTE(RIGHT(MID(","&amp;$D25&amp;",",1,SEARCH("##",SUBSTITUTE(","&amp;$D25&amp;",",",","##",COLUMN(T:T)))),LEN(MID(","&amp;$D25&amp;",",1,SEARCH("##",SUBSTITUTE(","&amp;$D25&amp;",",",","##",COLUMN(T:T)))))-SEARCH("##",SUBSTITUTE(","&amp;$D25&amp;",",",","##",COLUMN(S:S)))),",",),"")</f>
        <v/>
      </c>
      <c r="BM25" s="83" t="str">
        <f>IFERROR(SUBSTITUTE(RIGHT(MID(","&amp;$D25&amp;",",1,SEARCH("##",SUBSTITUTE(","&amp;$D25&amp;",",",","##",COLUMN(U:U)))),LEN(MID(","&amp;$D25&amp;",",1,SEARCH("##",SUBSTITUTE(","&amp;$D25&amp;",",",","##",COLUMN(U:U)))))-SEARCH("##",SUBSTITUTE(","&amp;$D25&amp;",",",","##",COLUMN(T:T)))),",",),"")</f>
        <v/>
      </c>
      <c r="BN25" s="83" t="str">
        <f>IFERROR(SUBSTITUTE(RIGHT(MID(","&amp;$D25&amp;",",1,SEARCH("##",SUBSTITUTE(","&amp;$D25&amp;",",",","##",COLUMN(V:V)))),LEN(MID(","&amp;$D25&amp;",",1,SEARCH("##",SUBSTITUTE(","&amp;$D25&amp;",",",","##",COLUMN(V:V)))))-SEARCH("##",SUBSTITUTE(","&amp;$D25&amp;",",",","##",COLUMN(U:U)))),",",),"")</f>
        <v/>
      </c>
      <c r="BO25" s="83" t="str">
        <f>IFERROR(SUBSTITUTE(RIGHT(MID(","&amp;$D25&amp;",",1,SEARCH("##",SUBSTITUTE(","&amp;$D25&amp;",",",","##",COLUMN(W:W)))),LEN(MID(","&amp;$D25&amp;",",1,SEARCH("##",SUBSTITUTE(","&amp;$D25&amp;",",",","##",COLUMN(W:W)))))-SEARCH("##",SUBSTITUTE(","&amp;$D25&amp;",",",","##",COLUMN(V:V)))),",",),"")</f>
        <v/>
      </c>
      <c r="BP25" s="83" t="str">
        <f>IFERROR(SUBSTITUTE(RIGHT(MID(","&amp;$D25&amp;",",1,SEARCH("##",SUBSTITUTE(","&amp;$D25&amp;",",",","##",COLUMN(X:X)))),LEN(MID(","&amp;$D25&amp;",",1,SEARCH("##",SUBSTITUTE(","&amp;$D25&amp;",",",","##",COLUMN(X:X)))))-SEARCH("##",SUBSTITUTE(","&amp;$D25&amp;",",",","##",COLUMN(W:W)))),",",),"")</f>
        <v/>
      </c>
      <c r="BQ25" s="83" t="str">
        <f>IFERROR(SUBSTITUTE(RIGHT(MID(","&amp;$D25&amp;",",1,SEARCH("##",SUBSTITUTE(","&amp;$D25&amp;",",",","##",COLUMN(Y:Y)))),LEN(MID(","&amp;$D25&amp;",",1,SEARCH("##",SUBSTITUTE(","&amp;$D25&amp;",",",","##",COLUMN(Y:Y)))))-SEARCH("##",SUBSTITUTE(","&amp;$D25&amp;",",",","##",COLUMN(X:X)))),",",),"")</f>
        <v/>
      </c>
      <c r="BR25" s="83" t="str">
        <f>IFERROR(SUBSTITUTE(RIGHT(MID(","&amp;$D25&amp;",",1,SEARCH("##",SUBSTITUTE(","&amp;$D25&amp;",",",","##",COLUMN(Z:Z)))),LEN(MID(","&amp;$D25&amp;",",1,SEARCH("##",SUBSTITUTE(","&amp;$D25&amp;",",",","##",COLUMN(Z:Z)))))-SEARCH("##",SUBSTITUTE(","&amp;$D25&amp;",",",","##",COLUMN(Y:Y)))),",",),"")</f>
        <v/>
      </c>
      <c r="BS25" s="83" t="str">
        <f>IFERROR(SUBSTITUTE(RIGHT(MID(","&amp;$D25&amp;",",1,SEARCH("##",SUBSTITUTE(","&amp;$D25&amp;",",",","##",COLUMN(AA:AA)))),LEN(MID(","&amp;$D25&amp;",",1,SEARCH("##",SUBSTITUTE(","&amp;$D25&amp;",",",","##",COLUMN(AA:AA)))))-SEARCH("##",SUBSTITUTE(","&amp;$D25&amp;",",",","##",COLUMN(Z:Z)))),",",),"")</f>
        <v/>
      </c>
      <c r="BT25" s="83" t="str">
        <f>IFERROR(SUBSTITUTE(RIGHT(MID(","&amp;$D25&amp;",",1,SEARCH("##",SUBSTITUTE(","&amp;$D25&amp;",",",","##",COLUMN(AB:AB)))),LEN(MID(","&amp;$D25&amp;",",1,SEARCH("##",SUBSTITUTE(","&amp;$D25&amp;",",",","##",COLUMN(AB:AB)))))-SEARCH("##",SUBSTITUTE(","&amp;$D25&amp;",",",","##",COLUMN(AA:AA)))),",",),"")</f>
        <v/>
      </c>
      <c r="BU25" s="36"/>
      <c r="BV25" s="16"/>
      <c r="BW25" s="18">
        <v>1</v>
      </c>
      <c r="BX25" s="16">
        <v>1</v>
      </c>
      <c r="BY25" s="3">
        <v>1</v>
      </c>
      <c r="BZ25" s="17"/>
      <c r="CA25" s="16">
        <v>19131</v>
      </c>
      <c r="CB25" s="2" t="s">
        <v>89</v>
      </c>
      <c r="CC25" s="18"/>
      <c r="CD25" s="18"/>
      <c r="CE25" s="18"/>
      <c r="CF25" s="18"/>
      <c r="CG25" s="18"/>
      <c r="CH25" s="18"/>
      <c r="CI25" s="18"/>
      <c r="CJ25" s="18"/>
      <c r="CK25" s="18"/>
      <c r="CL25" s="18"/>
      <c r="CM25" s="18"/>
      <c r="CN25" s="30"/>
      <c r="CO25" s="17"/>
      <c r="CP25" s="4" t="s">
        <v>4</v>
      </c>
      <c r="CQ25" s="10" t="s">
        <v>86</v>
      </c>
      <c r="CR25" s="17"/>
      <c r="CS25" s="38"/>
      <c r="CT25" s="2"/>
      <c r="CU25" s="2"/>
      <c r="CV25" s="2"/>
      <c r="CW25" s="2"/>
      <c r="CX25" s="2"/>
      <c r="CY25" s="17"/>
      <c r="CZ25" s="17"/>
      <c r="DA25" s="17"/>
      <c r="DB25" s="17"/>
      <c r="DC25" s="17"/>
      <c r="DD25" s="17"/>
      <c r="DE25" s="17"/>
      <c r="DF25" s="17"/>
      <c r="DG25" s="17"/>
      <c r="DH25" s="17"/>
      <c r="DI25" s="17"/>
      <c r="DJ25" s="17"/>
      <c r="DK25" s="17"/>
      <c r="DL25" s="17"/>
      <c r="DM25" s="17"/>
      <c r="DN25" s="17"/>
      <c r="DO25" s="17"/>
      <c r="DP25" s="17"/>
      <c r="DQ25" s="17"/>
      <c r="DR25" s="17"/>
      <c r="DS25" s="17"/>
      <c r="DT25" s="17"/>
      <c r="DU25" s="17"/>
      <c r="DV25" s="17"/>
      <c r="DW25" s="17"/>
      <c r="DX25" s="17"/>
      <c r="DY25" s="17"/>
      <c r="DZ25" s="17"/>
      <c r="EA25" s="17"/>
      <c r="EB25" s="17"/>
      <c r="EC25" s="17"/>
      <c r="ED25" s="17"/>
      <c r="EE25" s="17"/>
      <c r="EF25" s="17"/>
      <c r="EG25" s="17"/>
      <c r="EH25" s="17"/>
      <c r="EI25" s="17"/>
      <c r="EJ25" s="17"/>
      <c r="EK25" s="17"/>
      <c r="EL25" s="17"/>
      <c r="EM25" s="17"/>
      <c r="EN25" s="17"/>
      <c r="EO25" s="17"/>
      <c r="EP25" s="17"/>
      <c r="EQ25" s="17"/>
      <c r="ER25" s="17"/>
      <c r="ES25" s="17"/>
      <c r="ET25" s="17"/>
      <c r="EU25" s="17"/>
      <c r="EV25" s="17"/>
      <c r="EW25" s="17"/>
      <c r="EX25" s="17"/>
      <c r="EY25" s="17"/>
      <c r="EZ25" s="17"/>
      <c r="FA25" s="17"/>
      <c r="FB25" s="17"/>
      <c r="FC25" s="17"/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</row>
    <row r="26" spans="1:257" ht="17.100000000000001" customHeight="1">
      <c r="A26" s="16">
        <v>19132</v>
      </c>
      <c r="B26" s="39" t="s">
        <v>5</v>
      </c>
      <c r="C26" s="24" t="s">
        <v>90</v>
      </c>
      <c r="D26" s="47" t="s">
        <v>91</v>
      </c>
      <c r="E26" s="14" t="str">
        <f t="shared" si="1"/>
        <v>s1155,</v>
      </c>
      <c r="F26" s="14" t="s">
        <v>0</v>
      </c>
      <c r="G26" s="14"/>
      <c r="H26" s="14"/>
      <c r="I26" s="14"/>
      <c r="J26" s="41"/>
      <c r="K26" s="5" t="s">
        <v>147</v>
      </c>
      <c r="L26" s="54"/>
      <c r="M26" s="14"/>
      <c r="N26" s="76" t="str">
        <f t="shared" si="0"/>
        <v xml:space="preserve"> 12xUSB2+2xUSB3</v>
      </c>
      <c r="O26" s="14"/>
      <c r="P26" s="16"/>
      <c r="Q26" s="16"/>
      <c r="R26" s="16"/>
      <c r="S26" s="16"/>
      <c r="T26" s="16"/>
      <c r="U26" s="16"/>
      <c r="V26" s="16"/>
      <c r="W26" s="16"/>
      <c r="X26" s="16"/>
      <c r="Y26" s="16"/>
      <c r="Z26" s="27">
        <v>26342</v>
      </c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6"/>
      <c r="AQ26" s="16"/>
      <c r="AR26" s="16"/>
      <c r="AS26" s="80" t="s">
        <v>158</v>
      </c>
      <c r="AT26" s="83" t="str">
        <f>IFERROR(SUBSTITUTE(RIGHT(MID(","&amp;$D26&amp;",",1,SEARCH("##",SUBSTITUTE(","&amp;$D26&amp;",",",","##",COLUMN(B:B)))),LEN(MID(","&amp;$D26&amp;",",1,SEARCH("##",SUBSTITUTE(","&amp;$D26&amp;",",",","##",COLUMN(B:B)))))-SEARCH("##",SUBSTITUTE(","&amp;$D26&amp;",",",","##",COLUMN(A:A)))),",",),"")</f>
        <v>GA-Z68MA-D2H-B3</v>
      </c>
      <c r="AU26" s="83" t="str">
        <f>IFERROR(SUBSTITUTE(RIGHT(MID(","&amp;$D26&amp;",",1,SEARCH("##",SUBSTITUTE(","&amp;$D26&amp;",",",","##",COLUMN(C:C)))),LEN(MID(","&amp;$D26&amp;",",1,SEARCH("##",SUBSTITUTE(","&amp;$D26&amp;",",",","##",COLUMN(C:C)))))-SEARCH("##",SUBSTITUTE(","&amp;$D26&amp;",",",","##",COLUMN(B:B)))),",",),"")</f>
        <v xml:space="preserve"> s1155</v>
      </c>
      <c r="AV26" s="83" t="str">
        <f>IFERROR(SUBSTITUTE(RIGHT(MID(","&amp;$D26&amp;",",1,SEARCH("##",SUBSTITUTE(","&amp;$D26&amp;",",",","##",COLUMN(D:D)))),LEN(MID(","&amp;$D26&amp;",",1,SEARCH("##",SUBSTITUTE(","&amp;$D26&amp;",",",","##",COLUMN(D:D)))))-SEARCH("##",SUBSTITUTE(","&amp;$D26&amp;",",",","##",COLUMN(C:C)))),",",),"")</f>
        <v xml:space="preserve"> Intel® Core™ i7 (SandyBridge)</v>
      </c>
      <c r="AW26" s="83" t="str">
        <f>IFERROR(SUBSTITUTE(RIGHT(MID(","&amp;$D26&amp;",",1,SEARCH("##",SUBSTITUTE(","&amp;$D26&amp;",",",","##",COLUMN(E:E)))),LEN(MID(","&amp;$D26&amp;",",1,SEARCH("##",SUBSTITUTE(","&amp;$D26&amp;",",",","##",COLUMN(E:E)))))-SEARCH("##",SUBSTITUTE(","&amp;$D26&amp;",",",","##",COLUMN(D:D)))),",",),"")</f>
        <v xml:space="preserve"> Z68(B3)</v>
      </c>
      <c r="AX26" s="83" t="str">
        <f>IFERROR(SUBSTITUTE(RIGHT(MID(","&amp;$D26&amp;",",1,SEARCH("##",SUBSTITUTE(","&amp;$D26&amp;",",",","##",COLUMN(F:F)))),LEN(MID(","&amp;$D26&amp;",",1,SEARCH("##",SUBSTITUTE(","&amp;$D26&amp;",",",","##",COLUMN(F:F)))))-SEARCH("##",SUBSTITUTE(","&amp;$D26&amp;",",",","##",COLUMN(E:E)))),",",),"")</f>
        <v xml:space="preserve"> 4xDDR3 Dual XMP 2133/1866MHz(max32Gb)</v>
      </c>
      <c r="AY26" s="83" t="str">
        <f>IFERROR(SUBSTITUTE(RIGHT(MID(","&amp;$D26&amp;",",1,SEARCH("##",SUBSTITUTE(","&amp;$D26&amp;",",",","##",COLUMN(G:G)))),LEN(MID(","&amp;$D26&amp;",",1,SEARCH("##",SUBSTITUTE(","&amp;$D26&amp;",",",","##",COLUMN(G:G)))))-SEARCH("##",SUBSTITUTE(","&amp;$D26&amp;",",",","##",COLUMN(F:F)))),",",),"")</f>
        <v xml:space="preserve"> 2xPCI-Ex16</v>
      </c>
      <c r="AZ26" s="83" t="str">
        <f>IFERROR(SUBSTITUTE(RIGHT(MID(","&amp;$D26&amp;",",1,SEARCH("##",SUBSTITUTE(","&amp;$D26&amp;",",",","##",COLUMN(H:H)))),LEN(MID(","&amp;$D26&amp;",",1,SEARCH("##",SUBSTITUTE(","&amp;$D26&amp;",",",","##",COLUMN(H:H)))))-SEARCH("##",SUBSTITUTE(","&amp;$D26&amp;",",",","##",COLUMN(G:G)))),",",),"")</f>
        <v xml:space="preserve"> 1xPCI-Ex1</v>
      </c>
      <c r="BA26" s="83" t="str">
        <f>IFERROR(SUBSTITUTE(RIGHT(MID(","&amp;$D26&amp;",",1,SEARCH("##",SUBSTITUTE(","&amp;$D26&amp;",",",","##",COLUMN(I:I)))),LEN(MID(","&amp;$D26&amp;",",1,SEARCH("##",SUBSTITUTE(","&amp;$D26&amp;",",",","##",COLUMN(I:I)))))-SEARCH("##",SUBSTITUTE(","&amp;$D26&amp;",",",","##",COLUMN(H:H)))),",",),"")</f>
        <v xml:space="preserve"> 1xPCI</v>
      </c>
      <c r="BB26" s="83" t="str">
        <f>IFERROR(SUBSTITUTE(RIGHT(MID(","&amp;$D26&amp;",",1,SEARCH("##",SUBSTITUTE(","&amp;$D26&amp;",",",","##",COLUMN(J:J)))),LEN(MID(","&amp;$D26&amp;",",1,SEARCH("##",SUBSTITUTE(","&amp;$D26&amp;",",",","##",COLUMN(J:J)))))-SEARCH("##",SUBSTITUTE(","&amp;$D26&amp;",",",","##",COLUMN(I:I)))),",",),"")</f>
        <v xml:space="preserve"> 4xSATA2+2xSATA3 RAID (3Tb+)</v>
      </c>
      <c r="BC26" s="83" t="str">
        <f>IFERROR(SUBSTITUTE(RIGHT(MID(","&amp;$D26&amp;",",1,SEARCH("##",SUBSTITUTE(","&amp;$D26&amp;",",",","##",COLUMN(K:K)))),LEN(MID(","&amp;$D26&amp;",",1,SEARCH("##",SUBSTITUTE(","&amp;$D26&amp;",",",","##",COLUMN(K:K)))))-SEARCH("##",SUBSTITUTE(","&amp;$D26&amp;",",",","##",COLUMN(J:J)))),",",),"")</f>
        <v xml:space="preserve"> INTEL CPU Video (D-Sub/DVI-D/HDMI)</v>
      </c>
      <c r="BD26" s="83" t="str">
        <f>IFERROR(SUBSTITUTE(RIGHT(MID(","&amp;$D26&amp;",",1,SEARCH("##",SUBSTITUTE(","&amp;$D26&amp;",",",","##",COLUMN(L:L)))),LEN(MID(","&amp;$D26&amp;",",1,SEARCH("##",SUBSTITUTE(","&amp;$D26&amp;",",",","##",COLUMN(L:L)))))-SEARCH("##",SUBSTITUTE(","&amp;$D26&amp;",",",","##",COLUMN(K:K)))),",",),"")</f>
        <v xml:space="preserve"> Gb LAN Realtek 8111E</v>
      </c>
      <c r="BE26" s="83" t="str">
        <f>IFERROR(SUBSTITUTE(RIGHT(MID(","&amp;$D26&amp;",",1,SEARCH("##",SUBSTITUTE(","&amp;$D26&amp;",",",","##",COLUMN(M:M)))),LEN(MID(","&amp;$D26&amp;",",1,SEARCH("##",SUBSTITUTE(","&amp;$D26&amp;",",",","##",COLUMN(M:M)))))-SEARCH("##",SUBSTITUTE(","&amp;$D26&amp;",",",","##",COLUMN(L:L)))),",",),"")</f>
        <v xml:space="preserve"> HDA SB7.1 Realtek ALC889</v>
      </c>
      <c r="BF26" s="83" t="str">
        <f>IFERROR(SUBSTITUTE(RIGHT(MID(","&amp;$D26&amp;",",1,SEARCH("##",SUBSTITUTE(","&amp;$D26&amp;",",",","##",COLUMN(N:N)))),LEN(MID(","&amp;$D26&amp;",",1,SEARCH("##",SUBSTITUTE(","&amp;$D26&amp;",",",","##",COLUMN(N:N)))))-SEARCH("##",SUBSTITUTE(","&amp;$D26&amp;",",",","##",COLUMN(M:M)))),",",),"")</f>
        <v xml:space="preserve"> 12xUSB2+2xUSB3</v>
      </c>
      <c r="BG26" s="83" t="str">
        <f>IFERROR(SUBSTITUTE(RIGHT(MID(","&amp;$D26&amp;",",1,SEARCH("##",SUBSTITUTE(","&amp;$D26&amp;",",",","##",COLUMN(O:O)))),LEN(MID(","&amp;$D26&amp;",",1,SEARCH("##",SUBSTITUTE(","&amp;$D26&amp;",",",","##",COLUMN(O:O)))))-SEARCH("##",SUBSTITUTE(","&amp;$D26&amp;",",",","##",COLUMN(N:N)))),",",),"")</f>
        <v xml:space="preserve"> 1xPS/2</v>
      </c>
      <c r="BH26" s="83" t="str">
        <f>IFERROR(SUBSTITUTE(RIGHT(MID(","&amp;$D26&amp;",",1,SEARCH("##",SUBSTITUTE(","&amp;$D26&amp;",",",","##",COLUMN(P:P)))),LEN(MID(","&amp;$D26&amp;",",1,SEARCH("##",SUBSTITUTE(","&amp;$D26&amp;",",",","##",COLUMN(P:P)))))-SEARCH("##",SUBSTITUTE(","&amp;$D26&amp;",",",","##",COLUMN(O:O)))),",",),"")</f>
        <v xml:space="preserve"> COM</v>
      </c>
      <c r="BI26" s="83" t="str">
        <f>IFERROR(SUBSTITUTE(RIGHT(MID(","&amp;$D26&amp;",",1,SEARCH("##",SUBSTITUTE(","&amp;$D26&amp;",",",","##",COLUMN(Q:Q)))),LEN(MID(","&amp;$D26&amp;",",1,SEARCH("##",SUBSTITUTE(","&amp;$D26&amp;",",",","##",COLUMN(Q:Q)))))-SEARCH("##",SUBSTITUTE(","&amp;$D26&amp;",",",","##",COLUMN(P:P)))),",",),"")</f>
        <v xml:space="preserve"> TPM</v>
      </c>
      <c r="BJ26" s="83" t="str">
        <f>IFERROR(SUBSTITUTE(RIGHT(MID(","&amp;$D26&amp;",",1,SEARCH("##",SUBSTITUTE(","&amp;$D26&amp;",",",","##",COLUMN(R:R)))),LEN(MID(","&amp;$D26&amp;",",1,SEARCH("##",SUBSTITUTE(","&amp;$D26&amp;",",",","##",COLUMN(R:R)))))-SEARCH("##",SUBSTITUTE(","&amp;$D26&amp;",",",","##",COLUMN(Q:Q)))),",",),"")</f>
        <v xml:space="preserve"> SPDIF</v>
      </c>
      <c r="BK26" s="83" t="str">
        <f>IFERROR(SUBSTITUTE(RIGHT(MID(","&amp;$D26&amp;",",1,SEARCH("##",SUBSTITUTE(","&amp;$D26&amp;",",",","##",COLUMN(S:S)))),LEN(MID(","&amp;$D26&amp;",",1,SEARCH("##",SUBSTITUTE(","&amp;$D26&amp;",",",","##",COLUMN(S:S)))))-SEARCH("##",SUBSTITUTE(","&amp;$D26&amp;",",",","##",COLUMN(R:R)))),",",),"")</f>
        <v xml:space="preserve"> mATX</v>
      </c>
      <c r="BL26" s="83" t="str">
        <f>IFERROR(SUBSTITUTE(RIGHT(MID(","&amp;$D26&amp;",",1,SEARCH("##",SUBSTITUTE(","&amp;$D26&amp;",",",","##",COLUMN(T:T)))),LEN(MID(","&amp;$D26&amp;",",1,SEARCH("##",SUBSTITUTE(","&amp;$D26&amp;",",",","##",COLUMN(T:T)))))-SEARCH("##",SUBSTITUTE(","&amp;$D26&amp;",",",","##",COLUMN(S:S)))),",",),"")</f>
        <v/>
      </c>
      <c r="BM26" s="83" t="str">
        <f>IFERROR(SUBSTITUTE(RIGHT(MID(","&amp;$D26&amp;",",1,SEARCH("##",SUBSTITUTE(","&amp;$D26&amp;",",",","##",COLUMN(U:U)))),LEN(MID(","&amp;$D26&amp;",",1,SEARCH("##",SUBSTITUTE(","&amp;$D26&amp;",",",","##",COLUMN(U:U)))))-SEARCH("##",SUBSTITUTE(","&amp;$D26&amp;",",",","##",COLUMN(T:T)))),",",),"")</f>
        <v/>
      </c>
      <c r="BN26" s="83" t="str">
        <f>IFERROR(SUBSTITUTE(RIGHT(MID(","&amp;$D26&amp;",",1,SEARCH("##",SUBSTITUTE(","&amp;$D26&amp;",",",","##",COLUMN(V:V)))),LEN(MID(","&amp;$D26&amp;",",1,SEARCH("##",SUBSTITUTE(","&amp;$D26&amp;",",",","##",COLUMN(V:V)))))-SEARCH("##",SUBSTITUTE(","&amp;$D26&amp;",",",","##",COLUMN(U:U)))),",",),"")</f>
        <v/>
      </c>
      <c r="BO26" s="83" t="str">
        <f>IFERROR(SUBSTITUTE(RIGHT(MID(","&amp;$D26&amp;",",1,SEARCH("##",SUBSTITUTE(","&amp;$D26&amp;",",",","##",COLUMN(W:W)))),LEN(MID(","&amp;$D26&amp;",",1,SEARCH("##",SUBSTITUTE(","&amp;$D26&amp;",",",","##",COLUMN(W:W)))))-SEARCH("##",SUBSTITUTE(","&amp;$D26&amp;",",",","##",COLUMN(V:V)))),",",),"")</f>
        <v/>
      </c>
      <c r="BP26" s="83" t="str">
        <f>IFERROR(SUBSTITUTE(RIGHT(MID(","&amp;$D26&amp;",",1,SEARCH("##",SUBSTITUTE(","&amp;$D26&amp;",",",","##",COLUMN(X:X)))),LEN(MID(","&amp;$D26&amp;",",1,SEARCH("##",SUBSTITUTE(","&amp;$D26&amp;",",",","##",COLUMN(X:X)))))-SEARCH("##",SUBSTITUTE(","&amp;$D26&amp;",",",","##",COLUMN(W:W)))),",",),"")</f>
        <v/>
      </c>
      <c r="BQ26" s="83" t="str">
        <f>IFERROR(SUBSTITUTE(RIGHT(MID(","&amp;$D26&amp;",",1,SEARCH("##",SUBSTITUTE(","&amp;$D26&amp;",",",","##",COLUMN(Y:Y)))),LEN(MID(","&amp;$D26&amp;",",1,SEARCH("##",SUBSTITUTE(","&amp;$D26&amp;",",",","##",COLUMN(Y:Y)))))-SEARCH("##",SUBSTITUTE(","&amp;$D26&amp;",",",","##",COLUMN(X:X)))),",",),"")</f>
        <v/>
      </c>
      <c r="BR26" s="83" t="str">
        <f>IFERROR(SUBSTITUTE(RIGHT(MID(","&amp;$D26&amp;",",1,SEARCH("##",SUBSTITUTE(","&amp;$D26&amp;",",",","##",COLUMN(Z:Z)))),LEN(MID(","&amp;$D26&amp;",",1,SEARCH("##",SUBSTITUTE(","&amp;$D26&amp;",",",","##",COLUMN(Z:Z)))))-SEARCH("##",SUBSTITUTE(","&amp;$D26&amp;",",",","##",COLUMN(Y:Y)))),",",),"")</f>
        <v/>
      </c>
      <c r="BS26" s="83" t="str">
        <f>IFERROR(SUBSTITUTE(RIGHT(MID(","&amp;$D26&amp;",",1,SEARCH("##",SUBSTITUTE(","&amp;$D26&amp;",",",","##",COLUMN(AA:AA)))),LEN(MID(","&amp;$D26&amp;",",1,SEARCH("##",SUBSTITUTE(","&amp;$D26&amp;",",",","##",COLUMN(AA:AA)))))-SEARCH("##",SUBSTITUTE(","&amp;$D26&amp;",",",","##",COLUMN(Z:Z)))),",",),"")</f>
        <v/>
      </c>
      <c r="BT26" s="83" t="str">
        <f>IFERROR(SUBSTITUTE(RIGHT(MID(","&amp;$D26&amp;",",1,SEARCH("##",SUBSTITUTE(","&amp;$D26&amp;",",",","##",COLUMN(AB:AB)))),LEN(MID(","&amp;$D26&amp;",",1,SEARCH("##",SUBSTITUTE(","&amp;$D26&amp;",",",","##",COLUMN(AB:AB)))))-SEARCH("##",SUBSTITUTE(","&amp;$D26&amp;",",",","##",COLUMN(AA:AA)))),",",),"")</f>
        <v/>
      </c>
      <c r="BU26" s="36"/>
      <c r="BV26" s="16"/>
      <c r="BW26" s="18">
        <v>1</v>
      </c>
      <c r="BX26" s="16">
        <v>1</v>
      </c>
      <c r="BY26" s="3">
        <v>1</v>
      </c>
      <c r="BZ26" s="17"/>
      <c r="CA26" s="16">
        <v>19132</v>
      </c>
      <c r="CB26" s="2" t="s">
        <v>92</v>
      </c>
      <c r="CC26" s="18"/>
      <c r="CD26" s="18"/>
      <c r="CE26" s="18"/>
      <c r="CF26" s="18"/>
      <c r="CG26" s="18"/>
      <c r="CH26" s="18"/>
      <c r="CI26" s="18"/>
      <c r="CJ26" s="18"/>
      <c r="CK26" s="18"/>
      <c r="CL26" s="18"/>
      <c r="CM26" s="18"/>
      <c r="CN26" s="30"/>
      <c r="CO26" s="17"/>
      <c r="CP26" s="4" t="s">
        <v>4</v>
      </c>
      <c r="CQ26" s="10" t="s">
        <v>86</v>
      </c>
      <c r="CR26" s="17"/>
      <c r="CS26" s="38"/>
      <c r="CT26" s="2"/>
      <c r="CU26" s="2"/>
      <c r="CV26" s="2"/>
      <c r="CW26" s="2"/>
      <c r="CX26" s="2"/>
      <c r="CY26" s="17"/>
      <c r="CZ26" s="17"/>
      <c r="DA26" s="17"/>
      <c r="DB26" s="17"/>
      <c r="DC26" s="17"/>
      <c r="DD26" s="17"/>
      <c r="DE26" s="17"/>
      <c r="DF26" s="17"/>
      <c r="DG26" s="17"/>
      <c r="DH26" s="17"/>
      <c r="DI26" s="17"/>
      <c r="DJ26" s="17"/>
      <c r="DK26" s="17"/>
      <c r="DL26" s="17"/>
      <c r="DM26" s="17"/>
      <c r="DN26" s="17"/>
      <c r="DO26" s="17"/>
      <c r="DP26" s="17"/>
      <c r="DQ26" s="17"/>
      <c r="DR26" s="17"/>
      <c r="DS26" s="17"/>
      <c r="DT26" s="17"/>
      <c r="DU26" s="17"/>
      <c r="DV26" s="17"/>
      <c r="DW26" s="17"/>
      <c r="DX26" s="17"/>
      <c r="DY26" s="17"/>
      <c r="DZ26" s="17"/>
      <c r="EA26" s="17"/>
      <c r="EB26" s="17"/>
      <c r="EC26" s="17"/>
      <c r="ED26" s="17"/>
      <c r="EE26" s="17"/>
      <c r="EF26" s="17"/>
      <c r="EG26" s="17"/>
      <c r="EH26" s="17"/>
      <c r="EI26" s="17"/>
      <c r="EJ26" s="17"/>
      <c r="EK26" s="17"/>
      <c r="EL26" s="17"/>
      <c r="EM26" s="17"/>
      <c r="EN26" s="17"/>
      <c r="EO26" s="17"/>
      <c r="EP26" s="17"/>
      <c r="EQ26" s="17"/>
      <c r="ER26" s="17"/>
      <c r="ES26" s="17"/>
      <c r="ET26" s="17"/>
      <c r="EU26" s="17"/>
      <c r="EV26" s="17"/>
      <c r="EW26" s="17"/>
      <c r="EX26" s="17"/>
      <c r="EY26" s="17"/>
      <c r="EZ26" s="17"/>
      <c r="FA26" s="17"/>
      <c r="FB26" s="17"/>
      <c r="FC26" s="17"/>
      <c r="FD26" s="17"/>
      <c r="FE26" s="17"/>
      <c r="FF26" s="17"/>
      <c r="FG26" s="17"/>
      <c r="FH26" s="17"/>
      <c r="FI26" s="17"/>
      <c r="FJ26" s="17"/>
      <c r="FK26" s="17"/>
      <c r="FL26" s="17"/>
      <c r="FM26" s="17"/>
      <c r="FN26" s="17"/>
      <c r="FO26" s="17"/>
      <c r="FP26" s="17"/>
      <c r="FQ26" s="17"/>
      <c r="FR26" s="17"/>
      <c r="FS26" s="17"/>
      <c r="FT26" s="17"/>
      <c r="FU26" s="17"/>
      <c r="FV26" s="17"/>
      <c r="FW26" s="17"/>
      <c r="FX26" s="17"/>
      <c r="FY26" s="17"/>
      <c r="FZ26" s="17"/>
      <c r="GA26" s="17"/>
      <c r="GB26" s="17"/>
      <c r="GC26" s="17"/>
      <c r="GD26" s="17"/>
      <c r="GE26" s="17"/>
      <c r="GF26" s="17"/>
      <c r="GG26" s="17"/>
      <c r="GH26" s="17"/>
      <c r="GI26" s="17"/>
      <c r="GJ26" s="17"/>
      <c r="GK26" s="17"/>
      <c r="GL26" s="17"/>
      <c r="GM26" s="17"/>
      <c r="GN26" s="17"/>
      <c r="GO26" s="17"/>
      <c r="GP26" s="17"/>
      <c r="GQ26" s="17"/>
      <c r="GR26" s="17"/>
      <c r="GS26" s="17"/>
      <c r="GT26" s="17"/>
      <c r="GU26" s="17"/>
      <c r="GV26" s="17"/>
      <c r="GW26" s="17"/>
      <c r="GX26" s="17"/>
      <c r="GY26" s="17"/>
      <c r="GZ26" s="17"/>
      <c r="HA26" s="17"/>
      <c r="HB26" s="17"/>
      <c r="HC26" s="17"/>
      <c r="HD26" s="17"/>
      <c r="HE26" s="17"/>
      <c r="HF26" s="17"/>
      <c r="HG26" s="17"/>
      <c r="HH26" s="17"/>
      <c r="HI26" s="17"/>
      <c r="HJ26" s="17"/>
      <c r="HK26" s="17"/>
      <c r="HL26" s="17"/>
      <c r="HM26" s="17"/>
      <c r="HN26" s="17"/>
      <c r="HO26" s="17"/>
      <c r="HP26" s="17"/>
      <c r="HQ26" s="17"/>
      <c r="HR26" s="17"/>
      <c r="HS26" s="17"/>
      <c r="HT26" s="17"/>
      <c r="HU26" s="17"/>
      <c r="HV26" s="17"/>
      <c r="HW26" s="17"/>
      <c r="HX26" s="17"/>
      <c r="HY26" s="17"/>
      <c r="HZ26" s="17"/>
      <c r="IA26" s="17"/>
      <c r="IB26" s="17"/>
      <c r="IC26" s="17"/>
      <c r="ID26" s="17"/>
      <c r="IE26" s="17"/>
      <c r="IF26" s="17"/>
      <c r="IG26" s="17"/>
      <c r="IH26" s="17"/>
      <c r="II26" s="17"/>
      <c r="IJ26" s="17"/>
      <c r="IK26" s="17"/>
      <c r="IL26" s="17"/>
      <c r="IM26" s="17"/>
      <c r="IN26" s="17"/>
      <c r="IO26" s="17"/>
      <c r="IP26" s="17"/>
      <c r="IQ26" s="17"/>
      <c r="IR26" s="17"/>
      <c r="IS26" s="17"/>
      <c r="IT26" s="17"/>
      <c r="IU26" s="17"/>
      <c r="IV26" s="17"/>
      <c r="IW26" s="17"/>
    </row>
    <row r="27" spans="1:257" ht="17.100000000000001" customHeight="1">
      <c r="A27" s="23">
        <v>18312</v>
      </c>
      <c r="B27" s="39" t="s">
        <v>5</v>
      </c>
      <c r="C27" s="13" t="s">
        <v>93</v>
      </c>
      <c r="D27" s="48" t="s">
        <v>94</v>
      </c>
      <c r="E27" s="14" t="str">
        <f t="shared" ref="E27:E30" si="2">TRIM(MID(SUBSTITUTE(D27," ",REPT(" ",250)),(5-5)*250+1,250))</f>
        <v>s1155,</v>
      </c>
      <c r="F27" s="14" t="s">
        <v>0</v>
      </c>
      <c r="G27" s="14"/>
      <c r="H27" s="14"/>
      <c r="I27" s="14"/>
      <c r="J27" s="41"/>
      <c r="K27" s="5" t="s">
        <v>147</v>
      </c>
      <c r="L27" s="55"/>
      <c r="M27" s="23"/>
      <c r="N27" s="76" t="str">
        <f t="shared" si="0"/>
        <v xml:space="preserve"> 8xUSB2 + 2xUSB3</v>
      </c>
      <c r="O27" s="19"/>
      <c r="P27" s="16"/>
      <c r="Q27" s="23"/>
      <c r="R27" s="9"/>
      <c r="S27" s="23"/>
      <c r="T27" s="23"/>
      <c r="U27" s="23"/>
      <c r="V27" s="23"/>
      <c r="W27" s="23"/>
      <c r="X27" s="23"/>
      <c r="Y27" s="23"/>
      <c r="Z27" s="29">
        <v>25591</v>
      </c>
      <c r="AA27" s="16" t="s">
        <v>93</v>
      </c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2"/>
      <c r="AR27" s="22"/>
      <c r="AS27" s="80" t="s">
        <v>158</v>
      </c>
      <c r="AT27" s="83" t="str">
        <f>IFERROR(SUBSTITUTE(RIGHT(MID(","&amp;$D27&amp;",",1,SEARCH("##",SUBSTITUTE(","&amp;$D27&amp;",",",","##",COLUMN(B:B)))),LEN(MID(","&amp;$D27&amp;",",1,SEARCH("##",SUBSTITUTE(","&amp;$D27&amp;",",",","##",COLUMN(B:B)))))-SEARCH("##",SUBSTITUTE(","&amp;$D27&amp;",",",","##",COLUMN(A:A)))),",",),"")</f>
        <v>s1155</v>
      </c>
      <c r="AU27" s="83" t="str">
        <f>IFERROR(SUBSTITUTE(RIGHT(MID(","&amp;$D27&amp;",",1,SEARCH("##",SUBSTITUTE(","&amp;$D27&amp;",",",","##",COLUMN(C:C)))),LEN(MID(","&amp;$D27&amp;",",1,SEARCH("##",SUBSTITUTE(","&amp;$D27&amp;",",",","##",COLUMN(C:C)))))-SEARCH("##",SUBSTITUTE(","&amp;$D27&amp;",",",","##",COLUMN(B:B)))),",",),"")</f>
        <v xml:space="preserve"> Intel® Core™ i7 (SandyBridge)</v>
      </c>
      <c r="AV27" s="83" t="str">
        <f>IFERROR(SUBSTITUTE(RIGHT(MID(","&amp;$D27&amp;",",1,SEARCH("##",SUBSTITUTE(","&amp;$D27&amp;",",",","##",COLUMN(D:D)))),LEN(MID(","&amp;$D27&amp;",",1,SEARCH("##",SUBSTITUTE(","&amp;$D27&amp;",",",","##",COLUMN(D:D)))))-SEARCH("##",SUBSTITUTE(","&amp;$D27&amp;",",",","##",COLUMN(C:C)))),",",),"")</f>
        <v xml:space="preserve"> H61 (B3)</v>
      </c>
      <c r="AW27" s="83" t="str">
        <f>IFERROR(SUBSTITUTE(RIGHT(MID(","&amp;$D27&amp;",",1,SEARCH("##",SUBSTITUTE(","&amp;$D27&amp;",",",","##",COLUMN(E:E)))),LEN(MID(","&amp;$D27&amp;",",1,SEARCH("##",SUBSTITUTE(","&amp;$D27&amp;",",",","##",COLUMN(E:E)))))-SEARCH("##",SUBSTITUTE(","&amp;$D27&amp;",",",","##",COLUMN(D:D)))),",",),"")</f>
        <v xml:space="preserve"> 2xDDR3 Dual 1333/1066MHz(max16Gb)</v>
      </c>
      <c r="AX27" s="83" t="str">
        <f>IFERROR(SUBSTITUTE(RIGHT(MID(","&amp;$D27&amp;",",1,SEARCH("##",SUBSTITUTE(","&amp;$D27&amp;",",",","##",COLUMN(F:F)))),LEN(MID(","&amp;$D27&amp;",",1,SEARCH("##",SUBSTITUTE(","&amp;$D27&amp;",",",","##",COLUMN(F:F)))))-SEARCH("##",SUBSTITUTE(","&amp;$D27&amp;",",",","##",COLUMN(E:E)))),",",),"")</f>
        <v xml:space="preserve"> 1xPCI-Ex16</v>
      </c>
      <c r="AY27" s="83" t="str">
        <f>IFERROR(SUBSTITUTE(RIGHT(MID(","&amp;$D27&amp;",",1,SEARCH("##",SUBSTITUTE(","&amp;$D27&amp;",",",","##",COLUMN(G:G)))),LEN(MID(","&amp;$D27&amp;",",1,SEARCH("##",SUBSTITUTE(","&amp;$D27&amp;",",",","##",COLUMN(G:G)))))-SEARCH("##",SUBSTITUTE(","&amp;$D27&amp;",",",","##",COLUMN(F:F)))),",",),"")</f>
        <v xml:space="preserve"> 2xPCI-Ex1</v>
      </c>
      <c r="AZ27" s="83" t="str">
        <f>IFERROR(SUBSTITUTE(RIGHT(MID(","&amp;$D27&amp;",",1,SEARCH("##",SUBSTITUTE(","&amp;$D27&amp;",",",","##",COLUMN(H:H)))),LEN(MID(","&amp;$D27&amp;",",1,SEARCH("##",SUBSTITUTE(","&amp;$D27&amp;",",",","##",COLUMN(H:H)))))-SEARCH("##",SUBSTITUTE(","&amp;$D27&amp;",",",","##",COLUMN(G:G)))),",",),"")</f>
        <v xml:space="preserve"> 3xPCI</v>
      </c>
      <c r="BA27" s="83" t="str">
        <f>IFERROR(SUBSTITUTE(RIGHT(MID(","&amp;$D27&amp;",",1,SEARCH("##",SUBSTITUTE(","&amp;$D27&amp;",",",","##",COLUMN(I:I)))),LEN(MID(","&amp;$D27&amp;",",1,SEARCH("##",SUBSTITUTE(","&amp;$D27&amp;",",",","##",COLUMN(I:I)))))-SEARCH("##",SUBSTITUTE(","&amp;$D27&amp;",",",","##",COLUMN(H:H)))),",",),"")</f>
        <v xml:space="preserve"> 4xSATA2 (3Tb+)</v>
      </c>
      <c r="BB27" s="83" t="str">
        <f>IFERROR(SUBSTITUTE(RIGHT(MID(","&amp;$D27&amp;",",1,SEARCH("##",SUBSTITUTE(","&amp;$D27&amp;",",",","##",COLUMN(J:J)))),LEN(MID(","&amp;$D27&amp;",",1,SEARCH("##",SUBSTITUTE(","&amp;$D27&amp;",",",","##",COLUMN(J:J)))))-SEARCH("##",SUBSTITUTE(","&amp;$D27&amp;",",",","##",COLUMN(I:I)))),",",),"")</f>
        <v xml:space="preserve"> Gb LAN Realtek RTL8111E</v>
      </c>
      <c r="BC27" s="83" t="str">
        <f>IFERROR(SUBSTITUTE(RIGHT(MID(","&amp;$D27&amp;",",1,SEARCH("##",SUBSTITUTE(","&amp;$D27&amp;",",",","##",COLUMN(K:K)))),LEN(MID(","&amp;$D27&amp;",",1,SEARCH("##",SUBSTITUTE(","&amp;$D27&amp;",",",","##",COLUMN(K:K)))))-SEARCH("##",SUBSTITUTE(","&amp;$D27&amp;",",",","##",COLUMN(J:J)))),",",),"")</f>
        <v xml:space="preserve"> HDA SB7.1 Realtek ALC889</v>
      </c>
      <c r="BD27" s="83" t="str">
        <f>IFERROR(SUBSTITUTE(RIGHT(MID(","&amp;$D27&amp;",",1,SEARCH("##",SUBSTITUTE(","&amp;$D27&amp;",",",","##",COLUMN(L:L)))),LEN(MID(","&amp;$D27&amp;",",1,SEARCH("##",SUBSTITUTE(","&amp;$D27&amp;",",",","##",COLUMN(L:L)))))-SEARCH("##",SUBSTITUTE(","&amp;$D27&amp;",",",","##",COLUMN(K:K)))),",",),"")</f>
        <v xml:space="preserve"> 8xUSB2 + 2xUSB3</v>
      </c>
      <c r="BE27" s="83" t="str">
        <f>IFERROR(SUBSTITUTE(RIGHT(MID(","&amp;$D27&amp;",",1,SEARCH("##",SUBSTITUTE(","&amp;$D27&amp;",",",","##",COLUMN(M:M)))),LEN(MID(","&amp;$D27&amp;",",1,SEARCH("##",SUBSTITUTE(","&amp;$D27&amp;",",",","##",COLUMN(M:M)))))-SEARCH("##",SUBSTITUTE(","&amp;$D27&amp;",",",","##",COLUMN(L:L)))),",",),"")</f>
        <v xml:space="preserve"> 1xPS/2</v>
      </c>
      <c r="BF27" s="83" t="str">
        <f>IFERROR(SUBSTITUTE(RIGHT(MID(","&amp;$D27&amp;",",1,SEARCH("##",SUBSTITUTE(","&amp;$D27&amp;",",",","##",COLUMN(N:N)))),LEN(MID(","&amp;$D27&amp;",",1,SEARCH("##",SUBSTITUTE(","&amp;$D27&amp;",",",","##",COLUMN(N:N)))))-SEARCH("##",SUBSTITUTE(","&amp;$D27&amp;",",",","##",COLUMN(M:M)))),",",),"")</f>
        <v xml:space="preserve"> LPT</v>
      </c>
      <c r="BG27" s="83" t="str">
        <f>IFERROR(SUBSTITUTE(RIGHT(MID(","&amp;$D27&amp;",",1,SEARCH("##",SUBSTITUTE(","&amp;$D27&amp;",",",","##",COLUMN(O:O)))),LEN(MID(","&amp;$D27&amp;",",1,SEARCH("##",SUBSTITUTE(","&amp;$D27&amp;",",",","##",COLUMN(O:O)))))-SEARCH("##",SUBSTITUTE(","&amp;$D27&amp;",",",","##",COLUMN(N:N)))),",",),"")</f>
        <v xml:space="preserve"> COM</v>
      </c>
      <c r="BH27" s="83" t="str">
        <f>IFERROR(SUBSTITUTE(RIGHT(MID(","&amp;$D27&amp;",",1,SEARCH("##",SUBSTITUTE(","&amp;$D27&amp;",",",","##",COLUMN(P:P)))),LEN(MID(","&amp;$D27&amp;",",1,SEARCH("##",SUBSTITUTE(","&amp;$D27&amp;",",",","##",COLUMN(P:P)))))-SEARCH("##",SUBSTITUTE(","&amp;$D27&amp;",",",","##",COLUMN(O:O)))),",",),"")</f>
        <v xml:space="preserve"> SPDIF</v>
      </c>
      <c r="BI27" s="83" t="str">
        <f>IFERROR(SUBSTITUTE(RIGHT(MID(","&amp;$D27&amp;",",1,SEARCH("##",SUBSTITUTE(","&amp;$D27&amp;",",",","##",COLUMN(Q:Q)))),LEN(MID(","&amp;$D27&amp;",",1,SEARCH("##",SUBSTITUTE(","&amp;$D27&amp;",",",","##",COLUMN(Q:Q)))))-SEARCH("##",SUBSTITUTE(","&amp;$D27&amp;",",",","##",COLUMN(P:P)))),",",),"")</f>
        <v xml:space="preserve"> DualBIOS</v>
      </c>
      <c r="BJ27" s="83" t="str">
        <f>IFERROR(SUBSTITUTE(RIGHT(MID(","&amp;$D27&amp;",",1,SEARCH("##",SUBSTITUTE(","&amp;$D27&amp;",",",","##",COLUMN(R:R)))),LEN(MID(","&amp;$D27&amp;",",1,SEARCH("##",SUBSTITUTE(","&amp;$D27&amp;",",",","##",COLUMN(R:R)))))-SEARCH("##",SUBSTITUTE(","&amp;$D27&amp;",",",","##",COLUMN(Q:Q)))),",",),"")</f>
        <v xml:space="preserve"> AutoGreen</v>
      </c>
      <c r="BK27" s="83" t="str">
        <f>IFERROR(SUBSTITUTE(RIGHT(MID(","&amp;$D27&amp;",",1,SEARCH("##",SUBSTITUTE(","&amp;$D27&amp;",",",","##",COLUMN(S:S)))),LEN(MID(","&amp;$D27&amp;",",1,SEARCH("##",SUBSTITUTE(","&amp;$D27&amp;",",",","##",COLUMN(S:S)))))-SEARCH("##",SUBSTITUTE(","&amp;$D27&amp;",",",","##",COLUMN(R:R)))),",",),"")</f>
        <v xml:space="preserve"> ATX</v>
      </c>
      <c r="BL27" s="83" t="str">
        <f>IFERROR(SUBSTITUTE(RIGHT(MID(","&amp;$D27&amp;",",1,SEARCH("##",SUBSTITUTE(","&amp;$D27&amp;",",",","##",COLUMN(T:T)))),LEN(MID(","&amp;$D27&amp;",",1,SEARCH("##",SUBSTITUTE(","&amp;$D27&amp;",",",","##",COLUMN(T:T)))))-SEARCH("##",SUBSTITUTE(","&amp;$D27&amp;",",",","##",COLUMN(S:S)))),",",),"")</f>
        <v/>
      </c>
      <c r="BM27" s="83" t="str">
        <f>IFERROR(SUBSTITUTE(RIGHT(MID(","&amp;$D27&amp;",",1,SEARCH("##",SUBSTITUTE(","&amp;$D27&amp;",",",","##",COLUMN(U:U)))),LEN(MID(","&amp;$D27&amp;",",1,SEARCH("##",SUBSTITUTE(","&amp;$D27&amp;",",",","##",COLUMN(U:U)))))-SEARCH("##",SUBSTITUTE(","&amp;$D27&amp;",",",","##",COLUMN(T:T)))),",",),"")</f>
        <v/>
      </c>
      <c r="BN27" s="83" t="str">
        <f>IFERROR(SUBSTITUTE(RIGHT(MID(","&amp;$D27&amp;",",1,SEARCH("##",SUBSTITUTE(","&amp;$D27&amp;",",",","##",COLUMN(V:V)))),LEN(MID(","&amp;$D27&amp;",",1,SEARCH("##",SUBSTITUTE(","&amp;$D27&amp;",",",","##",COLUMN(V:V)))))-SEARCH("##",SUBSTITUTE(","&amp;$D27&amp;",",",","##",COLUMN(U:U)))),",",),"")</f>
        <v/>
      </c>
      <c r="BO27" s="83" t="str">
        <f>IFERROR(SUBSTITUTE(RIGHT(MID(","&amp;$D27&amp;",",1,SEARCH("##",SUBSTITUTE(","&amp;$D27&amp;",",",","##",COLUMN(W:W)))),LEN(MID(","&amp;$D27&amp;",",1,SEARCH("##",SUBSTITUTE(","&amp;$D27&amp;",",",","##",COLUMN(W:W)))))-SEARCH("##",SUBSTITUTE(","&amp;$D27&amp;",",",","##",COLUMN(V:V)))),",",),"")</f>
        <v/>
      </c>
      <c r="BP27" s="83" t="str">
        <f>IFERROR(SUBSTITUTE(RIGHT(MID(","&amp;$D27&amp;",",1,SEARCH("##",SUBSTITUTE(","&amp;$D27&amp;",",",","##",COLUMN(X:X)))),LEN(MID(","&amp;$D27&amp;",",1,SEARCH("##",SUBSTITUTE(","&amp;$D27&amp;",",",","##",COLUMN(X:X)))))-SEARCH("##",SUBSTITUTE(","&amp;$D27&amp;",",",","##",COLUMN(W:W)))),",",),"")</f>
        <v/>
      </c>
      <c r="BQ27" s="83" t="str">
        <f>IFERROR(SUBSTITUTE(RIGHT(MID(","&amp;$D27&amp;",",1,SEARCH("##",SUBSTITUTE(","&amp;$D27&amp;",",",","##",COLUMN(Y:Y)))),LEN(MID(","&amp;$D27&amp;",",1,SEARCH("##",SUBSTITUTE(","&amp;$D27&amp;",",",","##",COLUMN(Y:Y)))))-SEARCH("##",SUBSTITUTE(","&amp;$D27&amp;",",",","##",COLUMN(X:X)))),",",),"")</f>
        <v/>
      </c>
      <c r="BR27" s="83" t="str">
        <f>IFERROR(SUBSTITUTE(RIGHT(MID(","&amp;$D27&amp;",",1,SEARCH("##",SUBSTITUTE(","&amp;$D27&amp;",",",","##",COLUMN(Z:Z)))),LEN(MID(","&amp;$D27&amp;",",1,SEARCH("##",SUBSTITUTE(","&amp;$D27&amp;",",",","##",COLUMN(Z:Z)))))-SEARCH("##",SUBSTITUTE(","&amp;$D27&amp;",",",","##",COLUMN(Y:Y)))),",",),"")</f>
        <v/>
      </c>
      <c r="BS27" s="83" t="str">
        <f>IFERROR(SUBSTITUTE(RIGHT(MID(","&amp;$D27&amp;",",1,SEARCH("##",SUBSTITUTE(","&amp;$D27&amp;",",",","##",COLUMN(AA:AA)))),LEN(MID(","&amp;$D27&amp;",",1,SEARCH("##",SUBSTITUTE(","&amp;$D27&amp;",",",","##",COLUMN(AA:AA)))))-SEARCH("##",SUBSTITUTE(","&amp;$D27&amp;",",",","##",COLUMN(Z:Z)))),",",),"")</f>
        <v/>
      </c>
      <c r="BT27" s="83" t="str">
        <f>IFERROR(SUBSTITUTE(RIGHT(MID(","&amp;$D27&amp;",",1,SEARCH("##",SUBSTITUTE(","&amp;$D27&amp;",",",","##",COLUMN(AB:AB)))),LEN(MID(","&amp;$D27&amp;",",1,SEARCH("##",SUBSTITUTE(","&amp;$D27&amp;",",",","##",COLUMN(AB:AB)))))-SEARCH("##",SUBSTITUTE(","&amp;$D27&amp;",",",","##",COLUMN(AA:AA)))),",",),"")</f>
        <v/>
      </c>
      <c r="BU27" s="34"/>
      <c r="BV27" s="23"/>
      <c r="BW27" s="22">
        <v>1</v>
      </c>
      <c r="BX27" s="5">
        <v>1</v>
      </c>
      <c r="BY27" s="3">
        <v>1</v>
      </c>
      <c r="BZ27" s="22"/>
      <c r="CA27" s="23">
        <v>18312</v>
      </c>
      <c r="CB27" s="2" t="s">
        <v>95</v>
      </c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8"/>
      <c r="CO27" s="22"/>
      <c r="CP27" s="4" t="s">
        <v>4</v>
      </c>
      <c r="CQ27" s="10" t="s">
        <v>82</v>
      </c>
      <c r="CR27" s="22"/>
      <c r="CS27" s="38"/>
      <c r="CT27" s="2"/>
      <c r="CU27" s="2"/>
      <c r="CV27" s="2"/>
      <c r="CW27" s="2"/>
      <c r="CX27" s="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</row>
    <row r="28" spans="1:257" ht="17.100000000000001" customHeight="1">
      <c r="A28" s="23">
        <v>18325</v>
      </c>
      <c r="B28" s="39" t="s">
        <v>5</v>
      </c>
      <c r="C28" s="13" t="s">
        <v>96</v>
      </c>
      <c r="D28" s="48" t="s">
        <v>97</v>
      </c>
      <c r="E28" s="14" t="str">
        <f t="shared" si="2"/>
        <v>s1155,</v>
      </c>
      <c r="F28" s="14" t="s">
        <v>0</v>
      </c>
      <c r="G28" s="14"/>
      <c r="H28" s="14"/>
      <c r="I28" s="14"/>
      <c r="J28" s="41"/>
      <c r="K28" s="5" t="s">
        <v>147</v>
      </c>
      <c r="L28" s="55"/>
      <c r="M28" s="23"/>
      <c r="N28" s="76" t="str">
        <f t="shared" si="0"/>
        <v xml:space="preserve"> 10xUSB2+2xUSB3</v>
      </c>
      <c r="O28" s="19"/>
      <c r="P28" s="16"/>
      <c r="Q28" s="23"/>
      <c r="R28" s="9"/>
      <c r="S28" s="23"/>
      <c r="T28" s="23"/>
      <c r="U28" s="23"/>
      <c r="V28" s="23"/>
      <c r="W28" s="23"/>
      <c r="X28" s="23"/>
      <c r="Y28" s="23"/>
      <c r="Z28" s="29">
        <v>26032</v>
      </c>
      <c r="AA28" s="16" t="s">
        <v>96</v>
      </c>
      <c r="AB28" s="23"/>
      <c r="AC28" s="23"/>
      <c r="AD28" s="23"/>
      <c r="AE28" s="23"/>
      <c r="AF28" s="23"/>
      <c r="AG28" s="23"/>
      <c r="AH28" s="23"/>
      <c r="AI28" s="23"/>
      <c r="AJ28" s="23"/>
      <c r="AK28" s="23"/>
      <c r="AL28" s="23"/>
      <c r="AM28" s="23"/>
      <c r="AN28" s="23"/>
      <c r="AO28" s="23"/>
      <c r="AP28" s="23"/>
      <c r="AQ28" s="22"/>
      <c r="AR28" s="22"/>
      <c r="AS28" s="80" t="s">
        <v>158</v>
      </c>
      <c r="AT28" s="83" t="str">
        <f>IFERROR(SUBSTITUTE(RIGHT(MID(","&amp;$D28&amp;",",1,SEARCH("##",SUBSTITUTE(","&amp;$D28&amp;",",",","##",COLUMN(B:B)))),LEN(MID(","&amp;$D28&amp;",",1,SEARCH("##",SUBSTITUTE(","&amp;$D28&amp;",",",","##",COLUMN(B:B)))))-SEARCH("##",SUBSTITUTE(","&amp;$D28&amp;",",",","##",COLUMN(A:A)))),",",),"")</f>
        <v>s1155</v>
      </c>
      <c r="AU28" s="83" t="str">
        <f>IFERROR(SUBSTITUTE(RIGHT(MID(","&amp;$D28&amp;",",1,SEARCH("##",SUBSTITUTE(","&amp;$D28&amp;",",",","##",COLUMN(C:C)))),LEN(MID(","&amp;$D28&amp;",",1,SEARCH("##",SUBSTITUTE(","&amp;$D28&amp;",",",","##",COLUMN(C:C)))))-SEARCH("##",SUBSTITUTE(","&amp;$D28&amp;",",",","##",COLUMN(B:B)))),",",),"")</f>
        <v xml:space="preserve"> Intel® Core™ i7 (SandyBridge)</v>
      </c>
      <c r="AV28" s="83" t="str">
        <f>IFERROR(SUBSTITUTE(RIGHT(MID(","&amp;$D28&amp;",",1,SEARCH("##",SUBSTITUTE(","&amp;$D28&amp;",",",","##",COLUMN(D:D)))),LEN(MID(","&amp;$D28&amp;",",1,SEARCH("##",SUBSTITUTE(","&amp;$D28&amp;",",",","##",COLUMN(D:D)))))-SEARCH("##",SUBSTITUTE(","&amp;$D28&amp;",",",","##",COLUMN(C:C)))),",",),"")</f>
        <v xml:space="preserve"> P67(B3)</v>
      </c>
      <c r="AW28" s="83" t="str">
        <f>IFERROR(SUBSTITUTE(RIGHT(MID(","&amp;$D28&amp;",",1,SEARCH("##",SUBSTITUTE(","&amp;$D28&amp;",",",","##",COLUMN(E:E)))),LEN(MID(","&amp;$D28&amp;",",1,SEARCH("##",SUBSTITUTE(","&amp;$D28&amp;",",",","##",COLUMN(E:E)))))-SEARCH("##",SUBSTITUTE(","&amp;$D28&amp;",",",","##",COLUMN(D:D)))),",",),"")</f>
        <v xml:space="preserve"> 4xDDR3 Dual 2133/1600MHz(max32Gb)</v>
      </c>
      <c r="AX28" s="83" t="str">
        <f>IFERROR(SUBSTITUTE(RIGHT(MID(","&amp;$D28&amp;",",1,SEARCH("##",SUBSTITUTE(","&amp;$D28&amp;",",",","##",COLUMN(F:F)))),LEN(MID(","&amp;$D28&amp;",",1,SEARCH("##",SUBSTITUTE(","&amp;$D28&amp;",",",","##",COLUMN(F:F)))))-SEARCH("##",SUBSTITUTE(","&amp;$D28&amp;",",",","##",COLUMN(E:E)))),",",),"")</f>
        <v xml:space="preserve"> 2xPCI-Ex16</v>
      </c>
      <c r="AY28" s="83" t="str">
        <f>IFERROR(SUBSTITUTE(RIGHT(MID(","&amp;$D28&amp;",",1,SEARCH("##",SUBSTITUTE(","&amp;$D28&amp;",",",","##",COLUMN(G:G)))),LEN(MID(","&amp;$D28&amp;",",1,SEARCH("##",SUBSTITUTE(","&amp;$D28&amp;",",",","##",COLUMN(G:G)))))-SEARCH("##",SUBSTITUTE(","&amp;$D28&amp;",",",","##",COLUMN(F:F)))),",",),"")</f>
        <v xml:space="preserve"> 3xPCI-Ex1</v>
      </c>
      <c r="AZ28" s="83" t="str">
        <f>IFERROR(SUBSTITUTE(RIGHT(MID(","&amp;$D28&amp;",",1,SEARCH("##",SUBSTITUTE(","&amp;$D28&amp;",",",","##",COLUMN(H:H)))),LEN(MID(","&amp;$D28&amp;",",1,SEARCH("##",SUBSTITUTE(","&amp;$D28&amp;",",",","##",COLUMN(H:H)))))-SEARCH("##",SUBSTITUTE(","&amp;$D28&amp;",",",","##",COLUMN(G:G)))),",",),"")</f>
        <v xml:space="preserve"> 2xPCI</v>
      </c>
      <c r="BA28" s="83" t="str">
        <f>IFERROR(SUBSTITUTE(RIGHT(MID(","&amp;$D28&amp;",",1,SEARCH("##",SUBSTITUTE(","&amp;$D28&amp;",",",","##",COLUMN(I:I)))),LEN(MID(","&amp;$D28&amp;",",1,SEARCH("##",SUBSTITUTE(","&amp;$D28&amp;",",",","##",COLUMN(I:I)))))-SEARCH("##",SUBSTITUTE(","&amp;$D28&amp;",",",","##",COLUMN(H:H)))),",",),"")</f>
        <v xml:space="preserve"> 4xSATA2+2xSATA3 RAID</v>
      </c>
      <c r="BB28" s="83" t="str">
        <f>IFERROR(SUBSTITUTE(RIGHT(MID(","&amp;$D28&amp;",",1,SEARCH("##",SUBSTITUTE(","&amp;$D28&amp;",",",","##",COLUMN(J:J)))),LEN(MID(","&amp;$D28&amp;",",1,SEARCH("##",SUBSTITUTE(","&amp;$D28&amp;",",",","##",COLUMN(J:J)))))-SEARCH("##",SUBSTITUTE(","&amp;$D28&amp;",",",","##",COLUMN(I:I)))),",",),"")</f>
        <v xml:space="preserve"> Gb LAN Realtek 8111E</v>
      </c>
      <c r="BC28" s="83" t="str">
        <f>IFERROR(SUBSTITUTE(RIGHT(MID(","&amp;$D28&amp;",",1,SEARCH("##",SUBSTITUTE(","&amp;$D28&amp;",",",","##",COLUMN(K:K)))),LEN(MID(","&amp;$D28&amp;",",1,SEARCH("##",SUBSTITUTE(","&amp;$D28&amp;",",",","##",COLUMN(K:K)))))-SEARCH("##",SUBSTITUTE(","&amp;$D28&amp;",",",","##",COLUMN(J:J)))),",",),"")</f>
        <v xml:space="preserve"> HDA SB7.1 Realtek ALC889</v>
      </c>
      <c r="BD28" s="83" t="str">
        <f>IFERROR(SUBSTITUTE(RIGHT(MID(","&amp;$D28&amp;",",1,SEARCH("##",SUBSTITUTE(","&amp;$D28&amp;",",",","##",COLUMN(L:L)))),LEN(MID(","&amp;$D28&amp;",",1,SEARCH("##",SUBSTITUTE(","&amp;$D28&amp;",",",","##",COLUMN(L:L)))))-SEARCH("##",SUBSTITUTE(","&amp;$D28&amp;",",",","##",COLUMN(K:K)))),",",),"")</f>
        <v xml:space="preserve"> 10xUSB2+2xUSB3</v>
      </c>
      <c r="BE28" s="83" t="str">
        <f>IFERROR(SUBSTITUTE(RIGHT(MID(","&amp;$D28&amp;",",1,SEARCH("##",SUBSTITUTE(","&amp;$D28&amp;",",",","##",COLUMN(M:M)))),LEN(MID(","&amp;$D28&amp;",",1,SEARCH("##",SUBSTITUTE(","&amp;$D28&amp;",",",","##",COLUMN(M:M)))))-SEARCH("##",SUBSTITUTE(","&amp;$D28&amp;",",",","##",COLUMN(L:L)))),",",),"")</f>
        <v xml:space="preserve"> 1xPS/2</v>
      </c>
      <c r="BF28" s="83" t="str">
        <f>IFERROR(SUBSTITUTE(RIGHT(MID(","&amp;$D28&amp;",",1,SEARCH("##",SUBSTITUTE(","&amp;$D28&amp;",",",","##",COLUMN(N:N)))),LEN(MID(","&amp;$D28&amp;",",1,SEARCH("##",SUBSTITUTE(","&amp;$D28&amp;",",",","##",COLUMN(N:N)))))-SEARCH("##",SUBSTITUTE(","&amp;$D28&amp;",",",","##",COLUMN(M:M)))),",",),"")</f>
        <v xml:space="preserve"> LPT</v>
      </c>
      <c r="BG28" s="83" t="str">
        <f>IFERROR(SUBSTITUTE(RIGHT(MID(","&amp;$D28&amp;",",1,SEARCH("##",SUBSTITUTE(","&amp;$D28&amp;",",",","##",COLUMN(O:O)))),LEN(MID(","&amp;$D28&amp;",",1,SEARCH("##",SUBSTITUTE(","&amp;$D28&amp;",",",","##",COLUMN(O:O)))))-SEARCH("##",SUBSTITUTE(","&amp;$D28&amp;",",",","##",COLUMN(N:N)))),",",),"")</f>
        <v xml:space="preserve"> COM</v>
      </c>
      <c r="BH28" s="83" t="str">
        <f>IFERROR(SUBSTITUTE(RIGHT(MID(","&amp;$D28&amp;",",1,SEARCH("##",SUBSTITUTE(","&amp;$D28&amp;",",",","##",COLUMN(P:P)))),LEN(MID(","&amp;$D28&amp;",",1,SEARCH("##",SUBSTITUTE(","&amp;$D28&amp;",",",","##",COLUMN(P:P)))))-SEARCH("##",SUBSTITUTE(","&amp;$D28&amp;",",",","##",COLUMN(O:O)))),",",),"")</f>
        <v xml:space="preserve"> SPDIF</v>
      </c>
      <c r="BI28" s="83" t="str">
        <f>IFERROR(SUBSTITUTE(RIGHT(MID(","&amp;$D28&amp;",",1,SEARCH("##",SUBSTITUTE(","&amp;$D28&amp;",",",","##",COLUMN(Q:Q)))),LEN(MID(","&amp;$D28&amp;",",1,SEARCH("##",SUBSTITUTE(","&amp;$D28&amp;",",",","##",COLUMN(Q:Q)))))-SEARCH("##",SUBSTITUTE(","&amp;$D28&amp;",",",","##",COLUMN(P:P)))),",",),"")</f>
        <v xml:space="preserve"> ATX</v>
      </c>
      <c r="BJ28" s="83" t="str">
        <f>IFERROR(SUBSTITUTE(RIGHT(MID(","&amp;$D28&amp;",",1,SEARCH("##",SUBSTITUTE(","&amp;$D28&amp;",",",","##",COLUMN(R:R)))),LEN(MID(","&amp;$D28&amp;",",1,SEARCH("##",SUBSTITUTE(","&amp;$D28&amp;",",",","##",COLUMN(R:R)))))-SEARCH("##",SUBSTITUTE(","&amp;$D28&amp;",",",","##",COLUMN(Q:Q)))),",",),"")</f>
        <v/>
      </c>
      <c r="BK28" s="83" t="str">
        <f>IFERROR(SUBSTITUTE(RIGHT(MID(","&amp;$D28&amp;",",1,SEARCH("##",SUBSTITUTE(","&amp;$D28&amp;",",",","##",COLUMN(S:S)))),LEN(MID(","&amp;$D28&amp;",",1,SEARCH("##",SUBSTITUTE(","&amp;$D28&amp;",",",","##",COLUMN(S:S)))))-SEARCH("##",SUBSTITUTE(","&amp;$D28&amp;",",",","##",COLUMN(R:R)))),",",),"")</f>
        <v/>
      </c>
      <c r="BL28" s="83" t="str">
        <f>IFERROR(SUBSTITUTE(RIGHT(MID(","&amp;$D28&amp;",",1,SEARCH("##",SUBSTITUTE(","&amp;$D28&amp;",",",","##",COLUMN(T:T)))),LEN(MID(","&amp;$D28&amp;",",1,SEARCH("##",SUBSTITUTE(","&amp;$D28&amp;",",",","##",COLUMN(T:T)))))-SEARCH("##",SUBSTITUTE(","&amp;$D28&amp;",",",","##",COLUMN(S:S)))),",",),"")</f>
        <v/>
      </c>
      <c r="BM28" s="83" t="str">
        <f>IFERROR(SUBSTITUTE(RIGHT(MID(","&amp;$D28&amp;",",1,SEARCH("##",SUBSTITUTE(","&amp;$D28&amp;",",",","##",COLUMN(U:U)))),LEN(MID(","&amp;$D28&amp;",",1,SEARCH("##",SUBSTITUTE(","&amp;$D28&amp;",",",","##",COLUMN(U:U)))))-SEARCH("##",SUBSTITUTE(","&amp;$D28&amp;",",",","##",COLUMN(T:T)))),",",),"")</f>
        <v/>
      </c>
      <c r="BN28" s="83" t="str">
        <f>IFERROR(SUBSTITUTE(RIGHT(MID(","&amp;$D28&amp;",",1,SEARCH("##",SUBSTITUTE(","&amp;$D28&amp;",",",","##",COLUMN(V:V)))),LEN(MID(","&amp;$D28&amp;",",1,SEARCH("##",SUBSTITUTE(","&amp;$D28&amp;",",",","##",COLUMN(V:V)))))-SEARCH("##",SUBSTITUTE(","&amp;$D28&amp;",",",","##",COLUMN(U:U)))),",",),"")</f>
        <v/>
      </c>
      <c r="BO28" s="83" t="str">
        <f>IFERROR(SUBSTITUTE(RIGHT(MID(","&amp;$D28&amp;",",1,SEARCH("##",SUBSTITUTE(","&amp;$D28&amp;",",",","##",COLUMN(W:W)))),LEN(MID(","&amp;$D28&amp;",",1,SEARCH("##",SUBSTITUTE(","&amp;$D28&amp;",",",","##",COLUMN(W:W)))))-SEARCH("##",SUBSTITUTE(","&amp;$D28&amp;",",",","##",COLUMN(V:V)))),",",),"")</f>
        <v/>
      </c>
      <c r="BP28" s="83" t="str">
        <f>IFERROR(SUBSTITUTE(RIGHT(MID(","&amp;$D28&amp;",",1,SEARCH("##",SUBSTITUTE(","&amp;$D28&amp;",",",","##",COLUMN(X:X)))),LEN(MID(","&amp;$D28&amp;",",1,SEARCH("##",SUBSTITUTE(","&amp;$D28&amp;",",",","##",COLUMN(X:X)))))-SEARCH("##",SUBSTITUTE(","&amp;$D28&amp;",",",","##",COLUMN(W:W)))),",",),"")</f>
        <v/>
      </c>
      <c r="BQ28" s="83" t="str">
        <f>IFERROR(SUBSTITUTE(RIGHT(MID(","&amp;$D28&amp;",",1,SEARCH("##",SUBSTITUTE(","&amp;$D28&amp;",",",","##",COLUMN(Y:Y)))),LEN(MID(","&amp;$D28&amp;",",1,SEARCH("##",SUBSTITUTE(","&amp;$D28&amp;",",",","##",COLUMN(Y:Y)))))-SEARCH("##",SUBSTITUTE(","&amp;$D28&amp;",",",","##",COLUMN(X:X)))),",",),"")</f>
        <v/>
      </c>
      <c r="BR28" s="83" t="str">
        <f>IFERROR(SUBSTITUTE(RIGHT(MID(","&amp;$D28&amp;",",1,SEARCH("##",SUBSTITUTE(","&amp;$D28&amp;",",",","##",COLUMN(Z:Z)))),LEN(MID(","&amp;$D28&amp;",",1,SEARCH("##",SUBSTITUTE(","&amp;$D28&amp;",",",","##",COLUMN(Z:Z)))))-SEARCH("##",SUBSTITUTE(","&amp;$D28&amp;",",",","##",COLUMN(Y:Y)))),",",),"")</f>
        <v/>
      </c>
      <c r="BS28" s="83" t="str">
        <f>IFERROR(SUBSTITUTE(RIGHT(MID(","&amp;$D28&amp;",",1,SEARCH("##",SUBSTITUTE(","&amp;$D28&amp;",",",","##",COLUMN(AA:AA)))),LEN(MID(","&amp;$D28&amp;",",1,SEARCH("##",SUBSTITUTE(","&amp;$D28&amp;",",",","##",COLUMN(AA:AA)))))-SEARCH("##",SUBSTITUTE(","&amp;$D28&amp;",",",","##",COLUMN(Z:Z)))),",",),"")</f>
        <v/>
      </c>
      <c r="BT28" s="83" t="str">
        <f>IFERROR(SUBSTITUTE(RIGHT(MID(","&amp;$D28&amp;",",1,SEARCH("##",SUBSTITUTE(","&amp;$D28&amp;",",",","##",COLUMN(AB:AB)))),LEN(MID(","&amp;$D28&amp;",",1,SEARCH("##",SUBSTITUTE(","&amp;$D28&amp;",",",","##",COLUMN(AB:AB)))))-SEARCH("##",SUBSTITUTE(","&amp;$D28&amp;",",",","##",COLUMN(AA:AA)))),",",),"")</f>
        <v/>
      </c>
      <c r="BU28" s="34"/>
      <c r="BV28" s="23"/>
      <c r="BW28" s="22">
        <v>1</v>
      </c>
      <c r="BX28" s="5">
        <v>1</v>
      </c>
      <c r="BY28" s="3">
        <v>1</v>
      </c>
      <c r="BZ28" s="22"/>
      <c r="CA28" s="23">
        <v>18325</v>
      </c>
      <c r="CB28" s="2" t="s">
        <v>98</v>
      </c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8"/>
      <c r="CO28" s="22"/>
      <c r="CP28" s="4" t="s">
        <v>4</v>
      </c>
      <c r="CQ28" s="10" t="s">
        <v>82</v>
      </c>
      <c r="CR28" s="22"/>
      <c r="CS28" s="38"/>
      <c r="CT28" s="2"/>
      <c r="CU28" s="2"/>
      <c r="CV28" s="2"/>
      <c r="CW28" s="2"/>
      <c r="CX28" s="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</row>
    <row r="29" spans="1:257" ht="17.100000000000001" customHeight="1">
      <c r="A29" s="5">
        <v>5071</v>
      </c>
      <c r="B29" s="37" t="s">
        <v>5</v>
      </c>
      <c r="C29" s="8" t="s">
        <v>99</v>
      </c>
      <c r="D29" s="45" t="s">
        <v>100</v>
      </c>
      <c r="E29" s="14" t="str">
        <f t="shared" si="2"/>
        <v>s1366,</v>
      </c>
      <c r="F29" s="14" t="s">
        <v>0</v>
      </c>
      <c r="G29" s="11"/>
      <c r="H29" s="11"/>
      <c r="I29" s="11"/>
      <c r="J29" s="40"/>
      <c r="K29" s="5" t="s">
        <v>147</v>
      </c>
      <c r="L29" s="56"/>
      <c r="M29" s="58"/>
      <c r="N29" s="76" t="str">
        <f t="shared" si="0"/>
        <v xml:space="preserve"> 10xUSB2+2xUSB3</v>
      </c>
      <c r="O29" s="19"/>
      <c r="P29" s="44"/>
      <c r="Q29" s="58"/>
      <c r="R29" s="9"/>
      <c r="S29" s="58"/>
      <c r="T29" s="58"/>
      <c r="U29" s="5"/>
      <c r="V29" s="5"/>
      <c r="W29" s="5"/>
      <c r="X29" s="5"/>
      <c r="Y29" s="25"/>
      <c r="Z29" s="7">
        <v>20190</v>
      </c>
      <c r="AA29" s="5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80" t="s">
        <v>158</v>
      </c>
      <c r="AT29" s="83" t="str">
        <f>IFERROR(SUBSTITUTE(RIGHT(MID(","&amp;$D29&amp;",",1,SEARCH("##",SUBSTITUTE(","&amp;$D29&amp;",",",","##",COLUMN(B:B)))),LEN(MID(","&amp;$D29&amp;",",1,SEARCH("##",SUBSTITUTE(","&amp;$D29&amp;",",",","##",COLUMN(B:B)))))-SEARCH("##",SUBSTITUTE(","&amp;$D29&amp;",",",","##",COLUMN(A:A)))),",",),"")</f>
        <v>s1366</v>
      </c>
      <c r="AU29" s="83" t="str">
        <f>IFERROR(SUBSTITUTE(RIGHT(MID(","&amp;$D29&amp;",",1,SEARCH("##",SUBSTITUTE(","&amp;$D29&amp;",",",","##",COLUMN(C:C)))),LEN(MID(","&amp;$D29&amp;",",1,SEARCH("##",SUBSTITUTE(","&amp;$D29&amp;",",",","##",COLUMN(C:C)))))-SEARCH("##",SUBSTITUTE(","&amp;$D29&amp;",",",","##",COLUMN(B:B)))),",",),"")</f>
        <v xml:space="preserve"> Intel® Core™ i7</v>
      </c>
      <c r="AV29" s="83" t="str">
        <f>IFERROR(SUBSTITUTE(RIGHT(MID(","&amp;$D29&amp;",",1,SEARCH("##",SUBSTITUTE(","&amp;$D29&amp;",",",","##",COLUMN(D:D)))),LEN(MID(","&amp;$D29&amp;",",1,SEARCH("##",SUBSTITUTE(","&amp;$D29&amp;",",",","##",COLUMN(D:D)))))-SEARCH("##",SUBSTITUTE(","&amp;$D29&amp;",",",","##",COLUMN(C:C)))),",",),"")</f>
        <v xml:space="preserve"> Ultra Durable 3</v>
      </c>
      <c r="AW29" s="83" t="str">
        <f>IFERROR(SUBSTITUTE(RIGHT(MID(","&amp;$D29&amp;",",1,SEARCH("##",SUBSTITUTE(","&amp;$D29&amp;",",",","##",COLUMN(E:E)))),LEN(MID(","&amp;$D29&amp;",",1,SEARCH("##",SUBSTITUTE(","&amp;$D29&amp;",",",","##",COLUMN(E:E)))))-SEARCH("##",SUBSTITUTE(","&amp;$D29&amp;",",",","##",COLUMN(D:D)))),",",),"")</f>
        <v xml:space="preserve"> HT 4.8/6.4 GT/s</v>
      </c>
      <c r="AX29" s="83" t="str">
        <f>IFERROR(SUBSTITUTE(RIGHT(MID(","&amp;$D29&amp;",",1,SEARCH("##",SUBSTITUTE(","&amp;$D29&amp;",",",","##",COLUMN(F:F)))),LEN(MID(","&amp;$D29&amp;",",1,SEARCH("##",SUBSTITUTE(","&amp;$D29&amp;",",",","##",COLUMN(F:F)))))-SEARCH("##",SUBSTITUTE(","&amp;$D29&amp;",",",","##",COLUMN(E:E)))),",",),"")</f>
        <v xml:space="preserve"> X58+ICH10R</v>
      </c>
      <c r="AY29" s="83" t="str">
        <f>IFERROR(SUBSTITUTE(RIGHT(MID(","&amp;$D29&amp;",",1,SEARCH("##",SUBSTITUTE(","&amp;$D29&amp;",",",","##",COLUMN(G:G)))),LEN(MID(","&amp;$D29&amp;",",1,SEARCH("##",SUBSTITUTE(","&amp;$D29&amp;",",",","##",COLUMN(G:G)))))-SEARCH("##",SUBSTITUTE(","&amp;$D29&amp;",",",","##",COLUMN(F:F)))),",",),"")</f>
        <v xml:space="preserve"> 6xDDR3 2200/1333/1066MHz 2/3 channel(max24Gb)</v>
      </c>
      <c r="AZ29" s="83" t="str">
        <f>IFERROR(SUBSTITUTE(RIGHT(MID(","&amp;$D29&amp;",",1,SEARCH("##",SUBSTITUTE(","&amp;$D29&amp;",",",","##",COLUMN(H:H)))),LEN(MID(","&amp;$D29&amp;",",1,SEARCH("##",SUBSTITUTE(","&amp;$D29&amp;",",",","##",COLUMN(H:H)))))-SEARCH("##",SUBSTITUTE(","&amp;$D29&amp;",",",","##",COLUMN(G:G)))),",",),"")</f>
        <v xml:space="preserve"> 4xPCI-Ex16 SLI/CrossFire</v>
      </c>
      <c r="BA29" s="83" t="str">
        <f>IFERROR(SUBSTITUTE(RIGHT(MID(","&amp;$D29&amp;",",1,SEARCH("##",SUBSTITUTE(","&amp;$D29&amp;",",",","##",COLUMN(I:I)))),LEN(MID(","&amp;$D29&amp;",",1,SEARCH("##",SUBSTITUTE(","&amp;$D29&amp;",",",","##",COLUMN(I:I)))))-SEARCH("##",SUBSTITUTE(","&amp;$D29&amp;",",",","##",COLUMN(H:H)))),",",),"")</f>
        <v xml:space="preserve"> 2xPCI-Ex1</v>
      </c>
      <c r="BB29" s="83" t="str">
        <f>IFERROR(SUBSTITUTE(RIGHT(MID(","&amp;$D29&amp;",",1,SEARCH("##",SUBSTITUTE(","&amp;$D29&amp;",",",","##",COLUMN(J:J)))),LEN(MID(","&amp;$D29&amp;",",1,SEARCH("##",SUBSTITUTE(","&amp;$D29&amp;",",",","##",COLUMN(J:J)))))-SEARCH("##",SUBSTITUTE(","&amp;$D29&amp;",",",","##",COLUMN(I:I)))),",",),"")</f>
        <v xml:space="preserve"> 1xPCI</v>
      </c>
      <c r="BC29" s="83" t="str">
        <f>IFERROR(SUBSTITUTE(RIGHT(MID(","&amp;$D29&amp;",",1,SEARCH("##",SUBSTITUTE(","&amp;$D29&amp;",",",","##",COLUMN(K:K)))),LEN(MID(","&amp;$D29&amp;",",1,SEARCH("##",SUBSTITUTE(","&amp;$D29&amp;",",",","##",COLUMN(K:K)))))-SEARCH("##",SUBSTITUTE(","&amp;$D29&amp;",",",","##",COLUMN(J:J)))),",",),"")</f>
        <v xml:space="preserve"> 8xSATA2+2xSATA3+2xeSATA RAID</v>
      </c>
      <c r="BD29" s="83" t="str">
        <f>IFERROR(SUBSTITUTE(RIGHT(MID(","&amp;$D29&amp;",",1,SEARCH("##",SUBSTITUTE(","&amp;$D29&amp;",",",","##",COLUMN(L:L)))),LEN(MID(","&amp;$D29&amp;",",1,SEARCH("##",SUBSTITUTE(","&amp;$D29&amp;",",",","##",COLUMN(L:L)))))-SEARCH("##",SUBSTITUTE(","&amp;$D29&amp;",",",","##",COLUMN(K:K)))),",",),"")</f>
        <v xml:space="preserve"> IDE</v>
      </c>
      <c r="BE29" s="83" t="str">
        <f>IFERROR(SUBSTITUTE(RIGHT(MID(","&amp;$D29&amp;",",1,SEARCH("##",SUBSTITUTE(","&amp;$D29&amp;",",",","##",COLUMN(M:M)))),LEN(MID(","&amp;$D29&amp;",",1,SEARCH("##",SUBSTITUTE(","&amp;$D29&amp;",",",","##",COLUMN(M:M)))))-SEARCH("##",SUBSTITUTE(","&amp;$D29&amp;",",",","##",COLUMN(L:L)))),",",),"")</f>
        <v xml:space="preserve"> FDD</v>
      </c>
      <c r="BF29" s="83" t="str">
        <f>IFERROR(SUBSTITUTE(RIGHT(MID(","&amp;$D29&amp;",",1,SEARCH("##",SUBSTITUTE(","&amp;$D29&amp;",",",","##",COLUMN(N:N)))),LEN(MID(","&amp;$D29&amp;",",1,SEARCH("##",SUBSTITUTE(","&amp;$D29&amp;",",",","##",COLUMN(N:N)))))-SEARCH("##",SUBSTITUTE(","&amp;$D29&amp;",",",","##",COLUMN(M:M)))),",",),"")</f>
        <v xml:space="preserve"> Gb LAN Realtek 8111D</v>
      </c>
      <c r="BG29" s="83" t="str">
        <f>IFERROR(SUBSTITUTE(RIGHT(MID(","&amp;$D29&amp;",",1,SEARCH("##",SUBSTITUTE(","&amp;$D29&amp;",",",","##",COLUMN(O:O)))),LEN(MID(","&amp;$D29&amp;",",1,SEARCH("##",SUBSTITUTE(","&amp;$D29&amp;",",",","##",COLUMN(O:O)))))-SEARCH("##",SUBSTITUTE(","&amp;$D29&amp;",",",","##",COLUMN(N:N)))),",",),"")</f>
        <v xml:space="preserve"> HDA DTS SB7.1 Realtek ALC889</v>
      </c>
      <c r="BH29" s="83" t="str">
        <f>IFERROR(SUBSTITUTE(RIGHT(MID(","&amp;$D29&amp;",",1,SEARCH("##",SUBSTITUTE(","&amp;$D29&amp;",",",","##",COLUMN(P:P)))),LEN(MID(","&amp;$D29&amp;",",1,SEARCH("##",SUBSTITUTE(","&amp;$D29&amp;",",",","##",COLUMN(P:P)))))-SEARCH("##",SUBSTITUTE(","&amp;$D29&amp;",",",","##",COLUMN(O:O)))),",",),"")</f>
        <v xml:space="preserve"> 3xIEEE1394</v>
      </c>
      <c r="BI29" s="83" t="str">
        <f>IFERROR(SUBSTITUTE(RIGHT(MID(","&amp;$D29&amp;",",1,SEARCH("##",SUBSTITUTE(","&amp;$D29&amp;",",",","##",COLUMN(Q:Q)))),LEN(MID(","&amp;$D29&amp;",",1,SEARCH("##",SUBSTITUTE(","&amp;$D29&amp;",",",","##",COLUMN(Q:Q)))))-SEARCH("##",SUBSTITUTE(","&amp;$D29&amp;",",",","##",COLUMN(P:P)))),",",),"")</f>
        <v xml:space="preserve"> 10xUSB2+2xUSB3</v>
      </c>
      <c r="BJ29" s="83" t="str">
        <f>IFERROR(SUBSTITUTE(RIGHT(MID(","&amp;$D29&amp;",",1,SEARCH("##",SUBSTITUTE(","&amp;$D29&amp;",",",","##",COLUMN(R:R)))),LEN(MID(","&amp;$D29&amp;",",1,SEARCH("##",SUBSTITUTE(","&amp;$D29&amp;",",",","##",COLUMN(R:R)))))-SEARCH("##",SUBSTITUTE(","&amp;$D29&amp;",",",","##",COLUMN(Q:Q)))),",",),"")</f>
        <v xml:space="preserve"> 2xSPDIF</v>
      </c>
      <c r="BK29" s="83" t="str">
        <f>IFERROR(SUBSTITUTE(RIGHT(MID(","&amp;$D29&amp;",",1,SEARCH("##",SUBSTITUTE(","&amp;$D29&amp;",",",","##",COLUMN(S:S)))),LEN(MID(","&amp;$D29&amp;",",1,SEARCH("##",SUBSTITUTE(","&amp;$D29&amp;",",",","##",COLUMN(S:S)))))-SEARCH("##",SUBSTITUTE(","&amp;$D29&amp;",",",","##",COLUMN(R:R)))),",",),"")</f>
        <v xml:space="preserve"> COM</v>
      </c>
      <c r="BL29" s="83" t="str">
        <f>IFERROR(SUBSTITUTE(RIGHT(MID(","&amp;$D29&amp;",",1,SEARCH("##",SUBSTITUTE(","&amp;$D29&amp;",",",","##",COLUMN(T:T)))),LEN(MID(","&amp;$D29&amp;",",1,SEARCH("##",SUBSTITUTE(","&amp;$D29&amp;",",",","##",COLUMN(T:T)))))-SEARCH("##",SUBSTITUTE(","&amp;$D29&amp;",",",","##",COLUMN(S:S)))),",",),"")</f>
        <v xml:space="preserve"> ATX</v>
      </c>
      <c r="BM29" s="83" t="str">
        <f>IFERROR(SUBSTITUTE(RIGHT(MID(","&amp;$D29&amp;",",1,SEARCH("##",SUBSTITUTE(","&amp;$D29&amp;",",",","##",COLUMN(U:U)))),LEN(MID(","&amp;$D29&amp;",",1,SEARCH("##",SUBSTITUTE(","&amp;$D29&amp;",",",","##",COLUMN(U:U)))))-SEARCH("##",SUBSTITUTE(","&amp;$D29&amp;",",",","##",COLUMN(T:T)))),",",),"")</f>
        <v/>
      </c>
      <c r="BN29" s="83" t="str">
        <f>IFERROR(SUBSTITUTE(RIGHT(MID(","&amp;$D29&amp;",",1,SEARCH("##",SUBSTITUTE(","&amp;$D29&amp;",",",","##",COLUMN(V:V)))),LEN(MID(","&amp;$D29&amp;",",1,SEARCH("##",SUBSTITUTE(","&amp;$D29&amp;",",",","##",COLUMN(V:V)))))-SEARCH("##",SUBSTITUTE(","&amp;$D29&amp;",",",","##",COLUMN(U:U)))),",",),"")</f>
        <v/>
      </c>
      <c r="BO29" s="83" t="str">
        <f>IFERROR(SUBSTITUTE(RIGHT(MID(","&amp;$D29&amp;",",1,SEARCH("##",SUBSTITUTE(","&amp;$D29&amp;",",",","##",COLUMN(W:W)))),LEN(MID(","&amp;$D29&amp;",",1,SEARCH("##",SUBSTITUTE(","&amp;$D29&amp;",",",","##",COLUMN(W:W)))))-SEARCH("##",SUBSTITUTE(","&amp;$D29&amp;",",",","##",COLUMN(V:V)))),",",),"")</f>
        <v/>
      </c>
      <c r="BP29" s="83" t="str">
        <f>IFERROR(SUBSTITUTE(RIGHT(MID(","&amp;$D29&amp;",",1,SEARCH("##",SUBSTITUTE(","&amp;$D29&amp;",",",","##",COLUMN(X:X)))),LEN(MID(","&amp;$D29&amp;",",1,SEARCH("##",SUBSTITUTE(","&amp;$D29&amp;",",",","##",COLUMN(X:X)))))-SEARCH("##",SUBSTITUTE(","&amp;$D29&amp;",",",","##",COLUMN(W:W)))),",",),"")</f>
        <v/>
      </c>
      <c r="BQ29" s="83" t="str">
        <f>IFERROR(SUBSTITUTE(RIGHT(MID(","&amp;$D29&amp;",",1,SEARCH("##",SUBSTITUTE(","&amp;$D29&amp;",",",","##",COLUMN(Y:Y)))),LEN(MID(","&amp;$D29&amp;",",1,SEARCH("##",SUBSTITUTE(","&amp;$D29&amp;",",",","##",COLUMN(Y:Y)))))-SEARCH("##",SUBSTITUTE(","&amp;$D29&amp;",",",","##",COLUMN(X:X)))),",",),"")</f>
        <v/>
      </c>
      <c r="BR29" s="83" t="str">
        <f>IFERROR(SUBSTITUTE(RIGHT(MID(","&amp;$D29&amp;",",1,SEARCH("##",SUBSTITUTE(","&amp;$D29&amp;",",",","##",COLUMN(Z:Z)))),LEN(MID(","&amp;$D29&amp;",",1,SEARCH("##",SUBSTITUTE(","&amp;$D29&amp;",",",","##",COLUMN(Z:Z)))))-SEARCH("##",SUBSTITUTE(","&amp;$D29&amp;",",",","##",COLUMN(Y:Y)))),",",),"")</f>
        <v/>
      </c>
      <c r="BS29" s="83" t="str">
        <f>IFERROR(SUBSTITUTE(RIGHT(MID(","&amp;$D29&amp;",",1,SEARCH("##",SUBSTITUTE(","&amp;$D29&amp;",",",","##",COLUMN(AA:AA)))),LEN(MID(","&amp;$D29&amp;",",1,SEARCH("##",SUBSTITUTE(","&amp;$D29&amp;",",",","##",COLUMN(AA:AA)))))-SEARCH("##",SUBSTITUTE(","&amp;$D29&amp;",",",","##",COLUMN(Z:Z)))),",",),"")</f>
        <v/>
      </c>
      <c r="BT29" s="83" t="str">
        <f>IFERROR(SUBSTITUTE(RIGHT(MID(","&amp;$D29&amp;",",1,SEARCH("##",SUBSTITUTE(","&amp;$D29&amp;",",",","##",COLUMN(AB:AB)))),LEN(MID(","&amp;$D29&amp;",",1,SEARCH("##",SUBSTITUTE(","&amp;$D29&amp;",",",","##",COLUMN(AB:AB)))))-SEARCH("##",SUBSTITUTE(","&amp;$D29&amp;",",",","##",COLUMN(AA:AA)))),",",),"")</f>
        <v/>
      </c>
      <c r="BU29" s="2"/>
      <c r="BV29" s="2"/>
      <c r="BW29" s="2"/>
      <c r="BX29" s="5">
        <v>1</v>
      </c>
      <c r="BY29" s="3">
        <v>1</v>
      </c>
      <c r="BZ29" s="2"/>
      <c r="CA29" s="5">
        <v>5071</v>
      </c>
      <c r="CB29" s="2" t="s">
        <v>101</v>
      </c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4" t="s">
        <v>4</v>
      </c>
      <c r="CQ29" s="10" t="s">
        <v>102</v>
      </c>
      <c r="CR29" s="2"/>
      <c r="CS29" s="38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  <c r="FK29" s="2"/>
      <c r="FL29" s="2"/>
      <c r="FM29" s="2"/>
      <c r="FN29" s="2"/>
      <c r="FO29" s="2"/>
      <c r="FP29" s="2"/>
      <c r="FQ29" s="2"/>
      <c r="FR29" s="2"/>
      <c r="FS29" s="2"/>
      <c r="FT29" s="2"/>
      <c r="FU29" s="2"/>
      <c r="FV29" s="2"/>
      <c r="FW29" s="2"/>
      <c r="FX29" s="2"/>
      <c r="FY29" s="2"/>
      <c r="FZ29" s="2"/>
      <c r="GA29" s="2"/>
      <c r="GB29" s="2"/>
      <c r="GC29" s="2"/>
      <c r="GD29" s="2"/>
      <c r="GE29" s="2"/>
      <c r="GF29" s="2"/>
      <c r="GG29" s="2"/>
      <c r="GH29" s="2"/>
      <c r="GI29" s="2"/>
      <c r="GJ29" s="2"/>
      <c r="GK29" s="2"/>
      <c r="GL29" s="2"/>
      <c r="GM29" s="2"/>
      <c r="GN29" s="2"/>
      <c r="GO29" s="2"/>
      <c r="GP29" s="2"/>
      <c r="GQ29" s="2"/>
      <c r="GR29" s="2"/>
      <c r="GS29" s="2"/>
      <c r="GT29" s="2"/>
      <c r="GU29" s="2"/>
      <c r="GV29" s="2"/>
      <c r="GW29" s="2"/>
      <c r="GX29" s="2"/>
      <c r="GY29" s="2"/>
      <c r="GZ29" s="2"/>
      <c r="HA29" s="2"/>
      <c r="HB29" s="2"/>
      <c r="HC29" s="2"/>
      <c r="HD29" s="2"/>
      <c r="HE29" s="2"/>
      <c r="HF29" s="2"/>
      <c r="HG29" s="2"/>
      <c r="HH29" s="2"/>
      <c r="HI29" s="2"/>
      <c r="HJ29" s="2"/>
      <c r="HK29" s="2"/>
      <c r="HL29" s="2"/>
      <c r="HM29" s="2"/>
      <c r="HN29" s="2"/>
      <c r="HO29" s="2"/>
      <c r="HP29" s="2"/>
      <c r="HQ29" s="2"/>
      <c r="HR29" s="2"/>
      <c r="HS29" s="2"/>
      <c r="HT29" s="2"/>
      <c r="HU29" s="2"/>
      <c r="HV29" s="2"/>
      <c r="HW29" s="2"/>
      <c r="HX29" s="2"/>
      <c r="HY29" s="2"/>
      <c r="HZ29" s="2"/>
      <c r="IA29" s="2"/>
      <c r="IB29" s="2"/>
      <c r="IC29" s="2"/>
      <c r="ID29" s="2"/>
      <c r="IE29" s="2"/>
      <c r="IF29" s="2"/>
      <c r="IG29" s="2"/>
      <c r="IH29" s="2"/>
      <c r="II29" s="2"/>
      <c r="IJ29" s="2"/>
      <c r="IK29" s="2"/>
      <c r="IL29" s="2"/>
      <c r="IM29" s="2"/>
      <c r="IN29" s="2"/>
      <c r="IO29" s="2"/>
      <c r="IP29" s="2"/>
      <c r="IQ29" s="2"/>
      <c r="IR29" s="2"/>
      <c r="IS29" s="2"/>
      <c r="IT29" s="2"/>
      <c r="IU29" s="2"/>
      <c r="IV29" s="2"/>
      <c r="IW29" s="2"/>
    </row>
    <row r="30" spans="1:257" ht="17.100000000000001" customHeight="1">
      <c r="A30" s="5">
        <v>12100</v>
      </c>
      <c r="B30" s="51" t="s">
        <v>5</v>
      </c>
      <c r="C30" s="6" t="s">
        <v>103</v>
      </c>
      <c r="D30" s="46" t="s">
        <v>104</v>
      </c>
      <c r="E30" s="14" t="str">
        <f t="shared" si="2"/>
        <v>s1366,</v>
      </c>
      <c r="F30" s="14" t="s">
        <v>0</v>
      </c>
      <c r="G30" s="11"/>
      <c r="H30" s="11"/>
      <c r="I30" s="11"/>
      <c r="J30" s="42"/>
      <c r="K30" s="5" t="s">
        <v>147</v>
      </c>
      <c r="L30" s="59"/>
      <c r="M30" s="5"/>
      <c r="N30" s="76" t="str">
        <f t="shared" si="0"/>
        <v xml:space="preserve"> 12xUSB2+2xUSB3</v>
      </c>
      <c r="O30" s="19"/>
      <c r="P30" s="5"/>
      <c r="Q30" s="58"/>
      <c r="R30" s="9"/>
      <c r="S30" s="58"/>
      <c r="T30" s="58"/>
      <c r="U30" s="5"/>
      <c r="V30" s="5"/>
      <c r="W30" s="5"/>
      <c r="X30" s="5"/>
      <c r="Y30" s="25"/>
      <c r="Z30" s="7">
        <v>23016</v>
      </c>
      <c r="AA30" s="5"/>
      <c r="AB30" s="2"/>
      <c r="AC30" s="5"/>
      <c r="AD30" s="2"/>
      <c r="AE30" s="5">
        <v>23451</v>
      </c>
      <c r="AF30" s="2"/>
      <c r="AG30" s="2"/>
      <c r="AH30" s="2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80" t="s">
        <v>158</v>
      </c>
      <c r="AT30" s="83" t="str">
        <f>IFERROR(SUBSTITUTE(RIGHT(MID(","&amp;$D30&amp;",",1,SEARCH("##",SUBSTITUTE(","&amp;$D30&amp;",",",","##",COLUMN(B:B)))),LEN(MID(","&amp;$D30&amp;",",1,SEARCH("##",SUBSTITUTE(","&amp;$D30&amp;",",",","##",COLUMN(B:B)))))-SEARCH("##",SUBSTITUTE(","&amp;$D30&amp;",",",","##",COLUMN(A:A)))),",",),"")</f>
        <v>s1366</v>
      </c>
      <c r="AU30" s="83" t="str">
        <f>IFERROR(SUBSTITUTE(RIGHT(MID(","&amp;$D30&amp;",",1,SEARCH("##",SUBSTITUTE(","&amp;$D30&amp;",",",","##",COLUMN(C:C)))),LEN(MID(","&amp;$D30&amp;",",1,SEARCH("##",SUBSTITUTE(","&amp;$D30&amp;",",",","##",COLUMN(C:C)))))-SEARCH("##",SUBSTITUTE(","&amp;$D30&amp;",",",","##",COLUMN(B:B)))),",",),"")</f>
        <v xml:space="preserve"> Intel® Core™ i7</v>
      </c>
      <c r="AV30" s="83" t="str">
        <f>IFERROR(SUBSTITUTE(RIGHT(MID(","&amp;$D30&amp;",",1,SEARCH("##",SUBSTITUTE(","&amp;$D30&amp;",",",","##",COLUMN(D:D)))),LEN(MID(","&amp;$D30&amp;",",1,SEARCH("##",SUBSTITUTE(","&amp;$D30&amp;",",",","##",COLUMN(D:D)))))-SEARCH("##",SUBSTITUTE(","&amp;$D30&amp;",",",","##",COLUMN(C:C)))),",",),"")</f>
        <v xml:space="preserve"> Ultra Durable 3</v>
      </c>
      <c r="AW30" s="83" t="str">
        <f>IFERROR(SUBSTITUTE(RIGHT(MID(","&amp;$D30&amp;",",1,SEARCH("##",SUBSTITUTE(","&amp;$D30&amp;",",",","##",COLUMN(E:E)))),LEN(MID(","&amp;$D30&amp;",",1,SEARCH("##",SUBSTITUTE(","&amp;$D30&amp;",",",","##",COLUMN(E:E)))))-SEARCH("##",SUBSTITUTE(","&amp;$D30&amp;",",",","##",COLUMN(D:D)))),",",),"")</f>
        <v xml:space="preserve"> HT 4.8/6.4 GT/s</v>
      </c>
      <c r="AX30" s="83" t="str">
        <f>IFERROR(SUBSTITUTE(RIGHT(MID(","&amp;$D30&amp;",",1,SEARCH("##",SUBSTITUTE(","&amp;$D30&amp;",",",","##",COLUMN(F:F)))),LEN(MID(","&amp;$D30&amp;",",1,SEARCH("##",SUBSTITUTE(","&amp;$D30&amp;",",",","##",COLUMN(F:F)))))-SEARCH("##",SUBSTITUTE(","&amp;$D30&amp;",",",","##",COLUMN(E:E)))),",",),"")</f>
        <v xml:space="preserve"> X58+ICH10R</v>
      </c>
      <c r="AY30" s="83" t="str">
        <f>IFERROR(SUBSTITUTE(RIGHT(MID(","&amp;$D30&amp;",",1,SEARCH("##",SUBSTITUTE(","&amp;$D30&amp;",",",","##",COLUMN(G:G)))),LEN(MID(","&amp;$D30&amp;",",1,SEARCH("##",SUBSTITUTE(","&amp;$D30&amp;",",",","##",COLUMN(G:G)))))-SEARCH("##",SUBSTITUTE(","&amp;$D30&amp;",",",","##",COLUMN(F:F)))),",",),"")</f>
        <v xml:space="preserve"> 6xDDR3 2200/1333/1066MHz 2/3 channel(max24Gb)</v>
      </c>
      <c r="AZ30" s="83" t="str">
        <f>IFERROR(SUBSTITUTE(RIGHT(MID(","&amp;$D30&amp;",",1,SEARCH("##",SUBSTITUTE(","&amp;$D30&amp;",",",","##",COLUMN(H:H)))),LEN(MID(","&amp;$D30&amp;",",1,SEARCH("##",SUBSTITUTE(","&amp;$D30&amp;",",",","##",COLUMN(H:H)))))-SEARCH("##",SUBSTITUTE(","&amp;$D30&amp;",",",","##",COLUMN(G:G)))),",",),"")</f>
        <v xml:space="preserve"> 3xPCI-Ex16 SLI/CrossFire</v>
      </c>
      <c r="BA30" s="83" t="str">
        <f>IFERROR(SUBSTITUTE(RIGHT(MID(","&amp;$D30&amp;",",1,SEARCH("##",SUBSTITUTE(","&amp;$D30&amp;",",",","##",COLUMN(I:I)))),LEN(MID(","&amp;$D30&amp;",",1,SEARCH("##",SUBSTITUTE(","&amp;$D30&amp;",",",","##",COLUMN(I:I)))))-SEARCH("##",SUBSTITUTE(","&amp;$D30&amp;",",",","##",COLUMN(H:H)))),",",),"")</f>
        <v xml:space="preserve"> 3xPCI-Ex1</v>
      </c>
      <c r="BB30" s="83" t="str">
        <f>IFERROR(SUBSTITUTE(RIGHT(MID(","&amp;$D30&amp;",",1,SEARCH("##",SUBSTITUTE(","&amp;$D30&amp;",",",","##",COLUMN(J:J)))),LEN(MID(","&amp;$D30&amp;",",1,SEARCH("##",SUBSTITUTE(","&amp;$D30&amp;",",",","##",COLUMN(J:J)))))-SEARCH("##",SUBSTITUTE(","&amp;$D30&amp;",",",","##",COLUMN(I:I)))),",",),"")</f>
        <v xml:space="preserve"> 1xPCI</v>
      </c>
      <c r="BC30" s="83" t="str">
        <f>IFERROR(SUBSTITUTE(RIGHT(MID(","&amp;$D30&amp;",",1,SEARCH("##",SUBSTITUTE(","&amp;$D30&amp;",",",","##",COLUMN(K:K)))),LEN(MID(","&amp;$D30&amp;",",1,SEARCH("##",SUBSTITUTE(","&amp;$D30&amp;",",",","##",COLUMN(K:K)))))-SEARCH("##",SUBSTITUTE(","&amp;$D30&amp;",",",","##",COLUMN(J:J)))),",",),"")</f>
        <v xml:space="preserve"> 6xSATA3 RAID</v>
      </c>
      <c r="BD30" s="83" t="str">
        <f>IFERROR(SUBSTITUTE(RIGHT(MID(","&amp;$D30&amp;",",1,SEARCH("##",SUBSTITUTE(","&amp;$D30&amp;",",",","##",COLUMN(L:L)))),LEN(MID(","&amp;$D30&amp;",",1,SEARCH("##",SUBSTITUTE(","&amp;$D30&amp;",",",","##",COLUMN(L:L)))))-SEARCH("##",SUBSTITUTE(","&amp;$D30&amp;",",",","##",COLUMN(K:K)))),",",),"")</f>
        <v xml:space="preserve"> IDE</v>
      </c>
      <c r="BE30" s="83" t="str">
        <f>IFERROR(SUBSTITUTE(RIGHT(MID(","&amp;$D30&amp;",",1,SEARCH("##",SUBSTITUTE(","&amp;$D30&amp;",",",","##",COLUMN(M:M)))),LEN(MID(","&amp;$D30&amp;",",1,SEARCH("##",SUBSTITUTE(","&amp;$D30&amp;",",",","##",COLUMN(M:M)))))-SEARCH("##",SUBSTITUTE(","&amp;$D30&amp;",",",","##",COLUMN(L:L)))),",",),"")</f>
        <v xml:space="preserve"> Gb LAN Realtek 8111E</v>
      </c>
      <c r="BF30" s="83" t="str">
        <f>IFERROR(SUBSTITUTE(RIGHT(MID(","&amp;$D30&amp;",",1,SEARCH("##",SUBSTITUTE(","&amp;$D30&amp;",",",","##",COLUMN(N:N)))),LEN(MID(","&amp;$D30&amp;",",1,SEARCH("##",SUBSTITUTE(","&amp;$D30&amp;",",",","##",COLUMN(N:N)))))-SEARCH("##",SUBSTITUTE(","&amp;$D30&amp;",",",","##",COLUMN(M:M)))),",",),"")</f>
        <v xml:space="preserve"> HDA DTS SB 7.1 Realtek ALC892</v>
      </c>
      <c r="BG30" s="83" t="str">
        <f>IFERROR(SUBSTITUTE(RIGHT(MID(","&amp;$D30&amp;",",1,SEARCH("##",SUBSTITUTE(","&amp;$D30&amp;",",",","##",COLUMN(O:O)))),LEN(MID(","&amp;$D30&amp;",",1,SEARCH("##",SUBSTITUTE(","&amp;$D30&amp;",",",","##",COLUMN(O:O)))))-SEARCH("##",SUBSTITUTE(","&amp;$D30&amp;",",",","##",COLUMN(N:N)))),",",),"")</f>
        <v xml:space="preserve"> 12xUSB2+2xUSB3</v>
      </c>
      <c r="BH30" s="83" t="str">
        <f>IFERROR(SUBSTITUTE(RIGHT(MID(","&amp;$D30&amp;",",1,SEARCH("##",SUBSTITUTE(","&amp;$D30&amp;",",",","##",COLUMN(P:P)))),LEN(MID(","&amp;$D30&amp;",",1,SEARCH("##",SUBSTITUTE(","&amp;$D30&amp;",",",","##",COLUMN(P:P)))))-SEARCH("##",SUBSTITUTE(","&amp;$D30&amp;",",",","##",COLUMN(O:O)))),",",),"")</f>
        <v xml:space="preserve"> 2xSPDIF</v>
      </c>
      <c r="BI30" s="83" t="str">
        <f>IFERROR(SUBSTITUTE(RIGHT(MID(","&amp;$D30&amp;",",1,SEARCH("##",SUBSTITUTE(","&amp;$D30&amp;",",",","##",COLUMN(Q:Q)))),LEN(MID(","&amp;$D30&amp;",",1,SEARCH("##",SUBSTITUTE(","&amp;$D30&amp;",",",","##",COLUMN(Q:Q)))))-SEARCH("##",SUBSTITUTE(","&amp;$D30&amp;",",",","##",COLUMN(P:P)))),",",),"")</f>
        <v xml:space="preserve"> 2xPS/2</v>
      </c>
      <c r="BJ30" s="83" t="str">
        <f>IFERROR(SUBSTITUTE(RIGHT(MID(","&amp;$D30&amp;",",1,SEARCH("##",SUBSTITUTE(","&amp;$D30&amp;",",",","##",COLUMN(R:R)))),LEN(MID(","&amp;$D30&amp;",",1,SEARCH("##",SUBSTITUTE(","&amp;$D30&amp;",",",","##",COLUMN(R:R)))))-SEARCH("##",SUBSTITUTE(","&amp;$D30&amp;",",",","##",COLUMN(Q:Q)))),",",),"")</f>
        <v xml:space="preserve"> ATX</v>
      </c>
      <c r="BK30" s="83" t="str">
        <f>IFERROR(SUBSTITUTE(RIGHT(MID(","&amp;$D30&amp;",",1,SEARCH("##",SUBSTITUTE(","&amp;$D30&amp;",",",","##",COLUMN(S:S)))),LEN(MID(","&amp;$D30&amp;",",1,SEARCH("##",SUBSTITUTE(","&amp;$D30&amp;",",",","##",COLUMN(S:S)))))-SEARCH("##",SUBSTITUTE(","&amp;$D30&amp;",",",","##",COLUMN(R:R)))),",",),"")</f>
        <v/>
      </c>
      <c r="BL30" s="83" t="str">
        <f>IFERROR(SUBSTITUTE(RIGHT(MID(","&amp;$D30&amp;",",1,SEARCH("##",SUBSTITUTE(","&amp;$D30&amp;",",",","##",COLUMN(T:T)))),LEN(MID(","&amp;$D30&amp;",",1,SEARCH("##",SUBSTITUTE(","&amp;$D30&amp;",",",","##",COLUMN(T:T)))))-SEARCH("##",SUBSTITUTE(","&amp;$D30&amp;",",",","##",COLUMN(S:S)))),",",),"")</f>
        <v/>
      </c>
      <c r="BM30" s="83" t="str">
        <f>IFERROR(SUBSTITUTE(RIGHT(MID(","&amp;$D30&amp;",",1,SEARCH("##",SUBSTITUTE(","&amp;$D30&amp;",",",","##",COLUMN(U:U)))),LEN(MID(","&amp;$D30&amp;",",1,SEARCH("##",SUBSTITUTE(","&amp;$D30&amp;",",",","##",COLUMN(U:U)))))-SEARCH("##",SUBSTITUTE(","&amp;$D30&amp;",",",","##",COLUMN(T:T)))),",",),"")</f>
        <v/>
      </c>
      <c r="BN30" s="83" t="str">
        <f>IFERROR(SUBSTITUTE(RIGHT(MID(","&amp;$D30&amp;",",1,SEARCH("##",SUBSTITUTE(","&amp;$D30&amp;",",",","##",COLUMN(V:V)))),LEN(MID(","&amp;$D30&amp;",",1,SEARCH("##",SUBSTITUTE(","&amp;$D30&amp;",",",","##",COLUMN(V:V)))))-SEARCH("##",SUBSTITUTE(","&amp;$D30&amp;",",",","##",COLUMN(U:U)))),",",),"")</f>
        <v/>
      </c>
      <c r="BO30" s="83" t="str">
        <f>IFERROR(SUBSTITUTE(RIGHT(MID(","&amp;$D30&amp;",",1,SEARCH("##",SUBSTITUTE(","&amp;$D30&amp;",",",","##",COLUMN(W:W)))),LEN(MID(","&amp;$D30&amp;",",1,SEARCH("##",SUBSTITUTE(","&amp;$D30&amp;",",",","##",COLUMN(W:W)))))-SEARCH("##",SUBSTITUTE(","&amp;$D30&amp;",",",","##",COLUMN(V:V)))),",",),"")</f>
        <v/>
      </c>
      <c r="BP30" s="83" t="str">
        <f>IFERROR(SUBSTITUTE(RIGHT(MID(","&amp;$D30&amp;",",1,SEARCH("##",SUBSTITUTE(","&amp;$D30&amp;",",",","##",COLUMN(X:X)))),LEN(MID(","&amp;$D30&amp;",",1,SEARCH("##",SUBSTITUTE(","&amp;$D30&amp;",",",","##",COLUMN(X:X)))))-SEARCH("##",SUBSTITUTE(","&amp;$D30&amp;",",",","##",COLUMN(W:W)))),",",),"")</f>
        <v/>
      </c>
      <c r="BQ30" s="83" t="str">
        <f>IFERROR(SUBSTITUTE(RIGHT(MID(","&amp;$D30&amp;",",1,SEARCH("##",SUBSTITUTE(","&amp;$D30&amp;",",",","##",COLUMN(Y:Y)))),LEN(MID(","&amp;$D30&amp;",",1,SEARCH("##",SUBSTITUTE(","&amp;$D30&amp;",",",","##",COLUMN(Y:Y)))))-SEARCH("##",SUBSTITUTE(","&amp;$D30&amp;",",",","##",COLUMN(X:X)))),",",),"")</f>
        <v/>
      </c>
      <c r="BR30" s="83" t="str">
        <f>IFERROR(SUBSTITUTE(RIGHT(MID(","&amp;$D30&amp;",",1,SEARCH("##",SUBSTITUTE(","&amp;$D30&amp;",",",","##",COLUMN(Z:Z)))),LEN(MID(","&amp;$D30&amp;",",1,SEARCH("##",SUBSTITUTE(","&amp;$D30&amp;",",",","##",COLUMN(Z:Z)))))-SEARCH("##",SUBSTITUTE(","&amp;$D30&amp;",",",","##",COLUMN(Y:Y)))),",",),"")</f>
        <v/>
      </c>
      <c r="BS30" s="83" t="str">
        <f>IFERROR(SUBSTITUTE(RIGHT(MID(","&amp;$D30&amp;",",1,SEARCH("##",SUBSTITUTE(","&amp;$D30&amp;",",",","##",COLUMN(AA:AA)))),LEN(MID(","&amp;$D30&amp;",",1,SEARCH("##",SUBSTITUTE(","&amp;$D30&amp;",",",","##",COLUMN(AA:AA)))))-SEARCH("##",SUBSTITUTE(","&amp;$D30&amp;",",",","##",COLUMN(Z:Z)))),",",),"")</f>
        <v/>
      </c>
      <c r="BT30" s="83" t="str">
        <f>IFERROR(SUBSTITUTE(RIGHT(MID(","&amp;$D30&amp;",",1,SEARCH("##",SUBSTITUTE(","&amp;$D30&amp;",",",","##",COLUMN(AB:AB)))),LEN(MID(","&amp;$D30&amp;",",1,SEARCH("##",SUBSTITUTE(","&amp;$D30&amp;",",",","##",COLUMN(AB:AB)))))-SEARCH("##",SUBSTITUTE(","&amp;$D30&amp;",",",","##",COLUMN(AA:AA)))),",",),"")</f>
        <v/>
      </c>
      <c r="BU30" s="2"/>
      <c r="BV30" s="2"/>
      <c r="BW30" s="2"/>
      <c r="BX30" s="5">
        <v>1</v>
      </c>
      <c r="BY30" s="3">
        <v>1</v>
      </c>
      <c r="BZ30" s="2"/>
      <c r="CA30" s="5">
        <v>12100</v>
      </c>
      <c r="CB30" s="2" t="s">
        <v>105</v>
      </c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4" t="s">
        <v>4</v>
      </c>
      <c r="CQ30" s="21" t="s">
        <v>106</v>
      </c>
      <c r="CR30" s="2"/>
      <c r="CS30" s="38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  <c r="FK30" s="2"/>
      <c r="FL30" s="2"/>
      <c r="FM30" s="2"/>
      <c r="FN30" s="2"/>
      <c r="FO30" s="2"/>
      <c r="FP30" s="2"/>
      <c r="FQ30" s="2"/>
      <c r="FR30" s="2"/>
      <c r="FS30" s="2"/>
      <c r="FT30" s="2"/>
      <c r="FU30" s="2"/>
      <c r="FV30" s="2"/>
      <c r="FW30" s="2"/>
      <c r="FX30" s="2"/>
      <c r="FY30" s="2"/>
      <c r="FZ30" s="2"/>
      <c r="GA30" s="2"/>
      <c r="GB30" s="2"/>
      <c r="GC30" s="2"/>
      <c r="GD30" s="2"/>
      <c r="GE30" s="2"/>
      <c r="GF30" s="2"/>
      <c r="GG30" s="2"/>
      <c r="GH30" s="2"/>
      <c r="GI30" s="2"/>
      <c r="GJ30" s="2"/>
      <c r="GK30" s="2"/>
      <c r="GL30" s="2"/>
      <c r="GM30" s="2"/>
      <c r="GN30" s="2"/>
      <c r="GO30" s="2"/>
      <c r="GP30" s="2"/>
      <c r="GQ30" s="2"/>
      <c r="GR30" s="2"/>
      <c r="GS30" s="2"/>
      <c r="GT30" s="2"/>
      <c r="GU30" s="2"/>
      <c r="GV30" s="2"/>
      <c r="GW30" s="2"/>
      <c r="GX30" s="2"/>
      <c r="GY30" s="2"/>
      <c r="GZ30" s="2"/>
      <c r="HA30" s="2"/>
      <c r="HB30" s="2"/>
      <c r="HC30" s="2"/>
      <c r="HD30" s="2"/>
      <c r="HE30" s="2"/>
      <c r="HF30" s="2"/>
      <c r="HG30" s="2"/>
      <c r="HH30" s="2"/>
      <c r="HI30" s="2"/>
      <c r="HJ30" s="2"/>
      <c r="HK30" s="2"/>
      <c r="HL30" s="2"/>
      <c r="HM30" s="2"/>
      <c r="HN30" s="2"/>
      <c r="HO30" s="2"/>
      <c r="HP30" s="2"/>
      <c r="HQ30" s="2"/>
      <c r="HR30" s="2"/>
      <c r="HS30" s="2"/>
      <c r="HT30" s="2"/>
      <c r="HU30" s="2"/>
      <c r="HV30" s="2"/>
      <c r="HW30" s="2"/>
      <c r="HX30" s="2"/>
      <c r="HY30" s="2"/>
      <c r="HZ30" s="2"/>
      <c r="IA30" s="2"/>
      <c r="IB30" s="2"/>
      <c r="IC30" s="2"/>
      <c r="ID30" s="2"/>
      <c r="IE30" s="2"/>
      <c r="IF30" s="2"/>
      <c r="IG30" s="2"/>
      <c r="IH30" s="2"/>
      <c r="II30" s="2"/>
      <c r="IJ30" s="2"/>
      <c r="IK30" s="2"/>
      <c r="IL30" s="2"/>
      <c r="IM30" s="2"/>
      <c r="IN30" s="2"/>
      <c r="IO30" s="2"/>
      <c r="IP30" s="2"/>
      <c r="IQ30" s="2"/>
      <c r="IR30" s="2"/>
      <c r="IS30" s="2"/>
      <c r="IT30" s="2"/>
      <c r="IU30" s="2"/>
      <c r="IV30" s="2"/>
      <c r="IW30" s="2"/>
    </row>
    <row r="31" spans="1:257" ht="17.100000000000001" customHeight="1">
      <c r="A31" s="16">
        <v>33680</v>
      </c>
      <c r="B31" s="39" t="s">
        <v>5</v>
      </c>
      <c r="C31" s="12" t="s">
        <v>107</v>
      </c>
      <c r="D31" s="32" t="s">
        <v>108</v>
      </c>
      <c r="E31" s="14" t="str">
        <f t="shared" si="1"/>
        <v>FM1,</v>
      </c>
      <c r="F31" s="14" t="s">
        <v>0</v>
      </c>
      <c r="G31" s="14"/>
      <c r="H31" s="14"/>
      <c r="I31" s="14"/>
      <c r="J31" s="41"/>
      <c r="K31" s="5" t="s">
        <v>147</v>
      </c>
      <c r="L31" s="54"/>
      <c r="M31" s="14"/>
      <c r="N31" s="76" t="str">
        <f t="shared" si="0"/>
        <v xml:space="preserve"> 6xUSB2+4xUSB3</v>
      </c>
      <c r="O31" s="14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27">
        <v>27186</v>
      </c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80" t="s">
        <v>158</v>
      </c>
      <c r="AT31" s="83" t="str">
        <f>IFERROR(SUBSTITUTE(RIGHT(MID(","&amp;$D31&amp;",",1,SEARCH("##",SUBSTITUTE(","&amp;$D31&amp;",",",","##",COLUMN(B:B)))),LEN(MID(","&amp;$D31&amp;",",1,SEARCH("##",SUBSTITUTE(","&amp;$D31&amp;",",",","##",COLUMN(B:B)))))-SEARCH("##",SUBSTITUTE(","&amp;$D31&amp;",",",","##",COLUMN(A:A)))),",",),"")</f>
        <v>GA-A75M-D2H</v>
      </c>
      <c r="AU31" s="83" t="str">
        <f>IFERROR(SUBSTITUTE(RIGHT(MID(","&amp;$D31&amp;",",1,SEARCH("##",SUBSTITUTE(","&amp;$D31&amp;",",",","##",COLUMN(C:C)))),LEN(MID(","&amp;$D31&amp;",",1,SEARCH("##",SUBSTITUTE(","&amp;$D31&amp;",",",","##",COLUMN(C:C)))))-SEARCH("##",SUBSTITUTE(","&amp;$D31&amp;",",",","##",COLUMN(B:B)))),",",),"")</f>
        <v xml:space="preserve"> FM1</v>
      </c>
      <c r="AV31" s="83" t="str">
        <f>IFERROR(SUBSTITUTE(RIGHT(MID(","&amp;$D31&amp;",",1,SEARCH("##",SUBSTITUTE(","&amp;$D31&amp;",",",","##",COLUMN(D:D)))),LEN(MID(","&amp;$D31&amp;",",1,SEARCH("##",SUBSTITUTE(","&amp;$D31&amp;",",",","##",COLUMN(D:D)))))-SEARCH("##",SUBSTITUTE(","&amp;$D31&amp;",",",","##",COLUMN(C:C)))),",",),"")</f>
        <v xml:space="preserve"> (A/E2 series)</v>
      </c>
      <c r="AW31" s="83" t="str">
        <f>IFERROR(SUBSTITUTE(RIGHT(MID(","&amp;$D31&amp;",",1,SEARCH("##",SUBSTITUTE(","&amp;$D31&amp;",",",","##",COLUMN(E:E)))),LEN(MID(","&amp;$D31&amp;",",1,SEARCH("##",SUBSTITUTE(","&amp;$D31&amp;",",",","##",COLUMN(E:E)))))-SEARCH("##",SUBSTITUTE(","&amp;$D31&amp;",",",","##",COLUMN(D:D)))),",",),"")</f>
        <v xml:space="preserve"> A75</v>
      </c>
      <c r="AX31" s="83" t="str">
        <f>IFERROR(SUBSTITUTE(RIGHT(MID(","&amp;$D31&amp;",",1,SEARCH("##",SUBSTITUTE(","&amp;$D31&amp;",",",","##",COLUMN(F:F)))),LEN(MID(","&amp;$D31&amp;",",1,SEARCH("##",SUBSTITUTE(","&amp;$D31&amp;",",",","##",COLUMN(F:F)))))-SEARCH("##",SUBSTITUTE(","&amp;$D31&amp;",",",","##",COLUMN(E:E)))),",",),"")</f>
        <v xml:space="preserve"> 2xDual DDR3 2400(OC)/1866/1600(max32Gb)</v>
      </c>
      <c r="AY31" s="83" t="str">
        <f>IFERROR(SUBSTITUTE(RIGHT(MID(","&amp;$D31&amp;",",1,SEARCH("##",SUBSTITUTE(","&amp;$D31&amp;",",",","##",COLUMN(G:G)))),LEN(MID(","&amp;$D31&amp;",",1,SEARCH("##",SUBSTITUTE(","&amp;$D31&amp;",",",","##",COLUMN(G:G)))))-SEARCH("##",SUBSTITUTE(","&amp;$D31&amp;",",",","##",COLUMN(F:F)))),",",),"")</f>
        <v xml:space="preserve"> 2xPCI-Ex16</v>
      </c>
      <c r="AZ31" s="83" t="str">
        <f>IFERROR(SUBSTITUTE(RIGHT(MID(","&amp;$D31&amp;",",1,SEARCH("##",SUBSTITUTE(","&amp;$D31&amp;",",",","##",COLUMN(H:H)))),LEN(MID(","&amp;$D31&amp;",",1,SEARCH("##",SUBSTITUTE(","&amp;$D31&amp;",",",","##",COLUMN(H:H)))))-SEARCH("##",SUBSTITUTE(","&amp;$D31&amp;",",",","##",COLUMN(G:G)))),",",),"")</f>
        <v xml:space="preserve"> 1xPCI-Ex1</v>
      </c>
      <c r="BA31" s="83" t="str">
        <f>IFERROR(SUBSTITUTE(RIGHT(MID(","&amp;$D31&amp;",",1,SEARCH("##",SUBSTITUTE(","&amp;$D31&amp;",",",","##",COLUMN(I:I)))),LEN(MID(","&amp;$D31&amp;",",1,SEARCH("##",SUBSTITUTE(","&amp;$D31&amp;",",",","##",COLUMN(I:I)))))-SEARCH("##",SUBSTITUTE(","&amp;$D31&amp;",",",","##",COLUMN(H:H)))),",",),"")</f>
        <v xml:space="preserve"> 1xPCI</v>
      </c>
      <c r="BB31" s="83" t="str">
        <f>IFERROR(SUBSTITUTE(RIGHT(MID(","&amp;$D31&amp;",",1,SEARCH("##",SUBSTITUTE(","&amp;$D31&amp;",",",","##",COLUMN(J:J)))),LEN(MID(","&amp;$D31&amp;",",1,SEARCH("##",SUBSTITUTE(","&amp;$D31&amp;",",",","##",COLUMN(J:J)))))-SEARCH("##",SUBSTITUTE(","&amp;$D31&amp;",",",","##",COLUMN(I:I)))),",",),"")</f>
        <v xml:space="preserve"> 6xSATA3 RAID(3Tb+)</v>
      </c>
      <c r="BC31" s="83" t="str">
        <f>IFERROR(SUBSTITUTE(RIGHT(MID(","&amp;$D31&amp;",",1,SEARCH("##",SUBSTITUTE(","&amp;$D31&amp;",",",","##",COLUMN(K:K)))),LEN(MID(","&amp;$D31&amp;",",1,SEARCH("##",SUBSTITUTE(","&amp;$D31&amp;",",",","##",COLUMN(K:K)))))-SEARCH("##",SUBSTITUTE(","&amp;$D31&amp;",",",","##",COLUMN(J:J)))),",",),"")</f>
        <v xml:space="preserve"> NO IDE/FDD</v>
      </c>
      <c r="BD31" s="83" t="str">
        <f>IFERROR(SUBSTITUTE(RIGHT(MID(","&amp;$D31&amp;",",1,SEARCH("##",SUBSTITUTE(","&amp;$D31&amp;",",",","##",COLUMN(L:L)))),LEN(MID(","&amp;$D31&amp;",",1,SEARCH("##",SUBSTITUTE(","&amp;$D31&amp;",",",","##",COLUMN(L:L)))))-SEARCH("##",SUBSTITUTE(","&amp;$D31&amp;",",",","##",COLUMN(K:K)))),",",),"")</f>
        <v xml:space="preserve"> Video AMD CPU (D-Sub</v>
      </c>
      <c r="BE31" s="83" t="str">
        <f>IFERROR(SUBSTITUTE(RIGHT(MID(","&amp;$D31&amp;",",1,SEARCH("##",SUBSTITUTE(","&amp;$D31&amp;",",",","##",COLUMN(M:M)))),LEN(MID(","&amp;$D31&amp;",",1,SEARCH("##",SUBSTITUTE(","&amp;$D31&amp;",",",","##",COLUMN(M:M)))))-SEARCH("##",SUBSTITUTE(","&amp;$D31&amp;",",",","##",COLUMN(L:L)))),",",),"")</f>
        <v xml:space="preserve"> DVI-D</v>
      </c>
      <c r="BF31" s="83" t="str">
        <f>IFERROR(SUBSTITUTE(RIGHT(MID(","&amp;$D31&amp;",",1,SEARCH("##",SUBSTITUTE(","&amp;$D31&amp;",",",","##",COLUMN(N:N)))),LEN(MID(","&amp;$D31&amp;",",1,SEARCH("##",SUBSTITUTE(","&amp;$D31&amp;",",",","##",COLUMN(N:N)))))-SEARCH("##",SUBSTITUTE(","&amp;$D31&amp;",",",","##",COLUMN(M:M)))),",",),"")</f>
        <v xml:space="preserve"> HDMI) Dual Graphics</v>
      </c>
      <c r="BG31" s="83" t="str">
        <f>IFERROR(SUBSTITUTE(RIGHT(MID(","&amp;$D31&amp;",",1,SEARCH("##",SUBSTITUTE(","&amp;$D31&amp;",",",","##",COLUMN(O:O)))),LEN(MID(","&amp;$D31&amp;",",1,SEARCH("##",SUBSTITUTE(","&amp;$D31&amp;",",",","##",COLUMN(O:O)))))-SEARCH("##",SUBSTITUTE(","&amp;$D31&amp;",",",","##",COLUMN(N:N)))),",",),"")</f>
        <v xml:space="preserve"> SB7.1 Dolby ALC889</v>
      </c>
      <c r="BH31" s="83" t="str">
        <f>IFERROR(SUBSTITUTE(RIGHT(MID(","&amp;$D31&amp;",",1,SEARCH("##",SUBSTITUTE(","&amp;$D31&amp;",",",","##",COLUMN(P:P)))),LEN(MID(","&amp;$D31&amp;",",1,SEARCH("##",SUBSTITUTE(","&amp;$D31&amp;",",",","##",COLUMN(P:P)))))-SEARCH("##",SUBSTITUTE(","&amp;$D31&amp;",",",","##",COLUMN(O:O)))),",",),"")</f>
        <v xml:space="preserve"> Gb LAN Realtek 8111</v>
      </c>
      <c r="BI31" s="83" t="str">
        <f>IFERROR(SUBSTITUTE(RIGHT(MID(","&amp;$D31&amp;",",1,SEARCH("##",SUBSTITUTE(","&amp;$D31&amp;",",",","##",COLUMN(Q:Q)))),LEN(MID(","&amp;$D31&amp;",",1,SEARCH("##",SUBSTITUTE(","&amp;$D31&amp;",",",","##",COLUMN(Q:Q)))))-SEARCH("##",SUBSTITUTE(","&amp;$D31&amp;",",",","##",COLUMN(P:P)))),",",),"")</f>
        <v xml:space="preserve"> 6xUSB2+4xUSB3</v>
      </c>
      <c r="BJ31" s="83" t="str">
        <f>IFERROR(SUBSTITUTE(RIGHT(MID(","&amp;$D31&amp;",",1,SEARCH("##",SUBSTITUTE(","&amp;$D31&amp;",",",","##",COLUMN(R:R)))),LEN(MID(","&amp;$D31&amp;",",1,SEARCH("##",SUBSTITUTE(","&amp;$D31&amp;",",",","##",COLUMN(R:R)))))-SEARCH("##",SUBSTITUTE(","&amp;$D31&amp;",",",","##",COLUMN(Q:Q)))),",",),"")</f>
        <v xml:space="preserve"> 1xPS/2</v>
      </c>
      <c r="BK31" s="83" t="str">
        <f>IFERROR(SUBSTITUTE(RIGHT(MID(","&amp;$D31&amp;",",1,SEARCH("##",SUBSTITUTE(","&amp;$D31&amp;",",",","##",COLUMN(S:S)))),LEN(MID(","&amp;$D31&amp;",",1,SEARCH("##",SUBSTITUTE(","&amp;$D31&amp;",",",","##",COLUMN(S:S)))))-SEARCH("##",SUBSTITUTE(","&amp;$D31&amp;",",",","##",COLUMN(R:R)))),",",),"")</f>
        <v xml:space="preserve"> COM</v>
      </c>
      <c r="BL31" s="83" t="str">
        <f>IFERROR(SUBSTITUTE(RIGHT(MID(","&amp;$D31&amp;",",1,SEARCH("##",SUBSTITUTE(","&amp;$D31&amp;",",",","##",COLUMN(T:T)))),LEN(MID(","&amp;$D31&amp;",",1,SEARCH("##",SUBSTITUTE(","&amp;$D31&amp;",",",","##",COLUMN(T:T)))))-SEARCH("##",SUBSTITUTE(","&amp;$D31&amp;",",",","##",COLUMN(S:S)))),",",),"")</f>
        <v xml:space="preserve"> SPDIF</v>
      </c>
      <c r="BM31" s="83" t="str">
        <f>IFERROR(SUBSTITUTE(RIGHT(MID(","&amp;$D31&amp;",",1,SEARCH("##",SUBSTITUTE(","&amp;$D31&amp;",",",","##",COLUMN(U:U)))),LEN(MID(","&amp;$D31&amp;",",1,SEARCH("##",SUBSTITUTE(","&amp;$D31&amp;",",",","##",COLUMN(U:U)))))-SEARCH("##",SUBSTITUTE(","&amp;$D31&amp;",",",","##",COLUMN(T:T)))),",",),"")</f>
        <v xml:space="preserve"> TPM</v>
      </c>
      <c r="BN31" s="83" t="str">
        <f>IFERROR(SUBSTITUTE(RIGHT(MID(","&amp;$D31&amp;",",1,SEARCH("##",SUBSTITUTE(","&amp;$D31&amp;",",",","##",COLUMN(V:V)))),LEN(MID(","&amp;$D31&amp;",",1,SEARCH("##",SUBSTITUTE(","&amp;$D31&amp;",",",","##",COLUMN(V:V)))))-SEARCH("##",SUBSTITUTE(","&amp;$D31&amp;",",",","##",COLUMN(U:U)))),",",),"")</f>
        <v xml:space="preserve"> mATX</v>
      </c>
      <c r="BO31" s="83" t="str">
        <f>IFERROR(SUBSTITUTE(RIGHT(MID(","&amp;$D31&amp;",",1,SEARCH("##",SUBSTITUTE(","&amp;$D31&amp;",",",","##",COLUMN(W:W)))),LEN(MID(","&amp;$D31&amp;",",1,SEARCH("##",SUBSTITUTE(","&amp;$D31&amp;",",",","##",COLUMN(W:W)))))-SEARCH("##",SUBSTITUTE(","&amp;$D31&amp;",",",","##",COLUMN(V:V)))),",",),"")</f>
        <v/>
      </c>
      <c r="BP31" s="83" t="str">
        <f>IFERROR(SUBSTITUTE(RIGHT(MID(","&amp;$D31&amp;",",1,SEARCH("##",SUBSTITUTE(","&amp;$D31&amp;",",",","##",COLUMN(X:X)))),LEN(MID(","&amp;$D31&amp;",",1,SEARCH("##",SUBSTITUTE(","&amp;$D31&amp;",",",","##",COLUMN(X:X)))))-SEARCH("##",SUBSTITUTE(","&amp;$D31&amp;",",",","##",COLUMN(W:W)))),",",),"")</f>
        <v/>
      </c>
      <c r="BQ31" s="83" t="str">
        <f>IFERROR(SUBSTITUTE(RIGHT(MID(","&amp;$D31&amp;",",1,SEARCH("##",SUBSTITUTE(","&amp;$D31&amp;",",",","##",COLUMN(Y:Y)))),LEN(MID(","&amp;$D31&amp;",",1,SEARCH("##",SUBSTITUTE(","&amp;$D31&amp;",",",","##",COLUMN(Y:Y)))))-SEARCH("##",SUBSTITUTE(","&amp;$D31&amp;",",",","##",COLUMN(X:X)))),",",),"")</f>
        <v/>
      </c>
      <c r="BR31" s="83" t="str">
        <f>IFERROR(SUBSTITUTE(RIGHT(MID(","&amp;$D31&amp;",",1,SEARCH("##",SUBSTITUTE(","&amp;$D31&amp;",",",","##",COLUMN(Z:Z)))),LEN(MID(","&amp;$D31&amp;",",1,SEARCH("##",SUBSTITUTE(","&amp;$D31&amp;",",",","##",COLUMN(Z:Z)))))-SEARCH("##",SUBSTITUTE(","&amp;$D31&amp;",",",","##",COLUMN(Y:Y)))),",",),"")</f>
        <v/>
      </c>
      <c r="BS31" s="83" t="str">
        <f>IFERROR(SUBSTITUTE(RIGHT(MID(","&amp;$D31&amp;",",1,SEARCH("##",SUBSTITUTE(","&amp;$D31&amp;",",",","##",COLUMN(AA:AA)))),LEN(MID(","&amp;$D31&amp;",",1,SEARCH("##",SUBSTITUTE(","&amp;$D31&amp;",",",","##",COLUMN(AA:AA)))))-SEARCH("##",SUBSTITUTE(","&amp;$D31&amp;",",",","##",COLUMN(Z:Z)))),",",),"")</f>
        <v/>
      </c>
      <c r="BT31" s="83" t="str">
        <f>IFERROR(SUBSTITUTE(RIGHT(MID(","&amp;$D31&amp;",",1,SEARCH("##",SUBSTITUTE(","&amp;$D31&amp;",",",","##",COLUMN(AB:AB)))),LEN(MID(","&amp;$D31&amp;",",1,SEARCH("##",SUBSTITUTE(","&amp;$D31&amp;",",",","##",COLUMN(AB:AB)))))-SEARCH("##",SUBSTITUTE(","&amp;$D31&amp;",",",","##",COLUMN(AA:AA)))),",",),"")</f>
        <v/>
      </c>
      <c r="BU31" s="36"/>
      <c r="BV31" s="16">
        <v>1</v>
      </c>
      <c r="BW31" s="17"/>
      <c r="BX31" s="16">
        <v>1</v>
      </c>
      <c r="BY31" s="5">
        <v>1</v>
      </c>
      <c r="BZ31" s="17"/>
      <c r="CA31" s="16">
        <v>33680</v>
      </c>
      <c r="CB31" s="2" t="s">
        <v>109</v>
      </c>
      <c r="CC31" s="18"/>
      <c r="CD31" s="18"/>
      <c r="CE31" s="18"/>
      <c r="CF31" s="18"/>
      <c r="CG31" s="18"/>
      <c r="CH31" s="18"/>
      <c r="CI31" s="18"/>
      <c r="CJ31" s="18"/>
      <c r="CK31" s="18"/>
      <c r="CL31" s="18"/>
      <c r="CM31" s="18"/>
      <c r="CN31" s="30"/>
      <c r="CO31" s="17"/>
      <c r="CP31" s="4" t="s">
        <v>4</v>
      </c>
      <c r="CQ31" s="17"/>
      <c r="CR31" s="17"/>
      <c r="CS31" s="38"/>
      <c r="CT31" s="2"/>
      <c r="CU31" s="2"/>
      <c r="CV31" s="2"/>
      <c r="CW31" s="2"/>
      <c r="CX31" s="2"/>
      <c r="CY31" s="17"/>
      <c r="CZ31" s="17"/>
      <c r="DA31" s="17"/>
      <c r="DB31" s="17"/>
      <c r="DC31" s="17"/>
      <c r="DD31" s="17"/>
      <c r="DE31" s="17"/>
      <c r="DF31" s="17"/>
      <c r="DG31" s="17"/>
      <c r="DH31" s="17"/>
      <c r="DI31" s="17"/>
      <c r="DJ31" s="17"/>
      <c r="DK31" s="17"/>
      <c r="DL31" s="17"/>
      <c r="DM31" s="17"/>
      <c r="DN31" s="17"/>
      <c r="DO31" s="17"/>
      <c r="DP31" s="17"/>
      <c r="DQ31" s="17"/>
      <c r="DR31" s="17"/>
      <c r="DS31" s="17"/>
      <c r="DT31" s="17"/>
      <c r="DU31" s="17"/>
      <c r="DV31" s="17"/>
      <c r="DW31" s="17"/>
      <c r="DX31" s="17"/>
      <c r="DY31" s="17"/>
      <c r="DZ31" s="17"/>
      <c r="EA31" s="17"/>
      <c r="EB31" s="17"/>
      <c r="EC31" s="17"/>
      <c r="ED31" s="17"/>
      <c r="EE31" s="17"/>
      <c r="EF31" s="17"/>
      <c r="EG31" s="17"/>
      <c r="EH31" s="17"/>
      <c r="EI31" s="17"/>
      <c r="EJ31" s="17"/>
      <c r="EK31" s="17"/>
      <c r="EL31" s="17"/>
      <c r="EM31" s="17"/>
      <c r="EN31" s="17"/>
      <c r="EO31" s="17"/>
      <c r="EP31" s="17"/>
      <c r="EQ31" s="17"/>
      <c r="ER31" s="17"/>
      <c r="ES31" s="17"/>
      <c r="ET31" s="17"/>
      <c r="EU31" s="17"/>
      <c r="EV31" s="17"/>
      <c r="EW31" s="17"/>
      <c r="EX31" s="17"/>
      <c r="EY31" s="17"/>
      <c r="EZ31" s="17"/>
      <c r="FA31" s="17"/>
      <c r="FB31" s="17"/>
      <c r="FC31" s="17"/>
      <c r="FD31" s="17"/>
      <c r="FE31" s="17"/>
      <c r="FF31" s="17"/>
      <c r="FG31" s="17"/>
      <c r="FH31" s="17"/>
      <c r="FI31" s="17"/>
      <c r="FJ31" s="17"/>
      <c r="FK31" s="17"/>
      <c r="FL31" s="17"/>
      <c r="FM31" s="17"/>
      <c r="FN31" s="17"/>
      <c r="FO31" s="17"/>
      <c r="FP31" s="17"/>
      <c r="FQ31" s="17"/>
      <c r="FR31" s="17"/>
      <c r="FS31" s="17"/>
      <c r="FT31" s="17"/>
      <c r="FU31" s="17"/>
      <c r="FV31" s="17"/>
      <c r="FW31" s="17"/>
      <c r="FX31" s="17"/>
      <c r="FY31" s="17"/>
      <c r="FZ31" s="17"/>
      <c r="GA31" s="17"/>
      <c r="GB31" s="17"/>
      <c r="GC31" s="17"/>
      <c r="GD31" s="17"/>
      <c r="GE31" s="17"/>
      <c r="GF31" s="17"/>
      <c r="GG31" s="17"/>
      <c r="GH31" s="17"/>
      <c r="GI31" s="17"/>
      <c r="GJ31" s="17"/>
      <c r="GK31" s="17"/>
      <c r="GL31" s="17"/>
      <c r="GM31" s="17"/>
      <c r="GN31" s="17"/>
      <c r="GO31" s="17"/>
      <c r="GP31" s="17"/>
      <c r="GQ31" s="17"/>
      <c r="GR31" s="17"/>
      <c r="GS31" s="17"/>
      <c r="GT31" s="17"/>
      <c r="GU31" s="17"/>
      <c r="GV31" s="17"/>
      <c r="GW31" s="17"/>
      <c r="GX31" s="17"/>
      <c r="GY31" s="17"/>
      <c r="GZ31" s="17"/>
      <c r="HA31" s="17"/>
      <c r="HB31" s="17"/>
      <c r="HC31" s="17"/>
      <c r="HD31" s="17"/>
      <c r="HE31" s="17"/>
      <c r="HF31" s="17"/>
      <c r="HG31" s="17"/>
      <c r="HH31" s="17"/>
      <c r="HI31" s="17"/>
      <c r="HJ31" s="17"/>
      <c r="HK31" s="17"/>
      <c r="HL31" s="17"/>
      <c r="HM31" s="17"/>
      <c r="HN31" s="17"/>
      <c r="HO31" s="17"/>
      <c r="HP31" s="17"/>
      <c r="HQ31" s="17"/>
      <c r="HR31" s="17"/>
      <c r="HS31" s="17"/>
      <c r="HT31" s="17"/>
      <c r="HU31" s="17"/>
      <c r="HV31" s="17"/>
      <c r="HW31" s="17"/>
      <c r="HX31" s="17"/>
      <c r="HY31" s="17"/>
      <c r="HZ31" s="17"/>
      <c r="IA31" s="17"/>
      <c r="IB31" s="17"/>
      <c r="IC31" s="17"/>
      <c r="ID31" s="17"/>
      <c r="IE31" s="17"/>
      <c r="IF31" s="17"/>
      <c r="IG31" s="17"/>
      <c r="IH31" s="17"/>
      <c r="II31" s="17"/>
      <c r="IJ31" s="17"/>
      <c r="IK31" s="17"/>
      <c r="IL31" s="17"/>
      <c r="IM31" s="17"/>
      <c r="IN31" s="17"/>
      <c r="IO31" s="17"/>
      <c r="IP31" s="17"/>
      <c r="IQ31" s="17"/>
      <c r="IR31" s="17"/>
      <c r="IS31" s="17"/>
      <c r="IT31" s="17"/>
      <c r="IU31" s="17"/>
      <c r="IV31" s="17"/>
      <c r="IW31" s="17"/>
    </row>
    <row r="32" spans="1:257" ht="17.100000000000001" customHeight="1">
      <c r="A32" s="16">
        <v>33683</v>
      </c>
      <c r="B32" s="39" t="s">
        <v>5</v>
      </c>
      <c r="C32" s="12" t="s">
        <v>110</v>
      </c>
      <c r="D32" s="32" t="s">
        <v>111</v>
      </c>
      <c r="E32" s="14" t="str">
        <f t="shared" si="1"/>
        <v>sAM3+,</v>
      </c>
      <c r="F32" s="14" t="s">
        <v>0</v>
      </c>
      <c r="G32" s="14"/>
      <c r="H32" s="14"/>
      <c r="I32" s="14"/>
      <c r="J32" s="41"/>
      <c r="K32" s="5" t="s">
        <v>147</v>
      </c>
      <c r="L32" s="54"/>
      <c r="M32" s="14"/>
      <c r="N32" s="76" t="str">
        <f t="shared" si="0"/>
        <v xml:space="preserve"> 14xUSB2+4xUSB3</v>
      </c>
      <c r="O32" s="14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27">
        <v>27469</v>
      </c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80" t="s">
        <v>158</v>
      </c>
      <c r="AT32" s="83" t="str">
        <f>IFERROR(SUBSTITUTE(RIGHT(MID(","&amp;$D32&amp;",",1,SEARCH("##",SUBSTITUTE(","&amp;$D32&amp;",",",","##",COLUMN(B:B)))),LEN(MID(","&amp;$D32&amp;",",1,SEARCH("##",SUBSTITUTE(","&amp;$D32&amp;",",",","##",COLUMN(B:B)))))-SEARCH("##",SUBSTITUTE(","&amp;$D32&amp;",",",","##",COLUMN(A:A)))),",",),"")</f>
        <v>GA-990XA-UD3</v>
      </c>
      <c r="AU32" s="83" t="str">
        <f>IFERROR(SUBSTITUTE(RIGHT(MID(","&amp;$D32&amp;",",1,SEARCH("##",SUBSTITUTE(","&amp;$D32&amp;",",",","##",COLUMN(C:C)))),LEN(MID(","&amp;$D32&amp;",",1,SEARCH("##",SUBSTITUTE(","&amp;$D32&amp;",",",","##",COLUMN(C:C)))))-SEARCH("##",SUBSTITUTE(","&amp;$D32&amp;",",",","##",COLUMN(B:B)))),",",),"")</f>
        <v xml:space="preserve"> sAM3+</v>
      </c>
      <c r="AV32" s="83" t="str">
        <f>IFERROR(SUBSTITUTE(RIGHT(MID(","&amp;$D32&amp;",",1,SEARCH("##",SUBSTITUTE(","&amp;$D32&amp;",",",","##",COLUMN(D:D)))),LEN(MID(","&amp;$D32&amp;",",1,SEARCH("##",SUBSTITUTE(","&amp;$D32&amp;",",",","##",COLUMN(D:D)))))-SEARCH("##",SUBSTITUTE(","&amp;$D32&amp;",",",","##",COLUMN(C:C)))),",",),"")</f>
        <v xml:space="preserve"> (FX/Phenom II)</v>
      </c>
      <c r="AW32" s="83" t="str">
        <f>IFERROR(SUBSTITUTE(RIGHT(MID(","&amp;$D32&amp;",",1,SEARCH("##",SUBSTITUTE(","&amp;$D32&amp;",",",","##",COLUMN(E:E)))),LEN(MID(","&amp;$D32&amp;",",1,SEARCH("##",SUBSTITUTE(","&amp;$D32&amp;",",",","##",COLUMN(E:E)))))-SEARCH("##",SUBSTITUTE(","&amp;$D32&amp;",",",","##",COLUMN(D:D)))),",",),"")</f>
        <v xml:space="preserve"> AMD990FX+SB950</v>
      </c>
      <c r="AX32" s="83" t="str">
        <f>IFERROR(SUBSTITUTE(RIGHT(MID(","&amp;$D32&amp;",",1,SEARCH("##",SUBSTITUTE(","&amp;$D32&amp;",",",","##",COLUMN(F:F)))),LEN(MID(","&amp;$D32&amp;",",1,SEARCH("##",SUBSTITUTE(","&amp;$D32&amp;",",",","##",COLUMN(F:F)))))-SEARCH("##",SUBSTITUTE(","&amp;$D32&amp;",",",","##",COLUMN(E:E)))),",",),"")</f>
        <v xml:space="preserve"> HT 5200</v>
      </c>
      <c r="AY32" s="83" t="str">
        <f>IFERROR(SUBSTITUTE(RIGHT(MID(","&amp;$D32&amp;",",1,SEARCH("##",SUBSTITUTE(","&amp;$D32&amp;",",",","##",COLUMN(G:G)))),LEN(MID(","&amp;$D32&amp;",",1,SEARCH("##",SUBSTITUTE(","&amp;$D32&amp;",",",","##",COLUMN(G:G)))))-SEARCH("##",SUBSTITUTE(","&amp;$D32&amp;",",",","##",COLUMN(F:F)))),",",),"")</f>
        <v xml:space="preserve"> 4xDual DDR3 2000(OC)/1866(max32Gb)</v>
      </c>
      <c r="AZ32" s="83" t="str">
        <f>IFERROR(SUBSTITUTE(RIGHT(MID(","&amp;$D32&amp;",",1,SEARCH("##",SUBSTITUTE(","&amp;$D32&amp;",",",","##",COLUMN(H:H)))),LEN(MID(","&amp;$D32&amp;",",1,SEARCH("##",SUBSTITUTE(","&amp;$D32&amp;",",",","##",COLUMN(H:H)))))-SEARCH("##",SUBSTITUTE(","&amp;$D32&amp;",",",","##",COLUMN(G:G)))),",",),"")</f>
        <v xml:space="preserve"> 3xPCI-Ex16</v>
      </c>
      <c r="BA32" s="83" t="str">
        <f>IFERROR(SUBSTITUTE(RIGHT(MID(","&amp;$D32&amp;",",1,SEARCH("##",SUBSTITUTE(","&amp;$D32&amp;",",",","##",COLUMN(I:I)))),LEN(MID(","&amp;$D32&amp;",",1,SEARCH("##",SUBSTITUTE(","&amp;$D32&amp;",",",","##",COLUMN(I:I)))))-SEARCH("##",SUBSTITUTE(","&amp;$D32&amp;",",",","##",COLUMN(H:H)))),",",),"")</f>
        <v xml:space="preserve"> 2xPCI-Ex1</v>
      </c>
      <c r="BB32" s="83" t="str">
        <f>IFERROR(SUBSTITUTE(RIGHT(MID(","&amp;$D32&amp;",",1,SEARCH("##",SUBSTITUTE(","&amp;$D32&amp;",",",","##",COLUMN(J:J)))),LEN(MID(","&amp;$D32&amp;",",1,SEARCH("##",SUBSTITUTE(","&amp;$D32&amp;",",",","##",COLUMN(J:J)))))-SEARCH("##",SUBSTITUTE(","&amp;$D32&amp;",",",","##",COLUMN(I:I)))),",",),"")</f>
        <v xml:space="preserve"> 2xPCI</v>
      </c>
      <c r="BC32" s="83" t="str">
        <f>IFERROR(SUBSTITUTE(RIGHT(MID(","&amp;$D32&amp;",",1,SEARCH("##",SUBSTITUTE(","&amp;$D32&amp;",",",","##",COLUMN(K:K)))),LEN(MID(","&amp;$D32&amp;",",1,SEARCH("##",SUBSTITUTE(","&amp;$D32&amp;",",",","##",COLUMN(K:K)))))-SEARCH("##",SUBSTITUTE(","&amp;$D32&amp;",",",","##",COLUMN(J:J)))),",",),"")</f>
        <v xml:space="preserve"> 6xSATA3 RAID</v>
      </c>
      <c r="BD32" s="83" t="str">
        <f>IFERROR(SUBSTITUTE(RIGHT(MID(","&amp;$D32&amp;",",1,SEARCH("##",SUBSTITUTE(","&amp;$D32&amp;",",",","##",COLUMN(L:L)))),LEN(MID(","&amp;$D32&amp;",",1,SEARCH("##",SUBSTITUTE(","&amp;$D32&amp;",",",","##",COLUMN(L:L)))))-SEARCH("##",SUBSTITUTE(","&amp;$D32&amp;",",",","##",COLUMN(K:K)))),",",),"")</f>
        <v xml:space="preserve"> NO IDE/FDD</v>
      </c>
      <c r="BE32" s="83" t="str">
        <f>IFERROR(SUBSTITUTE(RIGHT(MID(","&amp;$D32&amp;",",1,SEARCH("##",SUBSTITUTE(","&amp;$D32&amp;",",",","##",COLUMN(M:M)))),LEN(MID(","&amp;$D32&amp;",",1,SEARCH("##",SUBSTITUTE(","&amp;$D32&amp;",",",","##",COLUMN(M:M)))))-SEARCH("##",SUBSTITUTE(","&amp;$D32&amp;",",",","##",COLUMN(L:L)))),",",),"")</f>
        <v xml:space="preserve"> SB7.1 HDA ALC889</v>
      </c>
      <c r="BF32" s="83" t="str">
        <f>IFERROR(SUBSTITUTE(RIGHT(MID(","&amp;$D32&amp;",",1,SEARCH("##",SUBSTITUTE(","&amp;$D32&amp;",",",","##",COLUMN(N:N)))),LEN(MID(","&amp;$D32&amp;",",1,SEARCH("##",SUBSTITUTE(","&amp;$D32&amp;",",",","##",COLUMN(N:N)))))-SEARCH("##",SUBSTITUTE(","&amp;$D32&amp;",",",","##",COLUMN(M:M)))),",",),"")</f>
        <v xml:space="preserve"> Gb LAN Realtek 8111E</v>
      </c>
      <c r="BG32" s="83" t="str">
        <f>IFERROR(SUBSTITUTE(RIGHT(MID(","&amp;$D32&amp;",",1,SEARCH("##",SUBSTITUTE(","&amp;$D32&amp;",",",","##",COLUMN(O:O)))),LEN(MID(","&amp;$D32&amp;",",1,SEARCH("##",SUBSTITUTE(","&amp;$D32&amp;",",",","##",COLUMN(O:O)))))-SEARCH("##",SUBSTITUTE(","&amp;$D32&amp;",",",","##",COLUMN(N:N)))),",",),"")</f>
        <v xml:space="preserve"> 14xUSB2+4xUSB3</v>
      </c>
      <c r="BH32" s="83" t="str">
        <f>IFERROR(SUBSTITUTE(RIGHT(MID(","&amp;$D32&amp;",",1,SEARCH("##",SUBSTITUTE(","&amp;$D32&amp;",",",","##",COLUMN(P:P)))),LEN(MID(","&amp;$D32&amp;",",1,SEARCH("##",SUBSTITUTE(","&amp;$D32&amp;",",",","##",COLUMN(P:P)))))-SEARCH("##",SUBSTITUTE(","&amp;$D32&amp;",",",","##",COLUMN(O:O)))),",",),"")</f>
        <v xml:space="preserve"> 2xIEEE1394</v>
      </c>
      <c r="BI32" s="83" t="str">
        <f>IFERROR(SUBSTITUTE(RIGHT(MID(","&amp;$D32&amp;",",1,SEARCH("##",SUBSTITUTE(","&amp;$D32&amp;",",",","##",COLUMN(Q:Q)))),LEN(MID(","&amp;$D32&amp;",",1,SEARCH("##",SUBSTITUTE(","&amp;$D32&amp;",",",","##",COLUMN(Q:Q)))))-SEARCH("##",SUBSTITUTE(","&amp;$D32&amp;",",",","##",COLUMN(P:P)))),",",),"")</f>
        <v xml:space="preserve"> 1xPS/2</v>
      </c>
      <c r="BJ32" s="83" t="str">
        <f>IFERROR(SUBSTITUTE(RIGHT(MID(","&amp;$D32&amp;",",1,SEARCH("##",SUBSTITUTE(","&amp;$D32&amp;",",",","##",COLUMN(R:R)))),LEN(MID(","&amp;$D32&amp;",",1,SEARCH("##",SUBSTITUTE(","&amp;$D32&amp;",",",","##",COLUMN(R:R)))))-SEARCH("##",SUBSTITUTE(","&amp;$D32&amp;",",",","##",COLUMN(Q:Q)))),",",),"")</f>
        <v xml:space="preserve"> COM</v>
      </c>
      <c r="BK32" s="83" t="str">
        <f>IFERROR(SUBSTITUTE(RIGHT(MID(","&amp;$D32&amp;",",1,SEARCH("##",SUBSTITUTE(","&amp;$D32&amp;",",",","##",COLUMN(S:S)))),LEN(MID(","&amp;$D32&amp;",",1,SEARCH("##",SUBSTITUTE(","&amp;$D32&amp;",",",","##",COLUMN(S:S)))))-SEARCH("##",SUBSTITUTE(","&amp;$D32&amp;",",",","##",COLUMN(R:R)))),",",),"")</f>
        <v xml:space="preserve"> SPDIF</v>
      </c>
      <c r="BL32" s="83" t="str">
        <f>IFERROR(SUBSTITUTE(RIGHT(MID(","&amp;$D32&amp;",",1,SEARCH("##",SUBSTITUTE(","&amp;$D32&amp;",",",","##",COLUMN(T:T)))),LEN(MID(","&amp;$D32&amp;",",1,SEARCH("##",SUBSTITUTE(","&amp;$D32&amp;",",",","##",COLUMN(T:T)))))-SEARCH("##",SUBSTITUTE(","&amp;$D32&amp;",",",","##",COLUMN(S:S)))),",",),"")</f>
        <v xml:space="preserve"> TPM</v>
      </c>
      <c r="BM32" s="83" t="str">
        <f>IFERROR(SUBSTITUTE(RIGHT(MID(","&amp;$D32&amp;",",1,SEARCH("##",SUBSTITUTE(","&amp;$D32&amp;",",",","##",COLUMN(U:U)))),LEN(MID(","&amp;$D32&amp;",",1,SEARCH("##",SUBSTITUTE(","&amp;$D32&amp;",",",","##",COLUMN(U:U)))))-SEARCH("##",SUBSTITUTE(","&amp;$D32&amp;",",",","##",COLUMN(T:T)))),",",),"")</f>
        <v xml:space="preserve"> ATX</v>
      </c>
      <c r="BN32" s="83" t="str">
        <f>IFERROR(SUBSTITUTE(RIGHT(MID(","&amp;$D32&amp;",",1,SEARCH("##",SUBSTITUTE(","&amp;$D32&amp;",",",","##",COLUMN(V:V)))),LEN(MID(","&amp;$D32&amp;",",1,SEARCH("##",SUBSTITUTE(","&amp;$D32&amp;",",",","##",COLUMN(V:V)))))-SEARCH("##",SUBSTITUTE(","&amp;$D32&amp;",",",","##",COLUMN(U:U)))),",",),"")</f>
        <v/>
      </c>
      <c r="BO32" s="83" t="str">
        <f>IFERROR(SUBSTITUTE(RIGHT(MID(","&amp;$D32&amp;",",1,SEARCH("##",SUBSTITUTE(","&amp;$D32&amp;",",",","##",COLUMN(W:W)))),LEN(MID(","&amp;$D32&amp;",",1,SEARCH("##",SUBSTITUTE(","&amp;$D32&amp;",",",","##",COLUMN(W:W)))))-SEARCH("##",SUBSTITUTE(","&amp;$D32&amp;",",",","##",COLUMN(V:V)))),",",),"")</f>
        <v/>
      </c>
      <c r="BP32" s="83" t="str">
        <f>IFERROR(SUBSTITUTE(RIGHT(MID(","&amp;$D32&amp;",",1,SEARCH("##",SUBSTITUTE(","&amp;$D32&amp;",",",","##",COLUMN(X:X)))),LEN(MID(","&amp;$D32&amp;",",1,SEARCH("##",SUBSTITUTE(","&amp;$D32&amp;",",",","##",COLUMN(X:X)))))-SEARCH("##",SUBSTITUTE(","&amp;$D32&amp;",",",","##",COLUMN(W:W)))),",",),"")</f>
        <v/>
      </c>
      <c r="BQ32" s="83" t="str">
        <f>IFERROR(SUBSTITUTE(RIGHT(MID(","&amp;$D32&amp;",",1,SEARCH("##",SUBSTITUTE(","&amp;$D32&amp;",",",","##",COLUMN(Y:Y)))),LEN(MID(","&amp;$D32&amp;",",1,SEARCH("##",SUBSTITUTE(","&amp;$D32&amp;",",",","##",COLUMN(Y:Y)))))-SEARCH("##",SUBSTITUTE(","&amp;$D32&amp;",",",","##",COLUMN(X:X)))),",",),"")</f>
        <v/>
      </c>
      <c r="BR32" s="83" t="str">
        <f>IFERROR(SUBSTITUTE(RIGHT(MID(","&amp;$D32&amp;",",1,SEARCH("##",SUBSTITUTE(","&amp;$D32&amp;",",",","##",COLUMN(Z:Z)))),LEN(MID(","&amp;$D32&amp;",",1,SEARCH("##",SUBSTITUTE(","&amp;$D32&amp;",",",","##",COLUMN(Z:Z)))))-SEARCH("##",SUBSTITUTE(","&amp;$D32&amp;",",",","##",COLUMN(Y:Y)))),",",),"")</f>
        <v/>
      </c>
      <c r="BS32" s="83" t="str">
        <f>IFERROR(SUBSTITUTE(RIGHT(MID(","&amp;$D32&amp;",",1,SEARCH("##",SUBSTITUTE(","&amp;$D32&amp;",",",","##",COLUMN(AA:AA)))),LEN(MID(","&amp;$D32&amp;",",1,SEARCH("##",SUBSTITUTE(","&amp;$D32&amp;",",",","##",COLUMN(AA:AA)))))-SEARCH("##",SUBSTITUTE(","&amp;$D32&amp;",",",","##",COLUMN(Z:Z)))),",",),"")</f>
        <v/>
      </c>
      <c r="BT32" s="83" t="str">
        <f>IFERROR(SUBSTITUTE(RIGHT(MID(","&amp;$D32&amp;",",1,SEARCH("##",SUBSTITUTE(","&amp;$D32&amp;",",",","##",COLUMN(AB:AB)))),LEN(MID(","&amp;$D32&amp;",",1,SEARCH("##",SUBSTITUTE(","&amp;$D32&amp;",",",","##",COLUMN(AB:AB)))))-SEARCH("##",SUBSTITUTE(","&amp;$D32&amp;",",",","##",COLUMN(AA:AA)))),",",),"")</f>
        <v/>
      </c>
      <c r="BU32" s="36"/>
      <c r="BV32" s="16">
        <v>1</v>
      </c>
      <c r="BW32" s="17"/>
      <c r="BX32" s="16">
        <v>1</v>
      </c>
      <c r="BY32" s="5">
        <v>1</v>
      </c>
      <c r="BZ32" s="17"/>
      <c r="CA32" s="16">
        <v>33683</v>
      </c>
      <c r="CB32" s="2" t="s">
        <v>112</v>
      </c>
      <c r="CC32" s="18"/>
      <c r="CD32" s="18"/>
      <c r="CE32" s="18"/>
      <c r="CF32" s="18"/>
      <c r="CG32" s="18"/>
      <c r="CH32" s="18"/>
      <c r="CI32" s="18"/>
      <c r="CJ32" s="18"/>
      <c r="CK32" s="18"/>
      <c r="CL32" s="18"/>
      <c r="CM32" s="18"/>
      <c r="CN32" s="30"/>
      <c r="CO32" s="17"/>
      <c r="CP32" s="4" t="s">
        <v>4</v>
      </c>
      <c r="CQ32" s="17"/>
      <c r="CR32" s="17"/>
      <c r="CS32" s="38"/>
      <c r="CT32" s="2" t="s">
        <v>113</v>
      </c>
      <c r="CU32" s="2"/>
      <c r="CV32" s="2"/>
      <c r="CW32" s="2"/>
      <c r="CX32" s="2"/>
      <c r="CY32" s="17"/>
      <c r="CZ32" s="17"/>
      <c r="DA32" s="17"/>
      <c r="DB32" s="17"/>
      <c r="DC32" s="17"/>
      <c r="DD32" s="17"/>
      <c r="DE32" s="17"/>
      <c r="DF32" s="17"/>
      <c r="DG32" s="17"/>
      <c r="DH32" s="17"/>
      <c r="DI32" s="17"/>
      <c r="DJ32" s="17"/>
      <c r="DK32" s="17"/>
      <c r="DL32" s="17"/>
      <c r="DM32" s="17"/>
      <c r="DN32" s="17"/>
      <c r="DO32" s="17"/>
      <c r="DP32" s="17"/>
      <c r="DQ32" s="17"/>
      <c r="DR32" s="17"/>
      <c r="DS32" s="17"/>
      <c r="DT32" s="17"/>
      <c r="DU32" s="17"/>
      <c r="DV32" s="17"/>
      <c r="DW32" s="17"/>
      <c r="DX32" s="17"/>
      <c r="DY32" s="17"/>
      <c r="DZ32" s="17"/>
      <c r="EA32" s="17"/>
      <c r="EB32" s="17"/>
      <c r="EC32" s="17"/>
      <c r="ED32" s="17"/>
      <c r="EE32" s="17"/>
      <c r="EF32" s="17"/>
      <c r="EG32" s="17"/>
      <c r="EH32" s="17"/>
      <c r="EI32" s="17"/>
      <c r="EJ32" s="17"/>
      <c r="EK32" s="17"/>
      <c r="EL32" s="17"/>
      <c r="EM32" s="17"/>
      <c r="EN32" s="17"/>
      <c r="EO32" s="17"/>
      <c r="EP32" s="17"/>
      <c r="EQ32" s="17"/>
      <c r="ER32" s="17"/>
      <c r="ES32" s="17"/>
      <c r="ET32" s="17"/>
      <c r="EU32" s="17"/>
      <c r="EV32" s="17"/>
      <c r="EW32" s="17"/>
      <c r="EX32" s="17"/>
      <c r="EY32" s="17"/>
      <c r="EZ32" s="17"/>
      <c r="FA32" s="17"/>
      <c r="FB32" s="17"/>
      <c r="FC32" s="17"/>
      <c r="FD32" s="17"/>
      <c r="FE32" s="17"/>
      <c r="FF32" s="17"/>
      <c r="FG32" s="17"/>
      <c r="FH32" s="17"/>
      <c r="FI32" s="17"/>
      <c r="FJ32" s="17"/>
      <c r="FK32" s="17"/>
      <c r="FL32" s="17"/>
      <c r="FM32" s="17"/>
      <c r="FN32" s="17"/>
      <c r="FO32" s="17"/>
      <c r="FP32" s="17"/>
      <c r="FQ32" s="17"/>
      <c r="FR32" s="17"/>
      <c r="FS32" s="17"/>
      <c r="FT32" s="17"/>
      <c r="FU32" s="17"/>
      <c r="FV32" s="17"/>
      <c r="FW32" s="17"/>
      <c r="FX32" s="17"/>
      <c r="FY32" s="17"/>
      <c r="FZ32" s="17"/>
      <c r="GA32" s="17"/>
      <c r="GB32" s="17"/>
      <c r="GC32" s="17"/>
      <c r="GD32" s="17"/>
      <c r="GE32" s="17"/>
      <c r="GF32" s="17"/>
      <c r="GG32" s="17"/>
      <c r="GH32" s="17"/>
      <c r="GI32" s="17"/>
      <c r="GJ32" s="17"/>
      <c r="GK32" s="17"/>
      <c r="GL32" s="17"/>
      <c r="GM32" s="17"/>
      <c r="GN32" s="17"/>
      <c r="GO32" s="17"/>
      <c r="GP32" s="17"/>
      <c r="GQ32" s="17"/>
      <c r="GR32" s="17"/>
      <c r="GS32" s="17"/>
      <c r="GT32" s="17"/>
      <c r="GU32" s="17"/>
      <c r="GV32" s="17"/>
      <c r="GW32" s="17"/>
      <c r="GX32" s="17"/>
      <c r="GY32" s="17"/>
      <c r="GZ32" s="17"/>
      <c r="HA32" s="17"/>
      <c r="HB32" s="17"/>
      <c r="HC32" s="17"/>
      <c r="HD32" s="17"/>
      <c r="HE32" s="17"/>
      <c r="HF32" s="17"/>
      <c r="HG32" s="17"/>
      <c r="HH32" s="17"/>
      <c r="HI32" s="17"/>
      <c r="HJ32" s="17"/>
      <c r="HK32" s="17"/>
      <c r="HL32" s="17"/>
      <c r="HM32" s="17"/>
      <c r="HN32" s="17"/>
      <c r="HO32" s="17"/>
      <c r="HP32" s="17"/>
      <c r="HQ32" s="17"/>
      <c r="HR32" s="17"/>
      <c r="HS32" s="17"/>
      <c r="HT32" s="17"/>
      <c r="HU32" s="17"/>
      <c r="HV32" s="17"/>
      <c r="HW32" s="17"/>
      <c r="HX32" s="17"/>
      <c r="HY32" s="17"/>
      <c r="HZ32" s="17"/>
      <c r="IA32" s="17"/>
      <c r="IB32" s="17"/>
      <c r="IC32" s="17"/>
      <c r="ID32" s="17"/>
      <c r="IE32" s="17"/>
      <c r="IF32" s="17"/>
      <c r="IG32" s="17"/>
      <c r="IH32" s="17"/>
      <c r="II32" s="17"/>
      <c r="IJ32" s="17"/>
      <c r="IK32" s="17"/>
      <c r="IL32" s="17"/>
      <c r="IM32" s="17"/>
      <c r="IN32" s="17"/>
      <c r="IO32" s="17"/>
      <c r="IP32" s="17"/>
      <c r="IQ32" s="17"/>
      <c r="IR32" s="17"/>
      <c r="IS32" s="17"/>
      <c r="IT32" s="17"/>
      <c r="IU32" s="17"/>
      <c r="IV32" s="17"/>
      <c r="IW32" s="17"/>
    </row>
    <row r="33" spans="1:257" ht="17.100000000000001" customHeight="1">
      <c r="A33" s="16">
        <v>33684</v>
      </c>
      <c r="B33" s="39" t="s">
        <v>5</v>
      </c>
      <c r="C33" s="12" t="s">
        <v>114</v>
      </c>
      <c r="D33" s="32" t="s">
        <v>115</v>
      </c>
      <c r="E33" s="14" t="str">
        <f t="shared" si="1"/>
        <v>sAM3+,</v>
      </c>
      <c r="F33" s="14" t="s">
        <v>0</v>
      </c>
      <c r="G33" s="14"/>
      <c r="H33" s="14"/>
      <c r="I33" s="14"/>
      <c r="J33" s="41"/>
      <c r="K33" s="5" t="s">
        <v>147</v>
      </c>
      <c r="L33" s="54"/>
      <c r="M33" s="14"/>
      <c r="N33" s="76" t="str">
        <f t="shared" si="0"/>
        <v>GA-880GMA-USB3</v>
      </c>
      <c r="O33" s="14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27">
        <v>27466</v>
      </c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80" t="s">
        <v>158</v>
      </c>
      <c r="AT33" s="83" t="str">
        <f>IFERROR(SUBSTITUTE(RIGHT(MID(","&amp;$D33&amp;",",1,SEARCH("##",SUBSTITUTE(","&amp;$D33&amp;",",",","##",COLUMN(B:B)))),LEN(MID(","&amp;$D33&amp;",",1,SEARCH("##",SUBSTITUTE(","&amp;$D33&amp;",",",","##",COLUMN(B:B)))))-SEARCH("##",SUBSTITUTE(","&amp;$D33&amp;",",",","##",COLUMN(A:A)))),",",),"")</f>
        <v>GA-880GMA-USB3</v>
      </c>
      <c r="AU33" s="83" t="str">
        <f>IFERROR(SUBSTITUTE(RIGHT(MID(","&amp;$D33&amp;",",1,SEARCH("##",SUBSTITUTE(","&amp;$D33&amp;",",",","##",COLUMN(C:C)))),LEN(MID(","&amp;$D33&amp;",",1,SEARCH("##",SUBSTITUTE(","&amp;$D33&amp;",",",","##",COLUMN(C:C)))))-SEARCH("##",SUBSTITUTE(","&amp;$D33&amp;",",",","##",COLUMN(B:B)))),",",),"")</f>
        <v xml:space="preserve"> sAM3+</v>
      </c>
      <c r="AV33" s="83" t="str">
        <f>IFERROR(SUBSTITUTE(RIGHT(MID(","&amp;$D33&amp;",",1,SEARCH("##",SUBSTITUTE(","&amp;$D33&amp;",",",","##",COLUMN(D:D)))),LEN(MID(","&amp;$D33&amp;",",1,SEARCH("##",SUBSTITUTE(","&amp;$D33&amp;",",",","##",COLUMN(D:D)))))-SEARCH("##",SUBSTITUTE(","&amp;$D33&amp;",",",","##",COLUMN(C:C)))),",",),"")</f>
        <v xml:space="preserve"> (Phenom II )</v>
      </c>
      <c r="AW33" s="83" t="str">
        <f>IFERROR(SUBSTITUTE(RIGHT(MID(","&amp;$D33&amp;",",1,SEARCH("##",SUBSTITUTE(","&amp;$D33&amp;",",",","##",COLUMN(E:E)))),LEN(MID(","&amp;$D33&amp;",",1,SEARCH("##",SUBSTITUTE(","&amp;$D33&amp;",",",","##",COLUMN(E:E)))))-SEARCH("##",SUBSTITUTE(","&amp;$D33&amp;",",",","##",COLUMN(D:D)))),",",),"")</f>
        <v xml:space="preserve"> AMD880G+SB850</v>
      </c>
      <c r="AX33" s="83" t="str">
        <f>IFERROR(SUBSTITUTE(RIGHT(MID(","&amp;$D33&amp;",",1,SEARCH("##",SUBSTITUTE(","&amp;$D33&amp;",",",","##",COLUMN(F:F)))),LEN(MID(","&amp;$D33&amp;",",1,SEARCH("##",SUBSTITUTE(","&amp;$D33&amp;",",",","##",COLUMN(F:F)))))-SEARCH("##",SUBSTITUTE(","&amp;$D33&amp;",",",","##",COLUMN(E:E)))),",",),"")</f>
        <v xml:space="preserve"> HT 5200</v>
      </c>
      <c r="AY33" s="83" t="str">
        <f>IFERROR(SUBSTITUTE(RIGHT(MID(","&amp;$D33&amp;",",1,SEARCH("##",SUBSTITUTE(","&amp;$D33&amp;",",",","##",COLUMN(G:G)))),LEN(MID(","&amp;$D33&amp;",",1,SEARCH("##",SUBSTITUTE(","&amp;$D33&amp;",",",","##",COLUMN(G:G)))))-SEARCH("##",SUBSTITUTE(","&amp;$D33&amp;",",",","##",COLUMN(F:F)))),",",),"")</f>
        <v xml:space="preserve"> 4xDual DDR3 1866(OC)/1333(max16Gb)</v>
      </c>
      <c r="AZ33" s="83" t="str">
        <f>IFERROR(SUBSTITUTE(RIGHT(MID(","&amp;$D33&amp;",",1,SEARCH("##",SUBSTITUTE(","&amp;$D33&amp;",",",","##",COLUMN(H:H)))),LEN(MID(","&amp;$D33&amp;",",1,SEARCH("##",SUBSTITUTE(","&amp;$D33&amp;",",",","##",COLUMN(H:H)))))-SEARCH("##",SUBSTITUTE(","&amp;$D33&amp;",",",","##",COLUMN(G:G)))),",",),"")</f>
        <v xml:space="preserve"> 1xPCI-Ex16</v>
      </c>
      <c r="BA33" s="83" t="str">
        <f>IFERROR(SUBSTITUTE(RIGHT(MID(","&amp;$D33&amp;",",1,SEARCH("##",SUBSTITUTE(","&amp;$D33&amp;",",",","##",COLUMN(I:I)))),LEN(MID(","&amp;$D33&amp;",",1,SEARCH("##",SUBSTITUTE(","&amp;$D33&amp;",",",","##",COLUMN(I:I)))))-SEARCH("##",SUBSTITUTE(","&amp;$D33&amp;",",",","##",COLUMN(H:H)))),",",),"")</f>
        <v xml:space="preserve"> 2xPCI-E x1</v>
      </c>
      <c r="BB33" s="83" t="str">
        <f>IFERROR(SUBSTITUTE(RIGHT(MID(","&amp;$D33&amp;",",1,SEARCH("##",SUBSTITUTE(","&amp;$D33&amp;",",",","##",COLUMN(J:J)))),LEN(MID(","&amp;$D33&amp;",",1,SEARCH("##",SUBSTITUTE(","&amp;$D33&amp;",",",","##",COLUMN(J:J)))))-SEARCH("##",SUBSTITUTE(","&amp;$D33&amp;",",",","##",COLUMN(I:I)))),",",),"")</f>
        <v xml:space="preserve"> 1xPCI</v>
      </c>
      <c r="BC33" s="83" t="str">
        <f>IFERROR(SUBSTITUTE(RIGHT(MID(","&amp;$D33&amp;",",1,SEARCH("##",SUBSTITUTE(","&amp;$D33&amp;",",",","##",COLUMN(K:K)))),LEN(MID(","&amp;$D33&amp;",",1,SEARCH("##",SUBSTITUTE(","&amp;$D33&amp;",",",","##",COLUMN(K:K)))))-SEARCH("##",SUBSTITUTE(","&amp;$D33&amp;",",",","##",COLUMN(J:J)))),",",),"")</f>
        <v xml:space="preserve"> 6xSATA2 RAID</v>
      </c>
      <c r="BD33" s="83" t="str">
        <f>IFERROR(SUBSTITUTE(RIGHT(MID(","&amp;$D33&amp;",",1,SEARCH("##",SUBSTITUTE(","&amp;$D33&amp;",",",","##",COLUMN(L:L)))),LEN(MID(","&amp;$D33&amp;",",1,SEARCH("##",SUBSTITUTE(","&amp;$D33&amp;",",",","##",COLUMN(L:L)))))-SEARCH("##",SUBSTITUTE(","&amp;$D33&amp;",",",","##",COLUMN(K:K)))),",",),"")</f>
        <v xml:space="preserve"> NO IDE/FDD</v>
      </c>
      <c r="BE33" s="83" t="str">
        <f>IFERROR(SUBSTITUTE(RIGHT(MID(","&amp;$D33&amp;",",1,SEARCH("##",SUBSTITUTE(","&amp;$D33&amp;",",",","##",COLUMN(M:M)))),LEN(MID(","&amp;$D33&amp;",",1,SEARCH("##",SUBSTITUTE(","&amp;$D33&amp;",",",","##",COLUMN(M:M)))))-SEARCH("##",SUBSTITUTE(","&amp;$D33&amp;",",",","##",COLUMN(L:L)))),",",),"")</f>
        <v xml:space="preserve"> Video Radeon HD4250 (D-Sub/DVI-D/HDMI)</v>
      </c>
      <c r="BF33" s="83" t="str">
        <f>IFERROR(SUBSTITUTE(RIGHT(MID(","&amp;$D33&amp;",",1,SEARCH("##",SUBSTITUTE(","&amp;$D33&amp;",",",","##",COLUMN(N:N)))),LEN(MID(","&amp;$D33&amp;",",1,SEARCH("##",SUBSTITUTE(","&amp;$D33&amp;",",",","##",COLUMN(N:N)))))-SEARCH("##",SUBSTITUTE(","&amp;$D33&amp;",",",","##",COLUMN(M:M)))),",",),"")</f>
        <v xml:space="preserve"> SB 7.1 Realtek ALC889</v>
      </c>
      <c r="BG33" s="83" t="str">
        <f>IFERROR(SUBSTITUTE(RIGHT(MID(","&amp;$D33&amp;",",1,SEARCH("##",SUBSTITUTE(","&amp;$D33&amp;",",",","##",COLUMN(O:O)))),LEN(MID(","&amp;$D33&amp;",",1,SEARCH("##",SUBSTITUTE(","&amp;$D33&amp;",",",","##",COLUMN(O:O)))))-SEARCH("##",SUBSTITUTE(","&amp;$D33&amp;",",",","##",COLUMN(N:N)))),",",),"")</f>
        <v xml:space="preserve"> Gb LAN Realtek 8111E</v>
      </c>
      <c r="BH33" s="83" t="str">
        <f>IFERROR(SUBSTITUTE(RIGHT(MID(","&amp;$D33&amp;",",1,SEARCH("##",SUBSTITUTE(","&amp;$D33&amp;",",",","##",COLUMN(P:P)))),LEN(MID(","&amp;$D33&amp;",",1,SEARCH("##",SUBSTITUTE(","&amp;$D33&amp;",",",","##",COLUMN(P:P)))))-SEARCH("##",SUBSTITUTE(","&amp;$D33&amp;",",",","##",COLUMN(O:O)))),",",),"")</f>
        <v xml:space="preserve"> 10xUSB2+2xUSB3</v>
      </c>
      <c r="BI33" s="83" t="str">
        <f>IFERROR(SUBSTITUTE(RIGHT(MID(","&amp;$D33&amp;",",1,SEARCH("##",SUBSTITUTE(","&amp;$D33&amp;",",",","##",COLUMN(Q:Q)))),LEN(MID(","&amp;$D33&amp;",",1,SEARCH("##",SUBSTITUTE(","&amp;$D33&amp;",",",","##",COLUMN(Q:Q)))))-SEARCH("##",SUBSTITUTE(","&amp;$D33&amp;",",",","##",COLUMN(P:P)))),",",),"")</f>
        <v xml:space="preserve"> 1xPS/2</v>
      </c>
      <c r="BJ33" s="83" t="str">
        <f>IFERROR(SUBSTITUTE(RIGHT(MID(","&amp;$D33&amp;",",1,SEARCH("##",SUBSTITUTE(","&amp;$D33&amp;",",",","##",COLUMN(R:R)))),LEN(MID(","&amp;$D33&amp;",",1,SEARCH("##",SUBSTITUTE(","&amp;$D33&amp;",",",","##",COLUMN(R:R)))))-SEARCH("##",SUBSTITUTE(","&amp;$D33&amp;",",",","##",COLUMN(Q:Q)))),",",),"")</f>
        <v xml:space="preserve"> SPDIF</v>
      </c>
      <c r="BK33" s="83" t="str">
        <f>IFERROR(SUBSTITUTE(RIGHT(MID(","&amp;$D33&amp;",",1,SEARCH("##",SUBSTITUTE(","&amp;$D33&amp;",",",","##",COLUMN(S:S)))),LEN(MID(","&amp;$D33&amp;",",1,SEARCH("##",SUBSTITUTE(","&amp;$D33&amp;",",",","##",COLUMN(S:S)))))-SEARCH("##",SUBSTITUTE(","&amp;$D33&amp;",",",","##",COLUMN(R:R)))),",",),"")</f>
        <v xml:space="preserve"> mATX</v>
      </c>
      <c r="BL33" s="83" t="str">
        <f>IFERROR(SUBSTITUTE(RIGHT(MID(","&amp;$D33&amp;",",1,SEARCH("##",SUBSTITUTE(","&amp;$D33&amp;",",",","##",COLUMN(T:T)))),LEN(MID(","&amp;$D33&amp;",",1,SEARCH("##",SUBSTITUTE(","&amp;$D33&amp;",",",","##",COLUMN(T:T)))))-SEARCH("##",SUBSTITUTE(","&amp;$D33&amp;",",",","##",COLUMN(S:S)))),",",),"")</f>
        <v/>
      </c>
      <c r="BM33" s="83" t="str">
        <f>IFERROR(SUBSTITUTE(RIGHT(MID(","&amp;$D33&amp;",",1,SEARCH("##",SUBSTITUTE(","&amp;$D33&amp;",",",","##",COLUMN(U:U)))),LEN(MID(","&amp;$D33&amp;",",1,SEARCH("##",SUBSTITUTE(","&amp;$D33&amp;",",",","##",COLUMN(U:U)))))-SEARCH("##",SUBSTITUTE(","&amp;$D33&amp;",",",","##",COLUMN(T:T)))),",",),"")</f>
        <v/>
      </c>
      <c r="BN33" s="83" t="str">
        <f>IFERROR(SUBSTITUTE(RIGHT(MID(","&amp;$D33&amp;",",1,SEARCH("##",SUBSTITUTE(","&amp;$D33&amp;",",",","##",COLUMN(V:V)))),LEN(MID(","&amp;$D33&amp;",",1,SEARCH("##",SUBSTITUTE(","&amp;$D33&amp;",",",","##",COLUMN(V:V)))))-SEARCH("##",SUBSTITUTE(","&amp;$D33&amp;",",",","##",COLUMN(U:U)))),",",),"")</f>
        <v/>
      </c>
      <c r="BO33" s="83" t="str">
        <f>IFERROR(SUBSTITUTE(RIGHT(MID(","&amp;$D33&amp;",",1,SEARCH("##",SUBSTITUTE(","&amp;$D33&amp;",",",","##",COLUMN(W:W)))),LEN(MID(","&amp;$D33&amp;",",1,SEARCH("##",SUBSTITUTE(","&amp;$D33&amp;",",",","##",COLUMN(W:W)))))-SEARCH("##",SUBSTITUTE(","&amp;$D33&amp;",",",","##",COLUMN(V:V)))),",",),"")</f>
        <v/>
      </c>
      <c r="BP33" s="83" t="str">
        <f>IFERROR(SUBSTITUTE(RIGHT(MID(","&amp;$D33&amp;",",1,SEARCH("##",SUBSTITUTE(","&amp;$D33&amp;",",",","##",COLUMN(X:X)))),LEN(MID(","&amp;$D33&amp;",",1,SEARCH("##",SUBSTITUTE(","&amp;$D33&amp;",",",","##",COLUMN(X:X)))))-SEARCH("##",SUBSTITUTE(","&amp;$D33&amp;",",",","##",COLUMN(W:W)))),",",),"")</f>
        <v/>
      </c>
      <c r="BQ33" s="83" t="str">
        <f>IFERROR(SUBSTITUTE(RIGHT(MID(","&amp;$D33&amp;",",1,SEARCH("##",SUBSTITUTE(","&amp;$D33&amp;",",",","##",COLUMN(Y:Y)))),LEN(MID(","&amp;$D33&amp;",",1,SEARCH("##",SUBSTITUTE(","&amp;$D33&amp;",",",","##",COLUMN(Y:Y)))))-SEARCH("##",SUBSTITUTE(","&amp;$D33&amp;",",",","##",COLUMN(X:X)))),",",),"")</f>
        <v/>
      </c>
      <c r="BR33" s="83" t="str">
        <f>IFERROR(SUBSTITUTE(RIGHT(MID(","&amp;$D33&amp;",",1,SEARCH("##",SUBSTITUTE(","&amp;$D33&amp;",",",","##",COLUMN(Z:Z)))),LEN(MID(","&amp;$D33&amp;",",1,SEARCH("##",SUBSTITUTE(","&amp;$D33&amp;",",",","##",COLUMN(Z:Z)))))-SEARCH("##",SUBSTITUTE(","&amp;$D33&amp;",",",","##",COLUMN(Y:Y)))),",",),"")</f>
        <v/>
      </c>
      <c r="BS33" s="83" t="str">
        <f>IFERROR(SUBSTITUTE(RIGHT(MID(","&amp;$D33&amp;",",1,SEARCH("##",SUBSTITUTE(","&amp;$D33&amp;",",",","##",COLUMN(AA:AA)))),LEN(MID(","&amp;$D33&amp;",",1,SEARCH("##",SUBSTITUTE(","&amp;$D33&amp;",",",","##",COLUMN(AA:AA)))))-SEARCH("##",SUBSTITUTE(","&amp;$D33&amp;",",",","##",COLUMN(Z:Z)))),",",),"")</f>
        <v/>
      </c>
      <c r="BT33" s="83" t="str">
        <f>IFERROR(SUBSTITUTE(RIGHT(MID(","&amp;$D33&amp;",",1,SEARCH("##",SUBSTITUTE(","&amp;$D33&amp;",",",","##",COLUMN(AB:AB)))),LEN(MID(","&amp;$D33&amp;",",1,SEARCH("##",SUBSTITUTE(","&amp;$D33&amp;",",",","##",COLUMN(AB:AB)))))-SEARCH("##",SUBSTITUTE(","&amp;$D33&amp;",",",","##",COLUMN(AA:AA)))),",",),"")</f>
        <v/>
      </c>
      <c r="BU33" s="36"/>
      <c r="BV33" s="16">
        <v>1</v>
      </c>
      <c r="BW33" s="17"/>
      <c r="BX33" s="16">
        <v>1</v>
      </c>
      <c r="BY33" s="5">
        <v>1</v>
      </c>
      <c r="BZ33" s="17"/>
      <c r="CA33" s="16">
        <v>33684</v>
      </c>
      <c r="CB33" s="2" t="s">
        <v>116</v>
      </c>
      <c r="CC33" s="18"/>
      <c r="CD33" s="18"/>
      <c r="CE33" s="18"/>
      <c r="CF33" s="18"/>
      <c r="CG33" s="18"/>
      <c r="CH33" s="18"/>
      <c r="CI33" s="18"/>
      <c r="CJ33" s="18"/>
      <c r="CK33" s="18"/>
      <c r="CL33" s="18"/>
      <c r="CM33" s="18"/>
      <c r="CN33" s="30"/>
      <c r="CO33" s="17"/>
      <c r="CP33" s="4" t="s">
        <v>4</v>
      </c>
      <c r="CQ33" s="17"/>
      <c r="CR33" s="17"/>
      <c r="CS33" s="38"/>
      <c r="CT33" s="2" t="s">
        <v>117</v>
      </c>
      <c r="CU33" s="2" t="s">
        <v>118</v>
      </c>
      <c r="CV33" s="2"/>
      <c r="CW33" s="2"/>
      <c r="CX33" s="2"/>
      <c r="CY33" s="17"/>
      <c r="CZ33" s="17"/>
      <c r="DA33" s="17"/>
      <c r="DB33" s="17"/>
      <c r="DC33" s="17"/>
      <c r="DD33" s="17"/>
      <c r="DE33" s="17"/>
      <c r="DF33" s="17"/>
      <c r="DG33" s="17"/>
      <c r="DH33" s="17"/>
      <c r="DI33" s="17"/>
      <c r="DJ33" s="17"/>
      <c r="DK33" s="17"/>
      <c r="DL33" s="17"/>
      <c r="DM33" s="17"/>
      <c r="DN33" s="17"/>
      <c r="DO33" s="17"/>
      <c r="DP33" s="17"/>
      <c r="DQ33" s="17"/>
      <c r="DR33" s="17"/>
      <c r="DS33" s="17"/>
      <c r="DT33" s="17"/>
      <c r="DU33" s="17"/>
      <c r="DV33" s="17"/>
      <c r="DW33" s="17"/>
      <c r="DX33" s="17"/>
      <c r="DY33" s="17"/>
      <c r="DZ33" s="17"/>
      <c r="EA33" s="17"/>
      <c r="EB33" s="17"/>
      <c r="EC33" s="17"/>
      <c r="ED33" s="17"/>
      <c r="EE33" s="17"/>
      <c r="EF33" s="17"/>
      <c r="EG33" s="17"/>
      <c r="EH33" s="17"/>
      <c r="EI33" s="17"/>
      <c r="EJ33" s="17"/>
      <c r="EK33" s="17"/>
      <c r="EL33" s="17"/>
      <c r="EM33" s="17"/>
      <c r="EN33" s="17"/>
      <c r="EO33" s="17"/>
      <c r="EP33" s="17"/>
      <c r="EQ33" s="17"/>
      <c r="ER33" s="17"/>
      <c r="ES33" s="17"/>
      <c r="ET33" s="17"/>
      <c r="EU33" s="17"/>
      <c r="EV33" s="17"/>
      <c r="EW33" s="17"/>
      <c r="EX33" s="17"/>
      <c r="EY33" s="17"/>
      <c r="EZ33" s="17"/>
      <c r="FA33" s="17"/>
      <c r="FB33" s="17"/>
      <c r="FC33" s="17"/>
      <c r="FD33" s="17"/>
      <c r="FE33" s="17"/>
      <c r="FF33" s="17"/>
      <c r="FG33" s="17"/>
      <c r="FH33" s="17"/>
      <c r="FI33" s="17"/>
      <c r="FJ33" s="17"/>
      <c r="FK33" s="17"/>
      <c r="FL33" s="17"/>
      <c r="FM33" s="17"/>
      <c r="FN33" s="17"/>
      <c r="FO33" s="17"/>
      <c r="FP33" s="17"/>
      <c r="FQ33" s="17"/>
      <c r="FR33" s="17"/>
      <c r="FS33" s="17"/>
      <c r="FT33" s="17"/>
      <c r="FU33" s="17"/>
      <c r="FV33" s="17"/>
      <c r="FW33" s="17"/>
      <c r="FX33" s="17"/>
      <c r="FY33" s="17"/>
      <c r="FZ33" s="17"/>
      <c r="GA33" s="17"/>
      <c r="GB33" s="17"/>
      <c r="GC33" s="17"/>
      <c r="GD33" s="17"/>
      <c r="GE33" s="17"/>
      <c r="GF33" s="17"/>
      <c r="GG33" s="17"/>
      <c r="GH33" s="17"/>
      <c r="GI33" s="17"/>
      <c r="GJ33" s="17"/>
      <c r="GK33" s="17"/>
      <c r="GL33" s="17"/>
      <c r="GM33" s="17"/>
      <c r="GN33" s="17"/>
      <c r="GO33" s="17"/>
      <c r="GP33" s="17"/>
      <c r="GQ33" s="17"/>
      <c r="GR33" s="17"/>
      <c r="GS33" s="17"/>
      <c r="GT33" s="17"/>
      <c r="GU33" s="17"/>
      <c r="GV33" s="17"/>
      <c r="GW33" s="17"/>
      <c r="GX33" s="17"/>
      <c r="GY33" s="17"/>
      <c r="GZ33" s="17"/>
      <c r="HA33" s="17"/>
      <c r="HB33" s="17"/>
      <c r="HC33" s="17"/>
      <c r="HD33" s="17"/>
      <c r="HE33" s="17"/>
      <c r="HF33" s="17"/>
      <c r="HG33" s="17"/>
      <c r="HH33" s="17"/>
      <c r="HI33" s="17"/>
      <c r="HJ33" s="17"/>
      <c r="HK33" s="17"/>
      <c r="HL33" s="17"/>
      <c r="HM33" s="17"/>
      <c r="HN33" s="17"/>
      <c r="HO33" s="17"/>
      <c r="HP33" s="17"/>
      <c r="HQ33" s="17"/>
      <c r="HR33" s="17"/>
      <c r="HS33" s="17"/>
      <c r="HT33" s="17"/>
      <c r="HU33" s="17"/>
      <c r="HV33" s="17"/>
      <c r="HW33" s="17"/>
      <c r="HX33" s="17"/>
      <c r="HY33" s="17"/>
      <c r="HZ33" s="17"/>
      <c r="IA33" s="17"/>
      <c r="IB33" s="17"/>
      <c r="IC33" s="17"/>
      <c r="ID33" s="17"/>
      <c r="IE33" s="17"/>
      <c r="IF33" s="17"/>
      <c r="IG33" s="17"/>
      <c r="IH33" s="17"/>
      <c r="II33" s="17"/>
      <c r="IJ33" s="17"/>
      <c r="IK33" s="17"/>
      <c r="IL33" s="17"/>
      <c r="IM33" s="17"/>
      <c r="IN33" s="17"/>
      <c r="IO33" s="17"/>
      <c r="IP33" s="17"/>
      <c r="IQ33" s="17"/>
      <c r="IR33" s="17"/>
      <c r="IS33" s="17"/>
      <c r="IT33" s="17"/>
      <c r="IU33" s="17"/>
      <c r="IV33" s="17"/>
      <c r="IW33" s="17"/>
    </row>
    <row r="34" spans="1:257" ht="17.100000000000001" customHeight="1">
      <c r="A34" s="5">
        <v>14155</v>
      </c>
      <c r="B34" s="51" t="s">
        <v>5</v>
      </c>
      <c r="C34" s="6" t="s">
        <v>119</v>
      </c>
      <c r="D34" s="46" t="s">
        <v>120</v>
      </c>
      <c r="E34" s="14" t="str">
        <f t="shared" ref="E34:E35" si="3">TRIM(MID(SUBSTITUTE(D34," ",REPT(" ",250)),(5-5)*250+1,250))</f>
        <v>sAM3,</v>
      </c>
      <c r="F34" s="14" t="s">
        <v>0</v>
      </c>
      <c r="G34" s="11"/>
      <c r="H34" s="11"/>
      <c r="I34" s="11"/>
      <c r="J34" s="42"/>
      <c r="K34" s="5" t="s">
        <v>147</v>
      </c>
      <c r="L34" s="53"/>
      <c r="M34" s="5"/>
      <c r="N34" s="76" t="str">
        <f t="shared" si="0"/>
        <v xml:space="preserve"> 10xUSB</v>
      </c>
      <c r="O34" s="19"/>
      <c r="P34" s="5"/>
      <c r="Q34" s="58"/>
      <c r="R34" s="9"/>
      <c r="S34" s="58"/>
      <c r="T34" s="58"/>
      <c r="U34" s="5"/>
      <c r="V34" s="5"/>
      <c r="W34" s="5"/>
      <c r="X34" s="5"/>
      <c r="Y34" s="25"/>
      <c r="Z34" s="7">
        <v>25051</v>
      </c>
      <c r="AA34" s="5"/>
      <c r="AB34" s="2"/>
      <c r="AC34" s="5"/>
      <c r="AD34" s="2"/>
      <c r="AE34" s="5">
        <v>24282</v>
      </c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80" t="s">
        <v>158</v>
      </c>
      <c r="AT34" s="83" t="str">
        <f>IFERROR(SUBSTITUTE(RIGHT(MID(","&amp;$D34&amp;",",1,SEARCH("##",SUBSTITUTE(","&amp;$D34&amp;",",",","##",COLUMN(B:B)))),LEN(MID(","&amp;$D34&amp;",",1,SEARCH("##",SUBSTITUTE(","&amp;$D34&amp;",",",","##",COLUMN(B:B)))))-SEARCH("##",SUBSTITUTE(","&amp;$D34&amp;",",",","##",COLUMN(A:A)))),",",),"")</f>
        <v>sAM3</v>
      </c>
      <c r="AU34" s="83" t="str">
        <f>IFERROR(SUBSTITUTE(RIGHT(MID(","&amp;$D34&amp;",",1,SEARCH("##",SUBSTITUTE(","&amp;$D34&amp;",",",","##",COLUMN(C:C)))),LEN(MID(","&amp;$D34&amp;",",1,SEARCH("##",SUBSTITUTE(","&amp;$D34&amp;",",",","##",COLUMN(C:C)))))-SEARCH("##",SUBSTITUTE(","&amp;$D34&amp;",",",","##",COLUMN(B:B)))),",",),"")</f>
        <v xml:space="preserve"> (Phenom II)</v>
      </c>
      <c r="AV34" s="83" t="str">
        <f>IFERROR(SUBSTITUTE(RIGHT(MID(","&amp;$D34&amp;",",1,SEARCH("##",SUBSTITUTE(","&amp;$D34&amp;",",",","##",COLUMN(D:D)))),LEN(MID(","&amp;$D34&amp;",",1,SEARCH("##",SUBSTITUTE(","&amp;$D34&amp;",",",","##",COLUMN(D:D)))))-SEARCH("##",SUBSTITUTE(","&amp;$D34&amp;",",",","##",COLUMN(C:C)))),",",),"")</f>
        <v xml:space="preserve"> GeForce 7025+630a</v>
      </c>
      <c r="AW34" s="83" t="str">
        <f>IFERROR(SUBSTITUTE(RIGHT(MID(","&amp;$D34&amp;",",1,SEARCH("##",SUBSTITUTE(","&amp;$D34&amp;",",",","##",COLUMN(E:E)))),LEN(MID(","&amp;$D34&amp;",",1,SEARCH("##",SUBSTITUTE(","&amp;$D34&amp;",",",","##",COLUMN(E:E)))))-SEARCH("##",SUBSTITUTE(","&amp;$D34&amp;",",",","##",COLUMN(D:D)))),",",),"")</f>
        <v xml:space="preserve"> HT 2000 MT/s</v>
      </c>
      <c r="AX34" s="83" t="str">
        <f>IFERROR(SUBSTITUTE(RIGHT(MID(","&amp;$D34&amp;",",1,SEARCH("##",SUBSTITUTE(","&amp;$D34&amp;",",",","##",COLUMN(F:F)))),LEN(MID(","&amp;$D34&amp;",",1,SEARCH("##",SUBSTITUTE(","&amp;$D34&amp;",",",","##",COLUMN(F:F)))))-SEARCH("##",SUBSTITUTE(","&amp;$D34&amp;",",",","##",COLUMN(E:E)))),",",),"")</f>
        <v xml:space="preserve"> 2xDual DDR3 1333+/1066(max8Gb)</v>
      </c>
      <c r="AY34" s="83" t="str">
        <f>IFERROR(SUBSTITUTE(RIGHT(MID(","&amp;$D34&amp;",",1,SEARCH("##",SUBSTITUTE(","&amp;$D34&amp;",",",","##",COLUMN(G:G)))),LEN(MID(","&amp;$D34&amp;",",1,SEARCH("##",SUBSTITUTE(","&amp;$D34&amp;",",",","##",COLUMN(G:G)))))-SEARCH("##",SUBSTITUTE(","&amp;$D34&amp;",",",","##",COLUMN(F:F)))),",",),"")</f>
        <v xml:space="preserve"> 1xPCI-Ex16</v>
      </c>
      <c r="AZ34" s="83" t="str">
        <f>IFERROR(SUBSTITUTE(RIGHT(MID(","&amp;$D34&amp;",",1,SEARCH("##",SUBSTITUTE(","&amp;$D34&amp;",",",","##",COLUMN(H:H)))),LEN(MID(","&amp;$D34&amp;",",1,SEARCH("##",SUBSTITUTE(","&amp;$D34&amp;",",",","##",COLUMN(H:H)))))-SEARCH("##",SUBSTITUTE(","&amp;$D34&amp;",",",","##",COLUMN(G:G)))),",",),"")</f>
        <v xml:space="preserve"> 2xPCI-E x1</v>
      </c>
      <c r="BA34" s="83" t="str">
        <f>IFERROR(SUBSTITUTE(RIGHT(MID(","&amp;$D34&amp;",",1,SEARCH("##",SUBSTITUTE(","&amp;$D34&amp;",",",","##",COLUMN(I:I)))),LEN(MID(","&amp;$D34&amp;",",1,SEARCH("##",SUBSTITUTE(","&amp;$D34&amp;",",",","##",COLUMN(I:I)))))-SEARCH("##",SUBSTITUTE(","&amp;$D34&amp;",",",","##",COLUMN(H:H)))),",",),"")</f>
        <v xml:space="preserve"> 1xPCI</v>
      </c>
      <c r="BB34" s="83" t="str">
        <f>IFERROR(SUBSTITUTE(RIGHT(MID(","&amp;$D34&amp;",",1,SEARCH("##",SUBSTITUTE(","&amp;$D34&amp;",",",","##",COLUMN(J:J)))),LEN(MID(","&amp;$D34&amp;",",1,SEARCH("##",SUBSTITUTE(","&amp;$D34&amp;",",",","##",COLUMN(J:J)))))-SEARCH("##",SUBSTITUTE(","&amp;$D34&amp;",",",","##",COLUMN(I:I)))),",",),"")</f>
        <v xml:space="preserve"> 4xSATAII RAID</v>
      </c>
      <c r="BC34" s="83" t="str">
        <f>IFERROR(SUBSTITUTE(RIGHT(MID(","&amp;$D34&amp;",",1,SEARCH("##",SUBSTITUTE(","&amp;$D34&amp;",",",","##",COLUMN(K:K)))),LEN(MID(","&amp;$D34&amp;",",1,SEARCH("##",SUBSTITUTE(","&amp;$D34&amp;",",",","##",COLUMN(K:K)))))-SEARCH("##",SUBSTITUTE(","&amp;$D34&amp;",",",","##",COLUMN(J:J)))),",",),"")</f>
        <v xml:space="preserve"> NO IDE/FDD</v>
      </c>
      <c r="BD34" s="83" t="str">
        <f>IFERROR(SUBSTITUTE(RIGHT(MID(","&amp;$D34&amp;",",1,SEARCH("##",SUBSTITUTE(","&amp;$D34&amp;",",",","##",COLUMN(L:L)))),LEN(MID(","&amp;$D34&amp;",",1,SEARCH("##",SUBSTITUTE(","&amp;$D34&amp;",",",","##",COLUMN(L:L)))))-SEARCH("##",SUBSTITUTE(","&amp;$D34&amp;",",",","##",COLUMN(K:K)))),",",),"")</f>
        <v xml:space="preserve"> Video CineFX 3.0 (D-Sub)</v>
      </c>
      <c r="BE34" s="83" t="str">
        <f>IFERROR(SUBSTITUTE(RIGHT(MID(","&amp;$D34&amp;",",1,SEARCH("##",SUBSTITUTE(","&amp;$D34&amp;",",",","##",COLUMN(M:M)))),LEN(MID(","&amp;$D34&amp;",",1,SEARCH("##",SUBSTITUTE(","&amp;$D34&amp;",",",","##",COLUMN(M:M)))))-SEARCH("##",SUBSTITUTE(","&amp;$D34&amp;",",",","##",COLUMN(L:L)))),",",),"")</f>
        <v xml:space="preserve"> HDA SB7.1 Realtek ALC888B</v>
      </c>
      <c r="BF34" s="83" t="str">
        <f>IFERROR(SUBSTITUTE(RIGHT(MID(","&amp;$D34&amp;",",1,SEARCH("##",SUBSTITUTE(","&amp;$D34&amp;",",",","##",COLUMN(N:N)))),LEN(MID(","&amp;$D34&amp;",",1,SEARCH("##",SUBSTITUTE(","&amp;$D34&amp;",",",","##",COLUMN(N:N)))))-SEARCH("##",SUBSTITUTE(","&amp;$D34&amp;",",",","##",COLUMN(M:M)))),",",),"")</f>
        <v xml:space="preserve"> Gb LAN Realtek 8211C</v>
      </c>
      <c r="BG34" s="83" t="str">
        <f>IFERROR(SUBSTITUTE(RIGHT(MID(","&amp;$D34&amp;",",1,SEARCH("##",SUBSTITUTE(","&amp;$D34&amp;",",",","##",COLUMN(O:O)))),LEN(MID(","&amp;$D34&amp;",",1,SEARCH("##",SUBSTITUTE(","&amp;$D34&amp;",",",","##",COLUMN(O:O)))))-SEARCH("##",SUBSTITUTE(","&amp;$D34&amp;",",",","##",COLUMN(N:N)))),",",),"")</f>
        <v xml:space="preserve"> 10xUSB</v>
      </c>
      <c r="BH34" s="83" t="str">
        <f>IFERROR(SUBSTITUTE(RIGHT(MID(","&amp;$D34&amp;",",1,SEARCH("##",SUBSTITUTE(","&amp;$D34&amp;",",",","##",COLUMN(P:P)))),LEN(MID(","&amp;$D34&amp;",",1,SEARCH("##",SUBSTITUTE(","&amp;$D34&amp;",",",","##",COLUMN(P:P)))))-SEARCH("##",SUBSTITUTE(","&amp;$D34&amp;",",",","##",COLUMN(O:O)))),",",),"")</f>
        <v xml:space="preserve"> COM</v>
      </c>
      <c r="BI34" s="83" t="str">
        <f>IFERROR(SUBSTITUTE(RIGHT(MID(","&amp;$D34&amp;",",1,SEARCH("##",SUBSTITUTE(","&amp;$D34&amp;",",",","##",COLUMN(Q:Q)))),LEN(MID(","&amp;$D34&amp;",",1,SEARCH("##",SUBSTITUTE(","&amp;$D34&amp;",",",","##",COLUMN(Q:Q)))))-SEARCH("##",SUBSTITUTE(","&amp;$D34&amp;",",",","##",COLUMN(P:P)))),",",),"")</f>
        <v xml:space="preserve"> LPT</v>
      </c>
      <c r="BJ34" s="83" t="str">
        <f>IFERROR(SUBSTITUTE(RIGHT(MID(","&amp;$D34&amp;",",1,SEARCH("##",SUBSTITUTE(","&amp;$D34&amp;",",",","##",COLUMN(R:R)))),LEN(MID(","&amp;$D34&amp;",",1,SEARCH("##",SUBSTITUTE(","&amp;$D34&amp;",",",","##",COLUMN(R:R)))))-SEARCH("##",SUBSTITUTE(","&amp;$D34&amp;",",",","##",COLUMN(Q:Q)))),",",),"")</f>
        <v xml:space="preserve"> mATX</v>
      </c>
      <c r="BK34" s="83" t="str">
        <f>IFERROR(SUBSTITUTE(RIGHT(MID(","&amp;$D34&amp;",",1,SEARCH("##",SUBSTITUTE(","&amp;$D34&amp;",",",","##",COLUMN(S:S)))),LEN(MID(","&amp;$D34&amp;",",1,SEARCH("##",SUBSTITUTE(","&amp;$D34&amp;",",",","##",COLUMN(S:S)))))-SEARCH("##",SUBSTITUTE(","&amp;$D34&amp;",",",","##",COLUMN(R:R)))),",",),"")</f>
        <v/>
      </c>
      <c r="BL34" s="83" t="str">
        <f>IFERROR(SUBSTITUTE(RIGHT(MID(","&amp;$D34&amp;",",1,SEARCH("##",SUBSTITUTE(","&amp;$D34&amp;",",",","##",COLUMN(T:T)))),LEN(MID(","&amp;$D34&amp;",",1,SEARCH("##",SUBSTITUTE(","&amp;$D34&amp;",",",","##",COLUMN(T:T)))))-SEARCH("##",SUBSTITUTE(","&amp;$D34&amp;",",",","##",COLUMN(S:S)))),",",),"")</f>
        <v/>
      </c>
      <c r="BM34" s="83" t="str">
        <f>IFERROR(SUBSTITUTE(RIGHT(MID(","&amp;$D34&amp;",",1,SEARCH("##",SUBSTITUTE(","&amp;$D34&amp;",",",","##",COLUMN(U:U)))),LEN(MID(","&amp;$D34&amp;",",1,SEARCH("##",SUBSTITUTE(","&amp;$D34&amp;",",",","##",COLUMN(U:U)))))-SEARCH("##",SUBSTITUTE(","&amp;$D34&amp;",",",","##",COLUMN(T:T)))),",",),"")</f>
        <v/>
      </c>
      <c r="BN34" s="83" t="str">
        <f>IFERROR(SUBSTITUTE(RIGHT(MID(","&amp;$D34&amp;",",1,SEARCH("##",SUBSTITUTE(","&amp;$D34&amp;",",",","##",COLUMN(V:V)))),LEN(MID(","&amp;$D34&amp;",",1,SEARCH("##",SUBSTITUTE(","&amp;$D34&amp;",",",","##",COLUMN(V:V)))))-SEARCH("##",SUBSTITUTE(","&amp;$D34&amp;",",",","##",COLUMN(U:U)))),",",),"")</f>
        <v/>
      </c>
      <c r="BO34" s="83" t="str">
        <f>IFERROR(SUBSTITUTE(RIGHT(MID(","&amp;$D34&amp;",",1,SEARCH("##",SUBSTITUTE(","&amp;$D34&amp;",",",","##",COLUMN(W:W)))),LEN(MID(","&amp;$D34&amp;",",1,SEARCH("##",SUBSTITUTE(","&amp;$D34&amp;",",",","##",COLUMN(W:W)))))-SEARCH("##",SUBSTITUTE(","&amp;$D34&amp;",",",","##",COLUMN(V:V)))),",",),"")</f>
        <v/>
      </c>
      <c r="BP34" s="83" t="str">
        <f>IFERROR(SUBSTITUTE(RIGHT(MID(","&amp;$D34&amp;",",1,SEARCH("##",SUBSTITUTE(","&amp;$D34&amp;",",",","##",COLUMN(X:X)))),LEN(MID(","&amp;$D34&amp;",",1,SEARCH("##",SUBSTITUTE(","&amp;$D34&amp;",",",","##",COLUMN(X:X)))))-SEARCH("##",SUBSTITUTE(","&amp;$D34&amp;",",",","##",COLUMN(W:W)))),",",),"")</f>
        <v/>
      </c>
      <c r="BQ34" s="83" t="str">
        <f>IFERROR(SUBSTITUTE(RIGHT(MID(","&amp;$D34&amp;",",1,SEARCH("##",SUBSTITUTE(","&amp;$D34&amp;",",",","##",COLUMN(Y:Y)))),LEN(MID(","&amp;$D34&amp;",",1,SEARCH("##",SUBSTITUTE(","&amp;$D34&amp;",",",","##",COLUMN(Y:Y)))))-SEARCH("##",SUBSTITUTE(","&amp;$D34&amp;",",",","##",COLUMN(X:X)))),",",),"")</f>
        <v/>
      </c>
      <c r="BR34" s="83" t="str">
        <f>IFERROR(SUBSTITUTE(RIGHT(MID(","&amp;$D34&amp;",",1,SEARCH("##",SUBSTITUTE(","&amp;$D34&amp;",",",","##",COLUMN(Z:Z)))),LEN(MID(","&amp;$D34&amp;",",1,SEARCH("##",SUBSTITUTE(","&amp;$D34&amp;",",",","##",COLUMN(Z:Z)))))-SEARCH("##",SUBSTITUTE(","&amp;$D34&amp;",",",","##",COLUMN(Y:Y)))),",",),"")</f>
        <v/>
      </c>
      <c r="BS34" s="83" t="str">
        <f>IFERROR(SUBSTITUTE(RIGHT(MID(","&amp;$D34&amp;",",1,SEARCH("##",SUBSTITUTE(","&amp;$D34&amp;",",",","##",COLUMN(AA:AA)))),LEN(MID(","&amp;$D34&amp;",",1,SEARCH("##",SUBSTITUTE(","&amp;$D34&amp;",",",","##",COLUMN(AA:AA)))))-SEARCH("##",SUBSTITUTE(","&amp;$D34&amp;",",",","##",COLUMN(Z:Z)))),",",),"")</f>
        <v/>
      </c>
      <c r="BT34" s="83" t="str">
        <f>IFERROR(SUBSTITUTE(RIGHT(MID(","&amp;$D34&amp;",",1,SEARCH("##",SUBSTITUTE(","&amp;$D34&amp;",",",","##",COLUMN(AB:AB)))),LEN(MID(","&amp;$D34&amp;",",1,SEARCH("##",SUBSTITUTE(","&amp;$D34&amp;",",",","##",COLUMN(AB:AB)))))-SEARCH("##",SUBSTITUTE(","&amp;$D34&amp;",",",","##",COLUMN(AA:AA)))),",",),"")</f>
        <v/>
      </c>
      <c r="BU34" s="2"/>
      <c r="BV34" s="2"/>
      <c r="BW34" s="4">
        <v>1</v>
      </c>
      <c r="BX34" s="5">
        <v>1</v>
      </c>
      <c r="BY34" s="3">
        <v>1</v>
      </c>
      <c r="BZ34" s="2"/>
      <c r="CA34" s="5">
        <v>14155</v>
      </c>
      <c r="CB34" s="2" t="s">
        <v>121</v>
      </c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4" t="s">
        <v>4</v>
      </c>
      <c r="CQ34" s="3" t="s">
        <v>122</v>
      </c>
      <c r="CR34" s="2"/>
      <c r="CS34" s="38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  <c r="IT34" s="2"/>
      <c r="IU34" s="2"/>
      <c r="IV34" s="2"/>
      <c r="IW34" s="2"/>
    </row>
    <row r="35" spans="1:257" ht="17.100000000000001" customHeight="1">
      <c r="A35" s="5">
        <v>12111</v>
      </c>
      <c r="B35" s="51" t="s">
        <v>5</v>
      </c>
      <c r="C35" s="6" t="s">
        <v>123</v>
      </c>
      <c r="D35" s="46" t="s">
        <v>124</v>
      </c>
      <c r="E35" s="14" t="str">
        <f t="shared" si="3"/>
        <v>sAM3,</v>
      </c>
      <c r="F35" s="14" t="s">
        <v>0</v>
      </c>
      <c r="G35" s="11"/>
      <c r="H35" s="11"/>
      <c r="I35" s="11"/>
      <c r="J35" s="42"/>
      <c r="K35" s="5" t="s">
        <v>147</v>
      </c>
      <c r="L35" s="53"/>
      <c r="M35" s="5"/>
      <c r="N35" s="76" t="str">
        <f t="shared" si="0"/>
        <v xml:space="preserve"> 12xUSB2</v>
      </c>
      <c r="O35" s="19"/>
      <c r="P35" s="5"/>
      <c r="Q35" s="58"/>
      <c r="R35" s="9"/>
      <c r="S35" s="58"/>
      <c r="T35" s="58"/>
      <c r="U35" s="5"/>
      <c r="V35" s="5"/>
      <c r="W35" s="5"/>
      <c r="X35" s="5"/>
      <c r="Y35" s="25"/>
      <c r="Z35" s="7">
        <v>22929</v>
      </c>
      <c r="AA35" s="5"/>
      <c r="AB35" s="2"/>
      <c r="AC35" s="5"/>
      <c r="AD35" s="2"/>
      <c r="AE35" s="5">
        <v>23609</v>
      </c>
      <c r="AF35" s="2"/>
      <c r="AG35" s="2"/>
      <c r="AH35" s="2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80" t="s">
        <v>158</v>
      </c>
      <c r="AT35" s="83" t="str">
        <f>IFERROR(SUBSTITUTE(RIGHT(MID(","&amp;$D35&amp;",",1,SEARCH("##",SUBSTITUTE(","&amp;$D35&amp;",",",","##",COLUMN(B:B)))),LEN(MID(","&amp;$D35&amp;",",1,SEARCH("##",SUBSTITUTE(","&amp;$D35&amp;",",",","##",COLUMN(B:B)))))-SEARCH("##",SUBSTITUTE(","&amp;$D35&amp;",",",","##",COLUMN(A:A)))),",",),"")</f>
        <v>sAM3</v>
      </c>
      <c r="AU35" s="83" t="str">
        <f>IFERROR(SUBSTITUTE(RIGHT(MID(","&amp;$D35&amp;",",1,SEARCH("##",SUBSTITUTE(","&amp;$D35&amp;",",",","##",COLUMN(C:C)))),LEN(MID(","&amp;$D35&amp;",",1,SEARCH("##",SUBSTITUTE(","&amp;$D35&amp;",",",","##",COLUMN(C:C)))))-SEARCH("##",SUBSTITUTE(","&amp;$D35&amp;",",",","##",COLUMN(B:B)))),",",),"")</f>
        <v xml:space="preserve"> (Phenom II )</v>
      </c>
      <c r="AV35" s="83" t="str">
        <f>IFERROR(SUBSTITUTE(RIGHT(MID(","&amp;$D35&amp;",",1,SEARCH("##",SUBSTITUTE(","&amp;$D35&amp;",",",","##",COLUMN(D:D)))),LEN(MID(","&amp;$D35&amp;",",1,SEARCH("##",SUBSTITUTE(","&amp;$D35&amp;",",",","##",COLUMN(D:D)))))-SEARCH("##",SUBSTITUTE(","&amp;$D35&amp;",",",","##",COLUMN(C:C)))),",",),"")</f>
        <v xml:space="preserve"> AMD880G+SB710</v>
      </c>
      <c r="AW35" s="83" t="str">
        <f>IFERROR(SUBSTITUTE(RIGHT(MID(","&amp;$D35&amp;",",1,SEARCH("##",SUBSTITUTE(","&amp;$D35&amp;",",",","##",COLUMN(E:E)))),LEN(MID(","&amp;$D35&amp;",",1,SEARCH("##",SUBSTITUTE(","&amp;$D35&amp;",",",","##",COLUMN(E:E)))))-SEARCH("##",SUBSTITUTE(","&amp;$D35&amp;",",",","##",COLUMN(D:D)))),",",),"")</f>
        <v xml:space="preserve"> HT 5200</v>
      </c>
      <c r="AX35" s="83" t="str">
        <f>IFERROR(SUBSTITUTE(RIGHT(MID(","&amp;$D35&amp;",",1,SEARCH("##",SUBSTITUTE(","&amp;$D35&amp;",",",","##",COLUMN(F:F)))),LEN(MID(","&amp;$D35&amp;",",1,SEARCH("##",SUBSTITUTE(","&amp;$D35&amp;",",",","##",COLUMN(F:F)))))-SEARCH("##",SUBSTITUTE(","&amp;$D35&amp;",",",","##",COLUMN(E:E)))),",",),"")</f>
        <v xml:space="preserve"> 2xDual DDR3 1666(OC)/1333(max8Gb)</v>
      </c>
      <c r="AY35" s="83" t="str">
        <f>IFERROR(SUBSTITUTE(RIGHT(MID(","&amp;$D35&amp;",",1,SEARCH("##",SUBSTITUTE(","&amp;$D35&amp;",",",","##",COLUMN(G:G)))),LEN(MID(","&amp;$D35&amp;",",1,SEARCH("##",SUBSTITUTE(","&amp;$D35&amp;",",",","##",COLUMN(G:G)))))-SEARCH("##",SUBSTITUTE(","&amp;$D35&amp;",",",","##",COLUMN(F:F)))),",",),"")</f>
        <v xml:space="preserve"> 1xPCI-Ex16</v>
      </c>
      <c r="AZ35" s="83" t="str">
        <f>IFERROR(SUBSTITUTE(RIGHT(MID(","&amp;$D35&amp;",",1,SEARCH("##",SUBSTITUTE(","&amp;$D35&amp;",",",","##",COLUMN(H:H)))),LEN(MID(","&amp;$D35&amp;",",1,SEARCH("##",SUBSTITUTE(","&amp;$D35&amp;",",",","##",COLUMN(H:H)))))-SEARCH("##",SUBSTITUTE(","&amp;$D35&amp;",",",","##",COLUMN(G:G)))),",",),"")</f>
        <v xml:space="preserve"> 1xPCI-E x1</v>
      </c>
      <c r="BA35" s="83" t="str">
        <f>IFERROR(SUBSTITUTE(RIGHT(MID(","&amp;$D35&amp;",",1,SEARCH("##",SUBSTITUTE(","&amp;$D35&amp;",",",","##",COLUMN(I:I)))),LEN(MID(","&amp;$D35&amp;",",1,SEARCH("##",SUBSTITUTE(","&amp;$D35&amp;",",",","##",COLUMN(I:I)))))-SEARCH("##",SUBSTITUTE(","&amp;$D35&amp;",",",","##",COLUMN(H:H)))),",",),"")</f>
        <v xml:space="preserve"> 2xPCI</v>
      </c>
      <c r="BB35" s="83" t="str">
        <f>IFERROR(SUBSTITUTE(RIGHT(MID(","&amp;$D35&amp;",",1,SEARCH("##",SUBSTITUTE(","&amp;$D35&amp;",",",","##",COLUMN(J:J)))),LEN(MID(","&amp;$D35&amp;",",1,SEARCH("##",SUBSTITUTE(","&amp;$D35&amp;",",",","##",COLUMN(J:J)))))-SEARCH("##",SUBSTITUTE(","&amp;$D35&amp;",",",","##",COLUMN(I:I)))),",",),"")</f>
        <v xml:space="preserve"> 4xSATA2 RAID</v>
      </c>
      <c r="BC35" s="83" t="str">
        <f>IFERROR(SUBSTITUTE(RIGHT(MID(","&amp;$D35&amp;",",1,SEARCH("##",SUBSTITUTE(","&amp;$D35&amp;",",",","##",COLUMN(K:K)))),LEN(MID(","&amp;$D35&amp;",",1,SEARCH("##",SUBSTITUTE(","&amp;$D35&amp;",",",","##",COLUMN(K:K)))))-SEARCH("##",SUBSTITUTE(","&amp;$D35&amp;",",",","##",COLUMN(J:J)))),",",),"")</f>
        <v xml:space="preserve"> Video AMD880G (D-Sub/DVI-D/HDMI)</v>
      </c>
      <c r="BD35" s="83" t="str">
        <f>IFERROR(SUBSTITUTE(RIGHT(MID(","&amp;$D35&amp;",",1,SEARCH("##",SUBSTITUTE(","&amp;$D35&amp;",",",","##",COLUMN(L:L)))),LEN(MID(","&amp;$D35&amp;",",1,SEARCH("##",SUBSTITUTE(","&amp;$D35&amp;",",",","##",COLUMN(L:L)))))-SEARCH("##",SUBSTITUTE(","&amp;$D35&amp;",",",","##",COLUMN(K:K)))),",",),"")</f>
        <v xml:space="preserve"> SB 7.1 Realtek ALC888</v>
      </c>
      <c r="BE35" s="83" t="str">
        <f>IFERROR(SUBSTITUTE(RIGHT(MID(","&amp;$D35&amp;",",1,SEARCH("##",SUBSTITUTE(","&amp;$D35&amp;",",",","##",COLUMN(M:M)))),LEN(MID(","&amp;$D35&amp;",",1,SEARCH("##",SUBSTITUTE(","&amp;$D35&amp;",",",","##",COLUMN(M:M)))))-SEARCH("##",SUBSTITUTE(","&amp;$D35&amp;",",",","##",COLUMN(L:L)))),",",),"")</f>
        <v xml:space="preserve"> Gb LAN Realtek 8111D</v>
      </c>
      <c r="BF35" s="83" t="str">
        <f>IFERROR(SUBSTITUTE(RIGHT(MID(","&amp;$D35&amp;",",1,SEARCH("##",SUBSTITUTE(","&amp;$D35&amp;",",",","##",COLUMN(N:N)))),LEN(MID(","&amp;$D35&amp;",",1,SEARCH("##",SUBSTITUTE(","&amp;$D35&amp;",",",","##",COLUMN(N:N)))))-SEARCH("##",SUBSTITUTE(","&amp;$D35&amp;",",",","##",COLUMN(M:M)))),",",),"")</f>
        <v xml:space="preserve"> 12xUSB2</v>
      </c>
      <c r="BG35" s="83" t="str">
        <f>IFERROR(SUBSTITUTE(RIGHT(MID(","&amp;$D35&amp;",",1,SEARCH("##",SUBSTITUTE(","&amp;$D35&amp;",",",","##",COLUMN(O:O)))),LEN(MID(","&amp;$D35&amp;",",1,SEARCH("##",SUBSTITUTE(","&amp;$D35&amp;",",",","##",COLUMN(O:O)))))-SEARCH("##",SUBSTITUTE(","&amp;$D35&amp;",",",","##",COLUMN(N:N)))),",",),"")</f>
        <v xml:space="preserve"> 1xPS/2</v>
      </c>
      <c r="BH35" s="83" t="str">
        <f>IFERROR(SUBSTITUTE(RIGHT(MID(","&amp;$D35&amp;",",1,SEARCH("##",SUBSTITUTE(","&amp;$D35&amp;",",",","##",COLUMN(P:P)))),LEN(MID(","&amp;$D35&amp;",",1,SEARCH("##",SUBSTITUTE(","&amp;$D35&amp;",",",","##",COLUMN(P:P)))))-SEARCH("##",SUBSTITUTE(","&amp;$D35&amp;",",",","##",COLUMN(O:O)))),",",),"")</f>
        <v xml:space="preserve"> SPDIF</v>
      </c>
      <c r="BI35" s="83" t="str">
        <f>IFERROR(SUBSTITUTE(RIGHT(MID(","&amp;$D35&amp;",",1,SEARCH("##",SUBSTITUTE(","&amp;$D35&amp;",",",","##",COLUMN(Q:Q)))),LEN(MID(","&amp;$D35&amp;",",1,SEARCH("##",SUBSTITUTE(","&amp;$D35&amp;",",",","##",COLUMN(Q:Q)))))-SEARCH("##",SUBSTITUTE(","&amp;$D35&amp;",",",","##",COLUMN(P:P)))),",",),"")</f>
        <v xml:space="preserve"> UD3</v>
      </c>
      <c r="BJ35" s="83" t="str">
        <f>IFERROR(SUBSTITUTE(RIGHT(MID(","&amp;$D35&amp;",",1,SEARCH("##",SUBSTITUTE(","&amp;$D35&amp;",",",","##",COLUMN(R:R)))),LEN(MID(","&amp;$D35&amp;",",1,SEARCH("##",SUBSTITUTE(","&amp;$D35&amp;",",",","##",COLUMN(R:R)))))-SEARCH("##",SUBSTITUTE(","&amp;$D35&amp;",",",","##",COLUMN(Q:Q)))),",",),"")</f>
        <v xml:space="preserve"> mATX</v>
      </c>
      <c r="BK35" s="83" t="str">
        <f>IFERROR(SUBSTITUTE(RIGHT(MID(","&amp;$D35&amp;",",1,SEARCH("##",SUBSTITUTE(","&amp;$D35&amp;",",",","##",COLUMN(S:S)))),LEN(MID(","&amp;$D35&amp;",",1,SEARCH("##",SUBSTITUTE(","&amp;$D35&amp;",",",","##",COLUMN(S:S)))))-SEARCH("##",SUBSTITUTE(","&amp;$D35&amp;",",",","##",COLUMN(R:R)))),",",),"")</f>
        <v/>
      </c>
      <c r="BL35" s="83" t="str">
        <f>IFERROR(SUBSTITUTE(RIGHT(MID(","&amp;$D35&amp;",",1,SEARCH("##",SUBSTITUTE(","&amp;$D35&amp;",",",","##",COLUMN(T:T)))),LEN(MID(","&amp;$D35&amp;",",1,SEARCH("##",SUBSTITUTE(","&amp;$D35&amp;",",",","##",COLUMN(T:T)))))-SEARCH("##",SUBSTITUTE(","&amp;$D35&amp;",",",","##",COLUMN(S:S)))),",",),"")</f>
        <v/>
      </c>
      <c r="BM35" s="83" t="str">
        <f>IFERROR(SUBSTITUTE(RIGHT(MID(","&amp;$D35&amp;",",1,SEARCH("##",SUBSTITUTE(","&amp;$D35&amp;",",",","##",COLUMN(U:U)))),LEN(MID(","&amp;$D35&amp;",",1,SEARCH("##",SUBSTITUTE(","&amp;$D35&amp;",",",","##",COLUMN(U:U)))))-SEARCH("##",SUBSTITUTE(","&amp;$D35&amp;",",",","##",COLUMN(T:T)))),",",),"")</f>
        <v/>
      </c>
      <c r="BN35" s="83" t="str">
        <f>IFERROR(SUBSTITUTE(RIGHT(MID(","&amp;$D35&amp;",",1,SEARCH("##",SUBSTITUTE(","&amp;$D35&amp;",",",","##",COLUMN(V:V)))),LEN(MID(","&amp;$D35&amp;",",1,SEARCH("##",SUBSTITUTE(","&amp;$D35&amp;",",",","##",COLUMN(V:V)))))-SEARCH("##",SUBSTITUTE(","&amp;$D35&amp;",",",","##",COLUMN(U:U)))),",",),"")</f>
        <v/>
      </c>
      <c r="BO35" s="83" t="str">
        <f>IFERROR(SUBSTITUTE(RIGHT(MID(","&amp;$D35&amp;",",1,SEARCH("##",SUBSTITUTE(","&amp;$D35&amp;",",",","##",COLUMN(W:W)))),LEN(MID(","&amp;$D35&amp;",",1,SEARCH("##",SUBSTITUTE(","&amp;$D35&amp;",",",","##",COLUMN(W:W)))))-SEARCH("##",SUBSTITUTE(","&amp;$D35&amp;",",",","##",COLUMN(V:V)))),",",),"")</f>
        <v/>
      </c>
      <c r="BP35" s="83" t="str">
        <f>IFERROR(SUBSTITUTE(RIGHT(MID(","&amp;$D35&amp;",",1,SEARCH("##",SUBSTITUTE(","&amp;$D35&amp;",",",","##",COLUMN(X:X)))),LEN(MID(","&amp;$D35&amp;",",1,SEARCH("##",SUBSTITUTE(","&amp;$D35&amp;",",",","##",COLUMN(X:X)))))-SEARCH("##",SUBSTITUTE(","&amp;$D35&amp;",",",","##",COLUMN(W:W)))),",",),"")</f>
        <v/>
      </c>
      <c r="BQ35" s="83" t="str">
        <f>IFERROR(SUBSTITUTE(RIGHT(MID(","&amp;$D35&amp;",",1,SEARCH("##",SUBSTITUTE(","&amp;$D35&amp;",",",","##",COLUMN(Y:Y)))),LEN(MID(","&amp;$D35&amp;",",1,SEARCH("##",SUBSTITUTE(","&amp;$D35&amp;",",",","##",COLUMN(Y:Y)))))-SEARCH("##",SUBSTITUTE(","&amp;$D35&amp;",",",","##",COLUMN(X:X)))),",",),"")</f>
        <v/>
      </c>
      <c r="BR35" s="83" t="str">
        <f>IFERROR(SUBSTITUTE(RIGHT(MID(","&amp;$D35&amp;",",1,SEARCH("##",SUBSTITUTE(","&amp;$D35&amp;",",",","##",COLUMN(Z:Z)))),LEN(MID(","&amp;$D35&amp;",",1,SEARCH("##",SUBSTITUTE(","&amp;$D35&amp;",",",","##",COLUMN(Z:Z)))))-SEARCH("##",SUBSTITUTE(","&amp;$D35&amp;",",",","##",COLUMN(Y:Y)))),",",),"")</f>
        <v/>
      </c>
      <c r="BS35" s="83" t="str">
        <f>IFERROR(SUBSTITUTE(RIGHT(MID(","&amp;$D35&amp;",",1,SEARCH("##",SUBSTITUTE(","&amp;$D35&amp;",",",","##",COLUMN(AA:AA)))),LEN(MID(","&amp;$D35&amp;",",1,SEARCH("##",SUBSTITUTE(","&amp;$D35&amp;",",",","##",COLUMN(AA:AA)))))-SEARCH("##",SUBSTITUTE(","&amp;$D35&amp;",",",","##",COLUMN(Z:Z)))),",",),"")</f>
        <v/>
      </c>
      <c r="BT35" s="83" t="str">
        <f>IFERROR(SUBSTITUTE(RIGHT(MID(","&amp;$D35&amp;",",1,SEARCH("##",SUBSTITUTE(","&amp;$D35&amp;",",",","##",COLUMN(AB:AB)))),LEN(MID(","&amp;$D35&amp;",",1,SEARCH("##",SUBSTITUTE(","&amp;$D35&amp;",",",","##",COLUMN(AB:AB)))))-SEARCH("##",SUBSTITUTE(","&amp;$D35&amp;",",",","##",COLUMN(AA:AA)))),",",),"")</f>
        <v/>
      </c>
      <c r="BU35" s="2"/>
      <c r="BV35" s="2"/>
      <c r="BW35" s="2"/>
      <c r="BX35" s="5">
        <v>1</v>
      </c>
      <c r="BY35" s="3">
        <v>1</v>
      </c>
      <c r="BZ35" s="2"/>
      <c r="CA35" s="5">
        <v>12111</v>
      </c>
      <c r="CB35" s="2" t="s">
        <v>125</v>
      </c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4" t="s">
        <v>4</v>
      </c>
      <c r="CQ35" s="21" t="s">
        <v>106</v>
      </c>
      <c r="CR35" s="2"/>
      <c r="CS35" s="38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  <c r="FK35" s="2"/>
      <c r="FL35" s="2"/>
      <c r="FM35" s="2"/>
      <c r="FN35" s="2"/>
      <c r="FO35" s="2"/>
      <c r="FP35" s="2"/>
      <c r="FQ35" s="2"/>
      <c r="FR35" s="2"/>
      <c r="FS35" s="2"/>
      <c r="FT35" s="2"/>
      <c r="FU35" s="2"/>
      <c r="FV35" s="2"/>
      <c r="FW35" s="2"/>
      <c r="FX35" s="2"/>
      <c r="FY35" s="2"/>
      <c r="FZ35" s="2"/>
      <c r="GA35" s="2"/>
      <c r="GB35" s="2"/>
      <c r="GC35" s="2"/>
      <c r="GD35" s="2"/>
      <c r="GE35" s="2"/>
      <c r="GF35" s="2"/>
      <c r="GG35" s="2"/>
      <c r="GH35" s="2"/>
      <c r="GI35" s="2"/>
      <c r="GJ35" s="2"/>
      <c r="GK35" s="2"/>
      <c r="GL35" s="2"/>
      <c r="GM35" s="2"/>
      <c r="GN35" s="2"/>
      <c r="GO35" s="2"/>
      <c r="GP35" s="2"/>
      <c r="GQ35" s="2"/>
      <c r="GR35" s="2"/>
      <c r="GS35" s="2"/>
      <c r="GT35" s="2"/>
      <c r="GU35" s="2"/>
      <c r="GV35" s="2"/>
      <c r="GW35" s="2"/>
      <c r="GX35" s="2"/>
      <c r="GY35" s="2"/>
      <c r="GZ35" s="2"/>
      <c r="HA35" s="2"/>
      <c r="HB35" s="2"/>
      <c r="HC35" s="2"/>
      <c r="HD35" s="2"/>
      <c r="HE35" s="2"/>
      <c r="HF35" s="2"/>
      <c r="HG35" s="2"/>
      <c r="HH35" s="2"/>
      <c r="HI35" s="2"/>
      <c r="HJ35" s="2"/>
      <c r="HK35" s="2"/>
      <c r="HL35" s="2"/>
      <c r="HM35" s="2"/>
      <c r="HN35" s="2"/>
      <c r="HO35" s="2"/>
      <c r="HP35" s="2"/>
      <c r="HQ35" s="2"/>
      <c r="HR35" s="2"/>
      <c r="HS35" s="2"/>
      <c r="HT35" s="2"/>
      <c r="HU35" s="2"/>
      <c r="HV35" s="2"/>
      <c r="HW35" s="2"/>
      <c r="HX35" s="2"/>
      <c r="HY35" s="2"/>
      <c r="HZ35" s="2"/>
      <c r="IA35" s="2"/>
      <c r="IB35" s="2"/>
      <c r="IC35" s="2"/>
      <c r="ID35" s="2"/>
      <c r="IE35" s="2"/>
      <c r="IF35" s="2"/>
      <c r="IG35" s="2"/>
      <c r="IH35" s="2"/>
      <c r="II35" s="2"/>
      <c r="IJ35" s="2"/>
      <c r="IK35" s="2"/>
      <c r="IL35" s="2"/>
      <c r="IM35" s="2"/>
      <c r="IN35" s="2"/>
      <c r="IO35" s="2"/>
      <c r="IP35" s="2"/>
      <c r="IQ35" s="2"/>
      <c r="IR35" s="2"/>
      <c r="IS35" s="2"/>
      <c r="IT35" s="2"/>
      <c r="IU35" s="2"/>
      <c r="IV35" s="2"/>
      <c r="IW35" s="2"/>
    </row>
    <row r="36" spans="1:257" ht="17.100000000000001" customHeight="1">
      <c r="A36" s="16">
        <v>19142</v>
      </c>
      <c r="B36" s="39" t="s">
        <v>5</v>
      </c>
      <c r="C36" s="24" t="s">
        <v>126</v>
      </c>
      <c r="D36" s="47" t="s">
        <v>127</v>
      </c>
      <c r="E36" s="14" t="str">
        <f t="shared" si="1"/>
        <v>sAM3+/sAM3,</v>
      </c>
      <c r="F36" s="14" t="s">
        <v>0</v>
      </c>
      <c r="G36" s="14"/>
      <c r="H36" s="14"/>
      <c r="I36" s="14"/>
      <c r="J36" s="41"/>
      <c r="K36" s="5" t="s">
        <v>147</v>
      </c>
      <c r="L36" s="54"/>
      <c r="M36" s="14"/>
      <c r="N36" s="76" t="str">
        <f t="shared" si="0"/>
        <v xml:space="preserve"> 14xUSB2+4xUSB3</v>
      </c>
      <c r="O36" s="14"/>
      <c r="P36" s="16"/>
      <c r="Q36" s="16"/>
      <c r="R36" s="9"/>
      <c r="S36" s="16"/>
      <c r="T36" s="16"/>
      <c r="U36" s="16"/>
      <c r="V36" s="16"/>
      <c r="W36" s="16"/>
      <c r="X36" s="16"/>
      <c r="Y36" s="16"/>
      <c r="Z36" s="27">
        <v>26838</v>
      </c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80" t="s">
        <v>158</v>
      </c>
      <c r="AT36" s="83" t="str">
        <f>IFERROR(SUBSTITUTE(RIGHT(MID(","&amp;$D36&amp;",",1,SEARCH("##",SUBSTITUTE(","&amp;$D36&amp;",",",","##",COLUMN(B:B)))),LEN(MID(","&amp;$D36&amp;",",1,SEARCH("##",SUBSTITUTE(","&amp;$D36&amp;",",",","##",COLUMN(B:B)))))-SEARCH("##",SUBSTITUTE(","&amp;$D36&amp;",",",","##",COLUMN(A:A)))),",",),"")</f>
        <v>GA-990FXA-UD5</v>
      </c>
      <c r="AU36" s="83" t="str">
        <f>IFERROR(SUBSTITUTE(RIGHT(MID(","&amp;$D36&amp;",",1,SEARCH("##",SUBSTITUTE(","&amp;$D36&amp;",",",","##",COLUMN(C:C)))),LEN(MID(","&amp;$D36&amp;",",1,SEARCH("##",SUBSTITUTE(","&amp;$D36&amp;",",",","##",COLUMN(C:C)))))-SEARCH("##",SUBSTITUTE(","&amp;$D36&amp;",",",","##",COLUMN(B:B)))),",",),"")</f>
        <v xml:space="preserve"> sAM3+/sAM3</v>
      </c>
      <c r="AV36" s="83" t="str">
        <f>IFERROR(SUBSTITUTE(RIGHT(MID(","&amp;$D36&amp;",",1,SEARCH("##",SUBSTITUTE(","&amp;$D36&amp;",",",","##",COLUMN(D:D)))),LEN(MID(","&amp;$D36&amp;",",1,SEARCH("##",SUBSTITUTE(","&amp;$D36&amp;",",",","##",COLUMN(D:D)))))-SEARCH("##",SUBSTITUTE(","&amp;$D36&amp;",",",","##",COLUMN(C:C)))),",",),"")</f>
        <v xml:space="preserve"> (FX/Phenom II)</v>
      </c>
      <c r="AW36" s="83" t="str">
        <f>IFERROR(SUBSTITUTE(RIGHT(MID(","&amp;$D36&amp;",",1,SEARCH("##",SUBSTITUTE(","&amp;$D36&amp;",",",","##",COLUMN(E:E)))),LEN(MID(","&amp;$D36&amp;",",1,SEARCH("##",SUBSTITUTE(","&amp;$D36&amp;",",",","##",COLUMN(E:E)))))-SEARCH("##",SUBSTITUTE(","&amp;$D36&amp;",",",","##",COLUMN(D:D)))),",",),"")</f>
        <v xml:space="preserve"> AMD990FX+SB950</v>
      </c>
      <c r="AX36" s="83" t="str">
        <f>IFERROR(SUBSTITUTE(RIGHT(MID(","&amp;$D36&amp;",",1,SEARCH("##",SUBSTITUTE(","&amp;$D36&amp;",",",","##",COLUMN(F:F)))),LEN(MID(","&amp;$D36&amp;",",1,SEARCH("##",SUBSTITUTE(","&amp;$D36&amp;",",",","##",COLUMN(F:F)))))-SEARCH("##",SUBSTITUTE(","&amp;$D36&amp;",",",","##",COLUMN(E:E)))),",",),"")</f>
        <v xml:space="preserve"> HT 5200</v>
      </c>
      <c r="AY36" s="83" t="str">
        <f>IFERROR(SUBSTITUTE(RIGHT(MID(","&amp;$D36&amp;",",1,SEARCH("##",SUBSTITUTE(","&amp;$D36&amp;",",",","##",COLUMN(G:G)))),LEN(MID(","&amp;$D36&amp;",",1,SEARCH("##",SUBSTITUTE(","&amp;$D36&amp;",",",","##",COLUMN(G:G)))))-SEARCH("##",SUBSTITUTE(","&amp;$D36&amp;",",",","##",COLUMN(F:F)))),",",),"")</f>
        <v xml:space="preserve"> 4xDual DDR3 2000(OC)/1866(max32Gb)</v>
      </c>
      <c r="AZ36" s="83" t="str">
        <f>IFERROR(SUBSTITUTE(RIGHT(MID(","&amp;$D36&amp;",",1,SEARCH("##",SUBSTITUTE(","&amp;$D36&amp;",",",","##",COLUMN(H:H)))),LEN(MID(","&amp;$D36&amp;",",1,SEARCH("##",SUBSTITUTE(","&amp;$D36&amp;",",",","##",COLUMN(H:H)))))-SEARCH("##",SUBSTITUTE(","&amp;$D36&amp;",",",","##",COLUMN(G:G)))),",",),"")</f>
        <v xml:space="preserve"> 5xPCI-Ex16</v>
      </c>
      <c r="BA36" s="83" t="str">
        <f>IFERROR(SUBSTITUTE(RIGHT(MID(","&amp;$D36&amp;",",1,SEARCH("##",SUBSTITUTE(","&amp;$D36&amp;",",",","##",COLUMN(I:I)))),LEN(MID(","&amp;$D36&amp;",",1,SEARCH("##",SUBSTITUTE(","&amp;$D36&amp;",",",","##",COLUMN(I:I)))))-SEARCH("##",SUBSTITUTE(","&amp;$D36&amp;",",",","##",COLUMN(H:H)))),",",),"")</f>
        <v xml:space="preserve"> 1xPCI-Ex1</v>
      </c>
      <c r="BB36" s="83" t="str">
        <f>IFERROR(SUBSTITUTE(RIGHT(MID(","&amp;$D36&amp;",",1,SEARCH("##",SUBSTITUTE(","&amp;$D36&amp;",",",","##",COLUMN(J:J)))),LEN(MID(","&amp;$D36&amp;",",1,SEARCH("##",SUBSTITUTE(","&amp;$D36&amp;",",",","##",COLUMN(J:J)))))-SEARCH("##",SUBSTITUTE(","&amp;$D36&amp;",",",","##",COLUMN(I:I)))),",",),"")</f>
        <v xml:space="preserve"> 1xPCI</v>
      </c>
      <c r="BC36" s="83" t="str">
        <f>IFERROR(SUBSTITUTE(RIGHT(MID(","&amp;$D36&amp;",",1,SEARCH("##",SUBSTITUTE(","&amp;$D36&amp;",",",","##",COLUMN(K:K)))),LEN(MID(","&amp;$D36&amp;",",1,SEARCH("##",SUBSTITUTE(","&amp;$D36&amp;",",",","##",COLUMN(K:K)))))-SEARCH("##",SUBSTITUTE(","&amp;$D36&amp;",",",","##",COLUMN(J:J)))),",",),"")</f>
        <v xml:space="preserve"> 8xSATA3+2xeSATA3 RAID</v>
      </c>
      <c r="BD36" s="83" t="str">
        <f>IFERROR(SUBSTITUTE(RIGHT(MID(","&amp;$D36&amp;",",1,SEARCH("##",SUBSTITUTE(","&amp;$D36&amp;",",",","##",COLUMN(L:L)))),LEN(MID(","&amp;$D36&amp;",",1,SEARCH("##",SUBSTITUTE(","&amp;$D36&amp;",",",","##",COLUMN(L:L)))))-SEARCH("##",SUBSTITUTE(","&amp;$D36&amp;",",",","##",COLUMN(K:K)))),",",),"")</f>
        <v xml:space="preserve"> NO IDE/FDD</v>
      </c>
      <c r="BE36" s="83" t="str">
        <f>IFERROR(SUBSTITUTE(RIGHT(MID(","&amp;$D36&amp;",",1,SEARCH("##",SUBSTITUTE(","&amp;$D36&amp;",",",","##",COLUMN(M:M)))),LEN(MID(","&amp;$D36&amp;",",1,SEARCH("##",SUBSTITUTE(","&amp;$D36&amp;",",",","##",COLUMN(M:M)))))-SEARCH("##",SUBSTITUTE(","&amp;$D36&amp;",",",","##",COLUMN(L:L)))),",",),"")</f>
        <v xml:space="preserve"> SB7.1 HDA ALC889</v>
      </c>
      <c r="BF36" s="83" t="str">
        <f>IFERROR(SUBSTITUTE(RIGHT(MID(","&amp;$D36&amp;",",1,SEARCH("##",SUBSTITUTE(","&amp;$D36&amp;",",",","##",COLUMN(N:N)))),LEN(MID(","&amp;$D36&amp;",",1,SEARCH("##",SUBSTITUTE(","&amp;$D36&amp;",",",","##",COLUMN(N:N)))))-SEARCH("##",SUBSTITUTE(","&amp;$D36&amp;",",",","##",COLUMN(M:M)))),",",),"")</f>
        <v xml:space="preserve"> Gb LAN Realtek 8111E</v>
      </c>
      <c r="BG36" s="83" t="str">
        <f>IFERROR(SUBSTITUTE(RIGHT(MID(","&amp;$D36&amp;",",1,SEARCH("##",SUBSTITUTE(","&amp;$D36&amp;",",",","##",COLUMN(O:O)))),LEN(MID(","&amp;$D36&amp;",",1,SEARCH("##",SUBSTITUTE(","&amp;$D36&amp;",",",","##",COLUMN(O:O)))))-SEARCH("##",SUBSTITUTE(","&amp;$D36&amp;",",",","##",COLUMN(N:N)))),",",),"")</f>
        <v xml:space="preserve"> 14xUSB2+4xUSB3</v>
      </c>
      <c r="BH36" s="83" t="str">
        <f>IFERROR(SUBSTITUTE(RIGHT(MID(","&amp;$D36&amp;",",1,SEARCH("##",SUBSTITUTE(","&amp;$D36&amp;",",",","##",COLUMN(P:P)))),LEN(MID(","&amp;$D36&amp;",",1,SEARCH("##",SUBSTITUTE(","&amp;$D36&amp;",",",","##",COLUMN(P:P)))))-SEARCH("##",SUBSTITUTE(","&amp;$D36&amp;",",",","##",COLUMN(O:O)))),",",),"")</f>
        <v xml:space="preserve"> 2xIEEE1394</v>
      </c>
      <c r="BI36" s="83" t="str">
        <f>IFERROR(SUBSTITUTE(RIGHT(MID(","&amp;$D36&amp;",",1,SEARCH("##",SUBSTITUTE(","&amp;$D36&amp;",",",","##",COLUMN(Q:Q)))),LEN(MID(","&amp;$D36&amp;",",1,SEARCH("##",SUBSTITUTE(","&amp;$D36&amp;",",",","##",COLUMN(Q:Q)))))-SEARCH("##",SUBSTITUTE(","&amp;$D36&amp;",",",","##",COLUMN(P:P)))),",",),"")</f>
        <v xml:space="preserve"> 1xPS/2</v>
      </c>
      <c r="BJ36" s="83" t="str">
        <f>IFERROR(SUBSTITUTE(RIGHT(MID(","&amp;$D36&amp;",",1,SEARCH("##",SUBSTITUTE(","&amp;$D36&amp;",",",","##",COLUMN(R:R)))),LEN(MID(","&amp;$D36&amp;",",1,SEARCH("##",SUBSTITUTE(","&amp;$D36&amp;",",",","##",COLUMN(R:R)))))-SEARCH("##",SUBSTITUTE(","&amp;$D36&amp;",",",","##",COLUMN(Q:Q)))),",",),"")</f>
        <v xml:space="preserve"> COM</v>
      </c>
      <c r="BK36" s="83" t="str">
        <f>IFERROR(SUBSTITUTE(RIGHT(MID(","&amp;$D36&amp;",",1,SEARCH("##",SUBSTITUTE(","&amp;$D36&amp;",",",","##",COLUMN(S:S)))),LEN(MID(","&amp;$D36&amp;",",1,SEARCH("##",SUBSTITUTE(","&amp;$D36&amp;",",",","##",COLUMN(S:S)))))-SEARCH("##",SUBSTITUTE(","&amp;$D36&amp;",",",","##",COLUMN(R:R)))),",",),"")</f>
        <v xml:space="preserve"> 2xSPDIF</v>
      </c>
      <c r="BL36" s="83" t="str">
        <f>IFERROR(SUBSTITUTE(RIGHT(MID(","&amp;$D36&amp;",",1,SEARCH("##",SUBSTITUTE(","&amp;$D36&amp;",",",","##",COLUMN(T:T)))),LEN(MID(","&amp;$D36&amp;",",1,SEARCH("##",SUBSTITUTE(","&amp;$D36&amp;",",",","##",COLUMN(T:T)))))-SEARCH("##",SUBSTITUTE(","&amp;$D36&amp;",",",","##",COLUMN(S:S)))),",",),"")</f>
        <v xml:space="preserve"> TPM</v>
      </c>
      <c r="BM36" s="83" t="str">
        <f>IFERROR(SUBSTITUTE(RIGHT(MID(","&amp;$D36&amp;",",1,SEARCH("##",SUBSTITUTE(","&amp;$D36&amp;",",",","##",COLUMN(U:U)))),LEN(MID(","&amp;$D36&amp;",",1,SEARCH("##",SUBSTITUTE(","&amp;$D36&amp;",",",","##",COLUMN(U:U)))))-SEARCH("##",SUBSTITUTE(","&amp;$D36&amp;",",",","##",COLUMN(T:T)))),",",),"")</f>
        <v xml:space="preserve"> ATX</v>
      </c>
      <c r="BN36" s="83" t="str">
        <f>IFERROR(SUBSTITUTE(RIGHT(MID(","&amp;$D36&amp;",",1,SEARCH("##",SUBSTITUTE(","&amp;$D36&amp;",",",","##",COLUMN(V:V)))),LEN(MID(","&amp;$D36&amp;",",1,SEARCH("##",SUBSTITUTE(","&amp;$D36&amp;",",",","##",COLUMN(V:V)))))-SEARCH("##",SUBSTITUTE(","&amp;$D36&amp;",",",","##",COLUMN(U:U)))),",",),"")</f>
        <v/>
      </c>
      <c r="BO36" s="83" t="str">
        <f>IFERROR(SUBSTITUTE(RIGHT(MID(","&amp;$D36&amp;",",1,SEARCH("##",SUBSTITUTE(","&amp;$D36&amp;",",",","##",COLUMN(W:W)))),LEN(MID(","&amp;$D36&amp;",",1,SEARCH("##",SUBSTITUTE(","&amp;$D36&amp;",",",","##",COLUMN(W:W)))))-SEARCH("##",SUBSTITUTE(","&amp;$D36&amp;",",",","##",COLUMN(V:V)))),",",),"")</f>
        <v/>
      </c>
      <c r="BP36" s="83" t="str">
        <f>IFERROR(SUBSTITUTE(RIGHT(MID(","&amp;$D36&amp;",",1,SEARCH("##",SUBSTITUTE(","&amp;$D36&amp;",",",","##",COLUMN(X:X)))),LEN(MID(","&amp;$D36&amp;",",1,SEARCH("##",SUBSTITUTE(","&amp;$D36&amp;",",",","##",COLUMN(X:X)))))-SEARCH("##",SUBSTITUTE(","&amp;$D36&amp;",",",","##",COLUMN(W:W)))),",",),"")</f>
        <v/>
      </c>
      <c r="BQ36" s="83" t="str">
        <f>IFERROR(SUBSTITUTE(RIGHT(MID(","&amp;$D36&amp;",",1,SEARCH("##",SUBSTITUTE(","&amp;$D36&amp;",",",","##",COLUMN(Y:Y)))),LEN(MID(","&amp;$D36&amp;",",1,SEARCH("##",SUBSTITUTE(","&amp;$D36&amp;",",",","##",COLUMN(Y:Y)))))-SEARCH("##",SUBSTITUTE(","&amp;$D36&amp;",",",","##",COLUMN(X:X)))),",",),"")</f>
        <v/>
      </c>
      <c r="BR36" s="83" t="str">
        <f>IFERROR(SUBSTITUTE(RIGHT(MID(","&amp;$D36&amp;",",1,SEARCH("##",SUBSTITUTE(","&amp;$D36&amp;",",",","##",COLUMN(Z:Z)))),LEN(MID(","&amp;$D36&amp;",",1,SEARCH("##",SUBSTITUTE(","&amp;$D36&amp;",",",","##",COLUMN(Z:Z)))))-SEARCH("##",SUBSTITUTE(","&amp;$D36&amp;",",",","##",COLUMN(Y:Y)))),",",),"")</f>
        <v/>
      </c>
      <c r="BS36" s="83" t="str">
        <f>IFERROR(SUBSTITUTE(RIGHT(MID(","&amp;$D36&amp;",",1,SEARCH("##",SUBSTITUTE(","&amp;$D36&amp;",",",","##",COLUMN(AA:AA)))),LEN(MID(","&amp;$D36&amp;",",1,SEARCH("##",SUBSTITUTE(","&amp;$D36&amp;",",",","##",COLUMN(AA:AA)))))-SEARCH("##",SUBSTITUTE(","&amp;$D36&amp;",",",","##",COLUMN(Z:Z)))),",",),"")</f>
        <v/>
      </c>
      <c r="BT36" s="83" t="str">
        <f>IFERROR(SUBSTITUTE(RIGHT(MID(","&amp;$D36&amp;",",1,SEARCH("##",SUBSTITUTE(","&amp;$D36&amp;",",",","##",COLUMN(AB:AB)))),LEN(MID(","&amp;$D36&amp;",",1,SEARCH("##",SUBSTITUTE(","&amp;$D36&amp;",",",","##",COLUMN(AB:AB)))))-SEARCH("##",SUBSTITUTE(","&amp;$D36&amp;",",",","##",COLUMN(AA:AA)))),",",),"")</f>
        <v/>
      </c>
      <c r="BU36" s="36"/>
      <c r="BV36" s="16"/>
      <c r="BW36" s="18">
        <v>1</v>
      </c>
      <c r="BX36" s="16">
        <v>1</v>
      </c>
      <c r="BY36" s="3">
        <v>1</v>
      </c>
      <c r="BZ36" s="17"/>
      <c r="CA36" s="16">
        <v>19142</v>
      </c>
      <c r="CB36" s="2" t="s">
        <v>128</v>
      </c>
      <c r="CC36" s="18"/>
      <c r="CD36" s="18"/>
      <c r="CE36" s="18"/>
      <c r="CF36" s="18"/>
      <c r="CG36" s="18"/>
      <c r="CH36" s="18"/>
      <c r="CI36" s="18"/>
      <c r="CJ36" s="18"/>
      <c r="CK36" s="18"/>
      <c r="CL36" s="18"/>
      <c r="CM36" s="18"/>
      <c r="CN36" s="30"/>
      <c r="CO36" s="17"/>
      <c r="CP36" s="4" t="s">
        <v>4</v>
      </c>
      <c r="CQ36" s="10" t="s">
        <v>86</v>
      </c>
      <c r="CR36" s="17"/>
      <c r="CS36" s="38"/>
      <c r="CT36" s="2"/>
      <c r="CU36" s="2"/>
      <c r="CV36" s="2"/>
      <c r="CW36" s="2"/>
      <c r="CX36" s="2"/>
      <c r="CY36" s="17"/>
      <c r="CZ36" s="17"/>
      <c r="DA36" s="17"/>
      <c r="DB36" s="17"/>
      <c r="DC36" s="17"/>
      <c r="DD36" s="17"/>
      <c r="DE36" s="17"/>
      <c r="DF36" s="17"/>
      <c r="DG36" s="17"/>
      <c r="DH36" s="17"/>
      <c r="DI36" s="17"/>
      <c r="DJ36" s="17"/>
      <c r="DK36" s="17"/>
      <c r="DL36" s="17"/>
      <c r="DM36" s="17"/>
      <c r="DN36" s="17"/>
      <c r="DO36" s="17"/>
      <c r="DP36" s="17"/>
      <c r="DQ36" s="17"/>
      <c r="DR36" s="17"/>
      <c r="DS36" s="17"/>
      <c r="DT36" s="17"/>
      <c r="DU36" s="17"/>
      <c r="DV36" s="17"/>
      <c r="DW36" s="17"/>
      <c r="DX36" s="17"/>
      <c r="DY36" s="17"/>
      <c r="DZ36" s="17"/>
      <c r="EA36" s="17"/>
      <c r="EB36" s="17"/>
      <c r="EC36" s="17"/>
      <c r="ED36" s="17"/>
      <c r="EE36" s="17"/>
      <c r="EF36" s="17"/>
      <c r="EG36" s="17"/>
      <c r="EH36" s="17"/>
      <c r="EI36" s="17"/>
      <c r="EJ36" s="17"/>
      <c r="EK36" s="17"/>
      <c r="EL36" s="17"/>
      <c r="EM36" s="17"/>
      <c r="EN36" s="17"/>
      <c r="EO36" s="17"/>
      <c r="EP36" s="17"/>
      <c r="EQ36" s="17"/>
      <c r="ER36" s="17"/>
      <c r="ES36" s="17"/>
      <c r="ET36" s="17"/>
      <c r="EU36" s="17"/>
      <c r="EV36" s="17"/>
      <c r="EW36" s="17"/>
      <c r="EX36" s="17"/>
      <c r="EY36" s="17"/>
      <c r="EZ36" s="17"/>
      <c r="FA36" s="17"/>
      <c r="FB36" s="17"/>
      <c r="FC36" s="17"/>
      <c r="FD36" s="17"/>
      <c r="FE36" s="17"/>
      <c r="FF36" s="17"/>
      <c r="FG36" s="17"/>
      <c r="FH36" s="17"/>
      <c r="FI36" s="17"/>
      <c r="FJ36" s="17"/>
      <c r="FK36" s="17"/>
      <c r="FL36" s="17"/>
      <c r="FM36" s="17"/>
      <c r="FN36" s="17"/>
      <c r="FO36" s="17"/>
      <c r="FP36" s="17"/>
      <c r="FQ36" s="17"/>
      <c r="FR36" s="17"/>
      <c r="FS36" s="17"/>
      <c r="FT36" s="17"/>
      <c r="FU36" s="17"/>
      <c r="FV36" s="17"/>
      <c r="FW36" s="17"/>
      <c r="FX36" s="17"/>
      <c r="FY36" s="17"/>
      <c r="FZ36" s="17"/>
      <c r="GA36" s="17"/>
      <c r="GB36" s="17"/>
      <c r="GC36" s="17"/>
      <c r="GD36" s="17"/>
      <c r="GE36" s="17"/>
      <c r="GF36" s="17"/>
      <c r="GG36" s="17"/>
      <c r="GH36" s="17"/>
      <c r="GI36" s="17"/>
      <c r="GJ36" s="17"/>
      <c r="GK36" s="17"/>
      <c r="GL36" s="17"/>
      <c r="GM36" s="17"/>
      <c r="GN36" s="17"/>
      <c r="GO36" s="17"/>
      <c r="GP36" s="17"/>
      <c r="GQ36" s="17"/>
      <c r="GR36" s="17"/>
      <c r="GS36" s="17"/>
      <c r="GT36" s="17"/>
      <c r="GU36" s="17"/>
      <c r="GV36" s="17"/>
      <c r="GW36" s="17"/>
      <c r="GX36" s="17"/>
      <c r="GY36" s="17"/>
      <c r="GZ36" s="17"/>
      <c r="HA36" s="17"/>
      <c r="HB36" s="17"/>
      <c r="HC36" s="17"/>
      <c r="HD36" s="17"/>
      <c r="HE36" s="17"/>
      <c r="HF36" s="17"/>
      <c r="HG36" s="17"/>
      <c r="HH36" s="17"/>
      <c r="HI36" s="17"/>
      <c r="HJ36" s="17"/>
      <c r="HK36" s="17"/>
      <c r="HL36" s="17"/>
      <c r="HM36" s="17"/>
      <c r="HN36" s="17"/>
      <c r="HO36" s="17"/>
      <c r="HP36" s="17"/>
      <c r="HQ36" s="17"/>
      <c r="HR36" s="17"/>
      <c r="HS36" s="17"/>
      <c r="HT36" s="17"/>
      <c r="HU36" s="17"/>
      <c r="HV36" s="17"/>
      <c r="HW36" s="17"/>
      <c r="HX36" s="17"/>
      <c r="HY36" s="17"/>
      <c r="HZ36" s="17"/>
      <c r="IA36" s="17"/>
      <c r="IB36" s="17"/>
      <c r="IC36" s="17"/>
      <c r="ID36" s="17"/>
      <c r="IE36" s="17"/>
      <c r="IF36" s="17"/>
      <c r="IG36" s="17"/>
      <c r="IH36" s="17"/>
      <c r="II36" s="17"/>
      <c r="IJ36" s="17"/>
      <c r="IK36" s="17"/>
      <c r="IL36" s="17"/>
      <c r="IM36" s="17"/>
      <c r="IN36" s="17"/>
      <c r="IO36" s="17"/>
      <c r="IP36" s="17"/>
      <c r="IQ36" s="17"/>
      <c r="IR36" s="17"/>
      <c r="IS36" s="17"/>
      <c r="IT36" s="17"/>
      <c r="IU36" s="17"/>
      <c r="IV36" s="17"/>
      <c r="IW36" s="17"/>
    </row>
    <row r="37" spans="1:257" ht="17.100000000000001" customHeight="1">
      <c r="A37" s="5">
        <v>5086</v>
      </c>
      <c r="B37" s="37" t="s">
        <v>5</v>
      </c>
      <c r="C37" s="8" t="s">
        <v>129</v>
      </c>
      <c r="D37" s="45" t="s">
        <v>130</v>
      </c>
      <c r="E37" s="14" t="str">
        <f t="shared" ref="E37:E39" si="4">TRIM(MID(SUBSTITUTE(D37," ",REPT(" ",250)),(5-5)*250+1,250))</f>
        <v>sAM3,</v>
      </c>
      <c r="F37" s="14" t="s">
        <v>0</v>
      </c>
      <c r="G37" s="11"/>
      <c r="H37" s="11"/>
      <c r="I37" s="11"/>
      <c r="J37" s="40"/>
      <c r="K37" s="5" t="s">
        <v>147</v>
      </c>
      <c r="L37" s="56"/>
      <c r="M37" s="58"/>
      <c r="N37" s="76" t="str">
        <f t="shared" ref="N37:N40" si="5">IFERROR(INDEX(AT37:BT37,1,IFERROR(MATCH(IF(ISBLANK($N$1),"!$!","*"&amp;$N$1&amp;"*"),AT37:BT37,0),IFERROR(MATCH(IF(ISBLANK($N$2),"!$!","*"&amp;$N$2&amp;"*"),AT37:BT37,0),IFERROR(MATCH(IF(ISBLANK($N$3),"!$!","*"&amp;$N$3&amp;"*"),AT37:BT37,0),"")))),"")</f>
        <v xml:space="preserve"> 10xUSB2.0+2xUSB3.0</v>
      </c>
      <c r="O37" s="19"/>
      <c r="P37" s="44"/>
      <c r="Q37" s="58"/>
      <c r="R37" s="9"/>
      <c r="S37" s="58"/>
      <c r="T37" s="58"/>
      <c r="U37" s="5"/>
      <c r="V37" s="5"/>
      <c r="W37" s="5"/>
      <c r="X37" s="5"/>
      <c r="Y37" s="25"/>
      <c r="Z37" s="7">
        <v>20393</v>
      </c>
      <c r="AA37" s="5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80" t="s">
        <v>158</v>
      </c>
      <c r="AT37" s="83" t="str">
        <f>IFERROR(SUBSTITUTE(RIGHT(MID(","&amp;$D37&amp;",",1,SEARCH("##",SUBSTITUTE(","&amp;$D37&amp;",",",","##",COLUMN(B:B)))),LEN(MID(","&amp;$D37&amp;",",1,SEARCH("##",SUBSTITUTE(","&amp;$D37&amp;",",",","##",COLUMN(B:B)))))-SEARCH("##",SUBSTITUTE(","&amp;$D37&amp;",",",","##",COLUMN(A:A)))),",",),"")</f>
        <v>sAM3</v>
      </c>
      <c r="AU37" s="83" t="str">
        <f>IFERROR(SUBSTITUTE(RIGHT(MID(","&amp;$D37&amp;",",1,SEARCH("##",SUBSTITUTE(","&amp;$D37&amp;",",",","##",COLUMN(C:C)))),LEN(MID(","&amp;$D37&amp;",",1,SEARCH("##",SUBSTITUTE(","&amp;$D37&amp;",",",","##",COLUMN(C:C)))))-SEARCH("##",SUBSTITUTE(","&amp;$D37&amp;",",",","##",COLUMN(B:B)))),",",),"")</f>
        <v xml:space="preserve"> (AMD Phenom™II X4)</v>
      </c>
      <c r="AV37" s="83" t="str">
        <f>IFERROR(SUBSTITUTE(RIGHT(MID(","&amp;$D37&amp;",",1,SEARCH("##",SUBSTITUTE(","&amp;$D37&amp;",",",","##",COLUMN(D:D)))),LEN(MID(","&amp;$D37&amp;",",1,SEARCH("##",SUBSTITUTE(","&amp;$D37&amp;",",",","##",COLUMN(D:D)))))-SEARCH("##",SUBSTITUTE(","&amp;$D37&amp;",",",","##",COLUMN(C:C)))),",",),"")</f>
        <v>AMD790FX+SB750</v>
      </c>
      <c r="AW37" s="83" t="str">
        <f>IFERROR(SUBSTITUTE(RIGHT(MID(","&amp;$D37&amp;",",1,SEARCH("##",SUBSTITUTE(","&amp;$D37&amp;",",",","##",COLUMN(E:E)))),LEN(MID(","&amp;$D37&amp;",",1,SEARCH("##",SUBSTITUTE(","&amp;$D37&amp;",",",","##",COLUMN(E:E)))))-SEARCH("##",SUBSTITUTE(","&amp;$D37&amp;",",",","##",COLUMN(D:D)))),",",),"")</f>
        <v xml:space="preserve"> HT 5200 MT/s</v>
      </c>
      <c r="AX37" s="83" t="str">
        <f>IFERROR(SUBSTITUTE(RIGHT(MID(","&amp;$D37&amp;",",1,SEARCH("##",SUBSTITUTE(","&amp;$D37&amp;",",",","##",COLUMN(F:F)))),LEN(MID(","&amp;$D37&amp;",",1,SEARCH("##",SUBSTITUTE(","&amp;$D37&amp;",",",","##",COLUMN(F:F)))))-SEARCH("##",SUBSTITUTE(","&amp;$D37&amp;",",",","##",COLUMN(E:E)))),",",),"")</f>
        <v xml:space="preserve"> 4xDual DDR3 1866(OC)/1333/1066(max16Gb)</v>
      </c>
      <c r="AY37" s="83" t="str">
        <f>IFERROR(SUBSTITUTE(RIGHT(MID(","&amp;$D37&amp;",",1,SEARCH("##",SUBSTITUTE(","&amp;$D37&amp;",",",","##",COLUMN(G:G)))),LEN(MID(","&amp;$D37&amp;",",1,SEARCH("##",SUBSTITUTE(","&amp;$D37&amp;",",",","##",COLUMN(G:G)))))-SEARCH("##",SUBSTITUTE(","&amp;$D37&amp;",",",","##",COLUMN(F:F)))),",",),"")</f>
        <v xml:space="preserve"> 3xPCI-Ex16</v>
      </c>
      <c r="AZ37" s="83" t="str">
        <f>IFERROR(SUBSTITUTE(RIGHT(MID(","&amp;$D37&amp;",",1,SEARCH("##",SUBSTITUTE(","&amp;$D37&amp;",",",","##",COLUMN(H:H)))),LEN(MID(","&amp;$D37&amp;",",1,SEARCH("##",SUBSTITUTE(","&amp;$D37&amp;",",",","##",COLUMN(H:H)))))-SEARCH("##",SUBSTITUTE(","&amp;$D37&amp;",",",","##",COLUMN(G:G)))),",",),"")</f>
        <v xml:space="preserve"> 1xPCI-Ex1</v>
      </c>
      <c r="BA37" s="83" t="str">
        <f>IFERROR(SUBSTITUTE(RIGHT(MID(","&amp;$D37&amp;",",1,SEARCH("##",SUBSTITUTE(","&amp;$D37&amp;",",",","##",COLUMN(I:I)))),LEN(MID(","&amp;$D37&amp;",",1,SEARCH("##",SUBSTITUTE(","&amp;$D37&amp;",",",","##",COLUMN(I:I)))))-SEARCH("##",SUBSTITUTE(","&amp;$D37&amp;",",",","##",COLUMN(H:H)))),",",),"")</f>
        <v xml:space="preserve"> 3xPCI</v>
      </c>
      <c r="BB37" s="83" t="str">
        <f>IFERROR(SUBSTITUTE(RIGHT(MID(","&amp;$D37&amp;",",1,SEARCH("##",SUBSTITUTE(","&amp;$D37&amp;",",",","##",COLUMN(J:J)))),LEN(MID(","&amp;$D37&amp;",",1,SEARCH("##",SUBSTITUTE(","&amp;$D37&amp;",",",","##",COLUMN(J:J)))))-SEARCH("##",SUBSTITUTE(","&amp;$D37&amp;",",",","##",COLUMN(I:I)))),",",),"")</f>
        <v xml:space="preserve"> 8xSATA2 RAID+2xeSATA</v>
      </c>
      <c r="BC37" s="83" t="str">
        <f>IFERROR(SUBSTITUTE(RIGHT(MID(","&amp;$D37&amp;",",1,SEARCH("##",SUBSTITUTE(","&amp;$D37&amp;",",",","##",COLUMN(K:K)))),LEN(MID(","&amp;$D37&amp;",",1,SEARCH("##",SUBSTITUTE(","&amp;$D37&amp;",",",","##",COLUMN(K:K)))))-SEARCH("##",SUBSTITUTE(","&amp;$D37&amp;",",",","##",COLUMN(J:J)))),",",),"")</f>
        <v xml:space="preserve"> IDE</v>
      </c>
      <c r="BD37" s="83" t="str">
        <f>IFERROR(SUBSTITUTE(RIGHT(MID(","&amp;$D37&amp;",",1,SEARCH("##",SUBSTITUTE(","&amp;$D37&amp;",",",","##",COLUMN(L:L)))),LEN(MID(","&amp;$D37&amp;",",1,SEARCH("##",SUBSTITUTE(","&amp;$D37&amp;",",",","##",COLUMN(L:L)))))-SEARCH("##",SUBSTITUTE(","&amp;$D37&amp;",",",","##",COLUMN(K:K)))),",",),"")</f>
        <v xml:space="preserve"> FDD</v>
      </c>
      <c r="BE37" s="83" t="str">
        <f>IFERROR(SUBSTITUTE(RIGHT(MID(","&amp;$D37&amp;",",1,SEARCH("##",SUBSTITUTE(","&amp;$D37&amp;",",",","##",COLUMN(M:M)))),LEN(MID(","&amp;$D37&amp;",",1,SEARCH("##",SUBSTITUTE(","&amp;$D37&amp;",",",","##",COLUMN(M:M)))))-SEARCH("##",SUBSTITUTE(","&amp;$D37&amp;",",",","##",COLUMN(L:L)))),",",),"")</f>
        <v xml:space="preserve"> HDA SB 7.1 Realtek ALC889A</v>
      </c>
      <c r="BF37" s="83" t="str">
        <f>IFERROR(SUBSTITUTE(RIGHT(MID(","&amp;$D37&amp;",",1,SEARCH("##",SUBSTITUTE(","&amp;$D37&amp;",",",","##",COLUMN(N:N)))),LEN(MID(","&amp;$D37&amp;",",1,SEARCH("##",SUBSTITUTE(","&amp;$D37&amp;",",",","##",COLUMN(N:N)))))-SEARCH("##",SUBSTITUTE(","&amp;$D37&amp;",",",","##",COLUMN(M:M)))),",",),"")</f>
        <v xml:space="preserve"> 2xGb LAN Realtek 8111DL</v>
      </c>
      <c r="BG37" s="83" t="str">
        <f>IFERROR(SUBSTITUTE(RIGHT(MID(","&amp;$D37&amp;",",1,SEARCH("##",SUBSTITUTE(","&amp;$D37&amp;",",",","##",COLUMN(O:O)))),LEN(MID(","&amp;$D37&amp;",",1,SEARCH("##",SUBSTITUTE(","&amp;$D37&amp;",",",","##",COLUMN(O:O)))))-SEARCH("##",SUBSTITUTE(","&amp;$D37&amp;",",",","##",COLUMN(N:N)))),",",),"")</f>
        <v xml:space="preserve"> 3xIEEE1394</v>
      </c>
      <c r="BH37" s="83" t="str">
        <f>IFERROR(SUBSTITUTE(RIGHT(MID(","&amp;$D37&amp;",",1,SEARCH("##",SUBSTITUTE(","&amp;$D37&amp;",",",","##",COLUMN(P:P)))),LEN(MID(","&amp;$D37&amp;",",1,SEARCH("##",SUBSTITUTE(","&amp;$D37&amp;",",",","##",COLUMN(P:P)))))-SEARCH("##",SUBSTITUTE(","&amp;$D37&amp;",",",","##",COLUMN(O:O)))),",",),"")</f>
        <v xml:space="preserve"> 10xUSB2.0+2xUSB3.0</v>
      </c>
      <c r="BI37" s="83" t="str">
        <f>IFERROR(SUBSTITUTE(RIGHT(MID(","&amp;$D37&amp;",",1,SEARCH("##",SUBSTITUTE(","&amp;$D37&amp;",",",","##",COLUMN(Q:Q)))),LEN(MID(","&amp;$D37&amp;",",1,SEARCH("##",SUBSTITUTE(","&amp;$D37&amp;",",",","##",COLUMN(Q:Q)))))-SEARCH("##",SUBSTITUTE(","&amp;$D37&amp;",",",","##",COLUMN(P:P)))),",",),"")</f>
        <v xml:space="preserve"> 2xSPDIF</v>
      </c>
      <c r="BJ37" s="83" t="str">
        <f>IFERROR(SUBSTITUTE(RIGHT(MID(","&amp;$D37&amp;",",1,SEARCH("##",SUBSTITUTE(","&amp;$D37&amp;",",",","##",COLUMN(R:R)))),LEN(MID(","&amp;$D37&amp;",",1,SEARCH("##",SUBSTITUTE(","&amp;$D37&amp;",",",","##",COLUMN(R:R)))))-SEARCH("##",SUBSTITUTE(","&amp;$D37&amp;",",",","##",COLUMN(Q:Q)))),",",),"")</f>
        <v xml:space="preserve"> UD3</v>
      </c>
      <c r="BK37" s="83" t="str">
        <f>IFERROR(SUBSTITUTE(RIGHT(MID(","&amp;$D37&amp;",",1,SEARCH("##",SUBSTITUTE(","&amp;$D37&amp;",",",","##",COLUMN(S:S)))),LEN(MID(","&amp;$D37&amp;",",1,SEARCH("##",SUBSTITUTE(","&amp;$D37&amp;",",",","##",COLUMN(S:S)))))-SEARCH("##",SUBSTITUTE(","&amp;$D37&amp;",",",","##",COLUMN(R:R)))),",",),"")</f>
        <v xml:space="preserve"> ATX</v>
      </c>
      <c r="BL37" s="83" t="str">
        <f>IFERROR(SUBSTITUTE(RIGHT(MID(","&amp;$D37&amp;",",1,SEARCH("##",SUBSTITUTE(","&amp;$D37&amp;",",",","##",COLUMN(T:T)))),LEN(MID(","&amp;$D37&amp;",",1,SEARCH("##",SUBSTITUTE(","&amp;$D37&amp;",",",","##",COLUMN(T:T)))))-SEARCH("##",SUBSTITUTE(","&amp;$D37&amp;",",",","##",COLUMN(S:S)))),",",),"")</f>
        <v/>
      </c>
      <c r="BM37" s="83" t="str">
        <f>IFERROR(SUBSTITUTE(RIGHT(MID(","&amp;$D37&amp;",",1,SEARCH("##",SUBSTITUTE(","&amp;$D37&amp;",",",","##",COLUMN(U:U)))),LEN(MID(","&amp;$D37&amp;",",1,SEARCH("##",SUBSTITUTE(","&amp;$D37&amp;",",",","##",COLUMN(U:U)))))-SEARCH("##",SUBSTITUTE(","&amp;$D37&amp;",",",","##",COLUMN(T:T)))),",",),"")</f>
        <v/>
      </c>
      <c r="BN37" s="83" t="str">
        <f>IFERROR(SUBSTITUTE(RIGHT(MID(","&amp;$D37&amp;",",1,SEARCH("##",SUBSTITUTE(","&amp;$D37&amp;",",",","##",COLUMN(V:V)))),LEN(MID(","&amp;$D37&amp;",",1,SEARCH("##",SUBSTITUTE(","&amp;$D37&amp;",",",","##",COLUMN(V:V)))))-SEARCH("##",SUBSTITUTE(","&amp;$D37&amp;",",",","##",COLUMN(U:U)))),",",),"")</f>
        <v/>
      </c>
      <c r="BO37" s="83" t="str">
        <f>IFERROR(SUBSTITUTE(RIGHT(MID(","&amp;$D37&amp;",",1,SEARCH("##",SUBSTITUTE(","&amp;$D37&amp;",",",","##",COLUMN(W:W)))),LEN(MID(","&amp;$D37&amp;",",1,SEARCH("##",SUBSTITUTE(","&amp;$D37&amp;",",",","##",COLUMN(W:W)))))-SEARCH("##",SUBSTITUTE(","&amp;$D37&amp;",",",","##",COLUMN(V:V)))),",",),"")</f>
        <v/>
      </c>
      <c r="BP37" s="83" t="str">
        <f>IFERROR(SUBSTITUTE(RIGHT(MID(","&amp;$D37&amp;",",1,SEARCH("##",SUBSTITUTE(","&amp;$D37&amp;",",",","##",COLUMN(X:X)))),LEN(MID(","&amp;$D37&amp;",",1,SEARCH("##",SUBSTITUTE(","&amp;$D37&amp;",",",","##",COLUMN(X:X)))))-SEARCH("##",SUBSTITUTE(","&amp;$D37&amp;",",",","##",COLUMN(W:W)))),",",),"")</f>
        <v/>
      </c>
      <c r="BQ37" s="83" t="str">
        <f>IFERROR(SUBSTITUTE(RIGHT(MID(","&amp;$D37&amp;",",1,SEARCH("##",SUBSTITUTE(","&amp;$D37&amp;",",",","##",COLUMN(Y:Y)))),LEN(MID(","&amp;$D37&amp;",",1,SEARCH("##",SUBSTITUTE(","&amp;$D37&amp;",",",","##",COLUMN(Y:Y)))))-SEARCH("##",SUBSTITUTE(","&amp;$D37&amp;",",",","##",COLUMN(X:X)))),",",),"")</f>
        <v/>
      </c>
      <c r="BR37" s="83" t="str">
        <f>IFERROR(SUBSTITUTE(RIGHT(MID(","&amp;$D37&amp;",",1,SEARCH("##",SUBSTITUTE(","&amp;$D37&amp;",",",","##",COLUMN(Z:Z)))),LEN(MID(","&amp;$D37&amp;",",1,SEARCH("##",SUBSTITUTE(","&amp;$D37&amp;",",",","##",COLUMN(Z:Z)))))-SEARCH("##",SUBSTITUTE(","&amp;$D37&amp;",",",","##",COLUMN(Y:Y)))),",",),"")</f>
        <v/>
      </c>
      <c r="BS37" s="83" t="str">
        <f>IFERROR(SUBSTITUTE(RIGHT(MID(","&amp;$D37&amp;",",1,SEARCH("##",SUBSTITUTE(","&amp;$D37&amp;",",",","##",COLUMN(AA:AA)))),LEN(MID(","&amp;$D37&amp;",",1,SEARCH("##",SUBSTITUTE(","&amp;$D37&amp;",",",","##",COLUMN(AA:AA)))))-SEARCH("##",SUBSTITUTE(","&amp;$D37&amp;",",",","##",COLUMN(Z:Z)))),",",),"")</f>
        <v/>
      </c>
      <c r="BT37" s="83" t="str">
        <f>IFERROR(SUBSTITUTE(RIGHT(MID(","&amp;$D37&amp;",",1,SEARCH("##",SUBSTITUTE(","&amp;$D37&amp;",",",","##",COLUMN(AB:AB)))),LEN(MID(","&amp;$D37&amp;",",1,SEARCH("##",SUBSTITUTE(","&amp;$D37&amp;",",",","##",COLUMN(AB:AB)))))-SEARCH("##",SUBSTITUTE(","&amp;$D37&amp;",",",","##",COLUMN(AA:AA)))),",",),"")</f>
        <v/>
      </c>
      <c r="BU37" s="2"/>
      <c r="BV37" s="2"/>
      <c r="BW37" s="2"/>
      <c r="BX37" s="5">
        <v>1</v>
      </c>
      <c r="BY37" s="3">
        <v>1</v>
      </c>
      <c r="BZ37" s="2"/>
      <c r="CA37" s="5">
        <v>5086</v>
      </c>
      <c r="CB37" s="2" t="s">
        <v>131</v>
      </c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4" t="s">
        <v>4</v>
      </c>
      <c r="CQ37" s="10" t="s">
        <v>102</v>
      </c>
      <c r="CR37" s="2"/>
      <c r="CS37" s="38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  <c r="FK37" s="2"/>
      <c r="FL37" s="2"/>
      <c r="FM37" s="2"/>
      <c r="FN37" s="2"/>
      <c r="FO37" s="2"/>
      <c r="FP37" s="2"/>
      <c r="FQ37" s="2"/>
      <c r="FR37" s="2"/>
      <c r="FS37" s="2"/>
      <c r="FT37" s="2"/>
      <c r="FU37" s="2"/>
      <c r="FV37" s="2"/>
      <c r="FW37" s="2"/>
      <c r="FX37" s="2"/>
      <c r="FY37" s="2"/>
      <c r="FZ37" s="2"/>
      <c r="GA37" s="2"/>
      <c r="GB37" s="2"/>
      <c r="GC37" s="2"/>
      <c r="GD37" s="2"/>
      <c r="GE37" s="2"/>
      <c r="GF37" s="2"/>
      <c r="GG37" s="2"/>
      <c r="GH37" s="2"/>
      <c r="GI37" s="2"/>
      <c r="GJ37" s="2"/>
      <c r="GK37" s="2"/>
      <c r="GL37" s="2"/>
      <c r="GM37" s="2"/>
      <c r="GN37" s="2"/>
      <c r="GO37" s="2"/>
      <c r="GP37" s="2"/>
      <c r="GQ37" s="2"/>
      <c r="GR37" s="2"/>
      <c r="GS37" s="2"/>
      <c r="GT37" s="2"/>
      <c r="GU37" s="2"/>
      <c r="GV37" s="2"/>
      <c r="GW37" s="2"/>
      <c r="GX37" s="2"/>
      <c r="GY37" s="2"/>
      <c r="GZ37" s="2"/>
      <c r="HA37" s="2"/>
      <c r="HB37" s="2"/>
      <c r="HC37" s="2"/>
      <c r="HD37" s="2"/>
      <c r="HE37" s="2"/>
      <c r="HF37" s="2"/>
      <c r="HG37" s="2"/>
      <c r="HH37" s="2"/>
      <c r="HI37" s="2"/>
      <c r="HJ37" s="2"/>
      <c r="HK37" s="2"/>
      <c r="HL37" s="2"/>
      <c r="HM37" s="2"/>
      <c r="HN37" s="2"/>
      <c r="HO37" s="2"/>
      <c r="HP37" s="2"/>
      <c r="HQ37" s="2"/>
      <c r="HR37" s="2"/>
      <c r="HS37" s="2"/>
      <c r="HT37" s="2"/>
      <c r="HU37" s="2"/>
      <c r="HV37" s="2"/>
      <c r="HW37" s="2"/>
      <c r="HX37" s="2"/>
      <c r="HY37" s="2"/>
      <c r="HZ37" s="2"/>
      <c r="IA37" s="2"/>
      <c r="IB37" s="2"/>
      <c r="IC37" s="2"/>
      <c r="ID37" s="2"/>
      <c r="IE37" s="2"/>
      <c r="IF37" s="2"/>
      <c r="IG37" s="2"/>
      <c r="IH37" s="2"/>
      <c r="II37" s="2"/>
      <c r="IJ37" s="2"/>
      <c r="IK37" s="2"/>
      <c r="IL37" s="2"/>
      <c r="IM37" s="2"/>
      <c r="IN37" s="2"/>
      <c r="IO37" s="2"/>
      <c r="IP37" s="2"/>
      <c r="IQ37" s="2"/>
      <c r="IR37" s="2"/>
      <c r="IS37" s="2"/>
      <c r="IT37" s="2"/>
      <c r="IU37" s="2"/>
      <c r="IV37" s="2"/>
      <c r="IW37" s="2"/>
    </row>
    <row r="38" spans="1:257" ht="17.100000000000001" customHeight="1">
      <c r="A38" s="5">
        <v>11351</v>
      </c>
      <c r="B38" s="51" t="s">
        <v>5</v>
      </c>
      <c r="C38" s="6" t="s">
        <v>132</v>
      </c>
      <c r="D38" s="46" t="s">
        <v>133</v>
      </c>
      <c r="E38" s="14" t="str">
        <f t="shared" si="4"/>
        <v>sAM3,</v>
      </c>
      <c r="F38" s="14" t="s">
        <v>0</v>
      </c>
      <c r="G38" s="11"/>
      <c r="H38" s="11"/>
      <c r="I38" s="11"/>
      <c r="J38" s="42"/>
      <c r="K38" s="5" t="s">
        <v>147</v>
      </c>
      <c r="L38" s="53"/>
      <c r="M38" s="5"/>
      <c r="N38" s="76" t="str">
        <f t="shared" si="5"/>
        <v xml:space="preserve"> 14xUSB2+2xUSB3</v>
      </c>
      <c r="O38" s="19"/>
      <c r="P38" s="5"/>
      <c r="Q38" s="5"/>
      <c r="R38" s="9"/>
      <c r="S38" s="5"/>
      <c r="T38" s="5"/>
      <c r="U38" s="5"/>
      <c r="V38" s="5"/>
      <c r="W38" s="5"/>
      <c r="X38" s="5"/>
      <c r="Y38" s="25"/>
      <c r="Z38" s="7">
        <v>21453</v>
      </c>
      <c r="AA38" s="5"/>
      <c r="AB38" s="5"/>
      <c r="AC38" s="5"/>
      <c r="AD38" s="5"/>
      <c r="AE38" s="5"/>
      <c r="AF38" s="5"/>
      <c r="AG38" s="5"/>
      <c r="AH38" s="5"/>
      <c r="AI38" s="6"/>
      <c r="AJ38" s="6"/>
      <c r="AK38" s="6"/>
      <c r="AL38" s="6"/>
      <c r="AM38" s="6"/>
      <c r="AN38" s="6"/>
      <c r="AO38" s="6"/>
      <c r="AP38" s="6"/>
      <c r="AQ38" s="3"/>
      <c r="AR38" s="3"/>
      <c r="AS38" s="80" t="s">
        <v>158</v>
      </c>
      <c r="AT38" s="83" t="str">
        <f>IFERROR(SUBSTITUTE(RIGHT(MID(","&amp;$D38&amp;",",1,SEARCH("##",SUBSTITUTE(","&amp;$D38&amp;",",",","##",COLUMN(B:B)))),LEN(MID(","&amp;$D38&amp;",",1,SEARCH("##",SUBSTITUTE(","&amp;$D38&amp;",",",","##",COLUMN(B:B)))))-SEARCH("##",SUBSTITUTE(","&amp;$D38&amp;",",",","##",COLUMN(A:A)))),",",),"")</f>
        <v>sAM3</v>
      </c>
      <c r="AU38" s="83" t="str">
        <f>IFERROR(SUBSTITUTE(RIGHT(MID(","&amp;$D38&amp;",",1,SEARCH("##",SUBSTITUTE(","&amp;$D38&amp;",",",","##",COLUMN(C:C)))),LEN(MID(","&amp;$D38&amp;",",1,SEARCH("##",SUBSTITUTE(","&amp;$D38&amp;",",",","##",COLUMN(C:C)))))-SEARCH("##",SUBSTITUTE(","&amp;$D38&amp;",",",","##",COLUMN(B:B)))),",",),"")</f>
        <v xml:space="preserve"> (Phenom II X6)</v>
      </c>
      <c r="AV38" s="83" t="str">
        <f>IFERROR(SUBSTITUTE(RIGHT(MID(","&amp;$D38&amp;",",1,SEARCH("##",SUBSTITUTE(","&amp;$D38&amp;",",",","##",COLUMN(D:D)))),LEN(MID(","&amp;$D38&amp;",",1,SEARCH("##",SUBSTITUTE(","&amp;$D38&amp;",",",","##",COLUMN(D:D)))))-SEARCH("##",SUBSTITUTE(","&amp;$D38&amp;",",",","##",COLUMN(C:C)))),",",),"")</f>
        <v xml:space="preserve"> Silent-Pipe2</v>
      </c>
      <c r="AW38" s="83" t="str">
        <f>IFERROR(SUBSTITUTE(RIGHT(MID(","&amp;$D38&amp;",",1,SEARCH("##",SUBSTITUTE(","&amp;$D38&amp;",",",","##",COLUMN(E:E)))),LEN(MID(","&amp;$D38&amp;",",1,SEARCH("##",SUBSTITUTE(","&amp;$D38&amp;",",",","##",COLUMN(E:E)))))-SEARCH("##",SUBSTITUTE(","&amp;$D38&amp;",",",","##",COLUMN(D:D)))),",",),"")</f>
        <v xml:space="preserve"> AMD890FX+SB850</v>
      </c>
      <c r="AX38" s="83" t="str">
        <f>IFERROR(SUBSTITUTE(RIGHT(MID(","&amp;$D38&amp;",",1,SEARCH("##",SUBSTITUTE(","&amp;$D38&amp;",",",","##",COLUMN(F:F)))),LEN(MID(","&amp;$D38&amp;",",1,SEARCH("##",SUBSTITUTE(","&amp;$D38&amp;",",",","##",COLUMN(F:F)))))-SEARCH("##",SUBSTITUTE(","&amp;$D38&amp;",",",","##",COLUMN(E:E)))),",",),"")</f>
        <v xml:space="preserve"> HT 5200</v>
      </c>
      <c r="AY38" s="83" t="str">
        <f>IFERROR(SUBSTITUTE(RIGHT(MID(","&amp;$D38&amp;",",1,SEARCH("##",SUBSTITUTE(","&amp;$D38&amp;",",",","##",COLUMN(G:G)))),LEN(MID(","&amp;$D38&amp;",",1,SEARCH("##",SUBSTITUTE(","&amp;$D38&amp;",",",","##",COLUMN(G:G)))))-SEARCH("##",SUBSTITUTE(","&amp;$D38&amp;",",",","##",COLUMN(F:F)))),",",),"")</f>
        <v xml:space="preserve"> 4xDual DDR3 1866(OC)/1333(max16Gb)</v>
      </c>
      <c r="AZ38" s="83" t="str">
        <f>IFERROR(SUBSTITUTE(RIGHT(MID(","&amp;$D38&amp;",",1,SEARCH("##",SUBSTITUTE(","&amp;$D38&amp;",",",","##",COLUMN(H:H)))),LEN(MID(","&amp;$D38&amp;",",1,SEARCH("##",SUBSTITUTE(","&amp;$D38&amp;",",",","##",COLUMN(H:H)))))-SEARCH("##",SUBSTITUTE(","&amp;$D38&amp;",",",","##",COLUMN(G:G)))),",",),"")</f>
        <v>6xPCI-Ex16</v>
      </c>
      <c r="BA38" s="83" t="str">
        <f>IFERROR(SUBSTITUTE(RIGHT(MID(","&amp;$D38&amp;",",1,SEARCH("##",SUBSTITUTE(","&amp;$D38&amp;",",",","##",COLUMN(I:I)))),LEN(MID(","&amp;$D38&amp;",",1,SEARCH("##",SUBSTITUTE(","&amp;$D38&amp;",",",","##",COLUMN(I:I)))))-SEARCH("##",SUBSTITUTE(","&amp;$D38&amp;",",",","##",COLUMN(H:H)))),",",),"")</f>
        <v xml:space="preserve"> 1xPCI</v>
      </c>
      <c r="BB38" s="83" t="str">
        <f>IFERROR(SUBSTITUTE(RIGHT(MID(","&amp;$D38&amp;",",1,SEARCH("##",SUBSTITUTE(","&amp;$D38&amp;",",",","##",COLUMN(J:J)))),LEN(MID(","&amp;$D38&amp;",",1,SEARCH("##",SUBSTITUTE(","&amp;$D38&amp;",",",","##",COLUMN(J:J)))))-SEARCH("##",SUBSTITUTE(","&amp;$D38&amp;",",",","##",COLUMN(I:I)))),",",),"")</f>
        <v xml:space="preserve"> 6xSATA3+2xSATA2 +2xeSATA2 RAID</v>
      </c>
      <c r="BC38" s="83" t="str">
        <f>IFERROR(SUBSTITUTE(RIGHT(MID(","&amp;$D38&amp;",",1,SEARCH("##",SUBSTITUTE(","&amp;$D38&amp;",",",","##",COLUMN(K:K)))),LEN(MID(","&amp;$D38&amp;",",1,SEARCH("##",SUBSTITUTE(","&amp;$D38&amp;",",",","##",COLUMN(K:K)))))-SEARCH("##",SUBSTITUTE(","&amp;$D38&amp;",",",","##",COLUMN(J:J)))),",",),"")</f>
        <v xml:space="preserve"> SB7.1 HDA ALC889</v>
      </c>
      <c r="BD38" s="83" t="str">
        <f>IFERROR(SUBSTITUTE(RIGHT(MID(","&amp;$D38&amp;",",1,SEARCH("##",SUBSTITUTE(","&amp;$D38&amp;",",",","##",COLUMN(L:L)))),LEN(MID(","&amp;$D38&amp;",",1,SEARCH("##",SUBSTITUTE(","&amp;$D38&amp;",",",","##",COLUMN(L:L)))))-SEARCH("##",SUBSTITUTE(","&amp;$D38&amp;",",",","##",COLUMN(K:K)))),",",),"")</f>
        <v xml:space="preserve"> 2xGb LAN Realtek 8111D Smart</v>
      </c>
      <c r="BE38" s="83" t="str">
        <f>IFERROR(SUBSTITUTE(RIGHT(MID(","&amp;$D38&amp;",",1,SEARCH("##",SUBSTITUTE(","&amp;$D38&amp;",",",","##",COLUMN(M:M)))),LEN(MID(","&amp;$D38&amp;",",1,SEARCH("##",SUBSTITUTE(","&amp;$D38&amp;",",",","##",COLUMN(M:M)))))-SEARCH("##",SUBSTITUTE(","&amp;$D38&amp;",",",","##",COLUMN(L:L)))),",",),"")</f>
        <v xml:space="preserve"> 14xUSB2+2xUSB3</v>
      </c>
      <c r="BF38" s="83" t="str">
        <f>IFERROR(SUBSTITUTE(RIGHT(MID(","&amp;$D38&amp;",",1,SEARCH("##",SUBSTITUTE(","&amp;$D38&amp;",",",","##",COLUMN(N:N)))),LEN(MID(","&amp;$D38&amp;",",1,SEARCH("##",SUBSTITUTE(","&amp;$D38&amp;",",",","##",COLUMN(N:N)))))-SEARCH("##",SUBSTITUTE(","&amp;$D38&amp;",",",","##",COLUMN(M:M)))),",",),"")</f>
        <v xml:space="preserve"> 3xIEEE1394</v>
      </c>
      <c r="BG38" s="83" t="str">
        <f>IFERROR(SUBSTITUTE(RIGHT(MID(","&amp;$D38&amp;",",1,SEARCH("##",SUBSTITUTE(","&amp;$D38&amp;",",",","##",COLUMN(O:O)))),LEN(MID(","&amp;$D38&amp;",",1,SEARCH("##",SUBSTITUTE(","&amp;$D38&amp;",",",","##",COLUMN(O:O)))))-SEARCH("##",SUBSTITUTE(","&amp;$D38&amp;",",",","##",COLUMN(N:N)))),",",),"")</f>
        <v xml:space="preserve"> 1xPS/2</v>
      </c>
      <c r="BH38" s="83" t="str">
        <f>IFERROR(SUBSTITUTE(RIGHT(MID(","&amp;$D38&amp;",",1,SEARCH("##",SUBSTITUTE(","&amp;$D38&amp;",",",","##",COLUMN(P:P)))),LEN(MID(","&amp;$D38&amp;",",1,SEARCH("##",SUBSTITUTE(","&amp;$D38&amp;",",",","##",COLUMN(P:P)))))-SEARCH("##",SUBSTITUTE(","&amp;$D38&amp;",",",","##",COLUMN(O:O)))),",",),"")</f>
        <v xml:space="preserve"> POST LED</v>
      </c>
      <c r="BI38" s="83" t="str">
        <f>IFERROR(SUBSTITUTE(RIGHT(MID(","&amp;$D38&amp;",",1,SEARCH("##",SUBSTITUTE(","&amp;$D38&amp;",",",","##",COLUMN(Q:Q)))),LEN(MID(","&amp;$D38&amp;",",1,SEARCH("##",SUBSTITUTE(","&amp;$D38&amp;",",",","##",COLUMN(Q:Q)))))-SEARCH("##",SUBSTITUTE(","&amp;$D38&amp;",",",","##",COLUMN(P:P)))),",",),"")</f>
        <v xml:space="preserve"> buttons (power</v>
      </c>
      <c r="BJ38" s="83" t="str">
        <f>IFERROR(SUBSTITUTE(RIGHT(MID(","&amp;$D38&amp;",",1,SEARCH("##",SUBSTITUTE(","&amp;$D38&amp;",",",","##",COLUMN(R:R)))),LEN(MID(","&amp;$D38&amp;",",1,SEARCH("##",SUBSTITUTE(","&amp;$D38&amp;",",",","##",COLUMN(R:R)))))-SEARCH("##",SUBSTITUTE(","&amp;$D38&amp;",",",","##",COLUMN(Q:Q)))),",",),"")</f>
        <v xml:space="preserve"> reset)</v>
      </c>
      <c r="BK38" s="83" t="str">
        <f>IFERROR(SUBSTITUTE(RIGHT(MID(","&amp;$D38&amp;",",1,SEARCH("##",SUBSTITUTE(","&amp;$D38&amp;",",",","##",COLUMN(S:S)))),LEN(MID(","&amp;$D38&amp;",",1,SEARCH("##",SUBSTITUTE(","&amp;$D38&amp;",",",","##",COLUMN(S:S)))))-SEARCH("##",SUBSTITUTE(","&amp;$D38&amp;",",",","##",COLUMN(R:R)))),",",),"")</f>
        <v xml:space="preserve"> XL-ATX</v>
      </c>
      <c r="BL38" s="83" t="str">
        <f>IFERROR(SUBSTITUTE(RIGHT(MID(","&amp;$D38&amp;",",1,SEARCH("##",SUBSTITUTE(","&amp;$D38&amp;",",",","##",COLUMN(T:T)))),LEN(MID(","&amp;$D38&amp;",",1,SEARCH("##",SUBSTITUTE(","&amp;$D38&amp;",",",","##",COLUMN(T:T)))))-SEARCH("##",SUBSTITUTE(","&amp;$D38&amp;",",",","##",COLUMN(S:S)))),",",),"")</f>
        <v/>
      </c>
      <c r="BM38" s="83" t="str">
        <f>IFERROR(SUBSTITUTE(RIGHT(MID(","&amp;$D38&amp;",",1,SEARCH("##",SUBSTITUTE(","&amp;$D38&amp;",",",","##",COLUMN(U:U)))),LEN(MID(","&amp;$D38&amp;",",1,SEARCH("##",SUBSTITUTE(","&amp;$D38&amp;",",",","##",COLUMN(U:U)))))-SEARCH("##",SUBSTITUTE(","&amp;$D38&amp;",",",","##",COLUMN(T:T)))),",",),"")</f>
        <v/>
      </c>
      <c r="BN38" s="83" t="str">
        <f>IFERROR(SUBSTITUTE(RIGHT(MID(","&amp;$D38&amp;",",1,SEARCH("##",SUBSTITUTE(","&amp;$D38&amp;",",",","##",COLUMN(V:V)))),LEN(MID(","&amp;$D38&amp;",",1,SEARCH("##",SUBSTITUTE(","&amp;$D38&amp;",",",","##",COLUMN(V:V)))))-SEARCH("##",SUBSTITUTE(","&amp;$D38&amp;",",",","##",COLUMN(U:U)))),",",),"")</f>
        <v/>
      </c>
      <c r="BO38" s="83" t="str">
        <f>IFERROR(SUBSTITUTE(RIGHT(MID(","&amp;$D38&amp;",",1,SEARCH("##",SUBSTITUTE(","&amp;$D38&amp;",",",","##",COLUMN(W:W)))),LEN(MID(","&amp;$D38&amp;",",1,SEARCH("##",SUBSTITUTE(","&amp;$D38&amp;",",",","##",COLUMN(W:W)))))-SEARCH("##",SUBSTITUTE(","&amp;$D38&amp;",",",","##",COLUMN(V:V)))),",",),"")</f>
        <v/>
      </c>
      <c r="BP38" s="83" t="str">
        <f>IFERROR(SUBSTITUTE(RIGHT(MID(","&amp;$D38&amp;",",1,SEARCH("##",SUBSTITUTE(","&amp;$D38&amp;",",",","##",COLUMN(X:X)))),LEN(MID(","&amp;$D38&amp;",",1,SEARCH("##",SUBSTITUTE(","&amp;$D38&amp;",",",","##",COLUMN(X:X)))))-SEARCH("##",SUBSTITUTE(","&amp;$D38&amp;",",",","##",COLUMN(W:W)))),",",),"")</f>
        <v/>
      </c>
      <c r="BQ38" s="83" t="str">
        <f>IFERROR(SUBSTITUTE(RIGHT(MID(","&amp;$D38&amp;",",1,SEARCH("##",SUBSTITUTE(","&amp;$D38&amp;",",",","##",COLUMN(Y:Y)))),LEN(MID(","&amp;$D38&amp;",",1,SEARCH("##",SUBSTITUTE(","&amp;$D38&amp;",",",","##",COLUMN(Y:Y)))))-SEARCH("##",SUBSTITUTE(","&amp;$D38&amp;",",",","##",COLUMN(X:X)))),",",),"")</f>
        <v/>
      </c>
      <c r="BR38" s="83" t="str">
        <f>IFERROR(SUBSTITUTE(RIGHT(MID(","&amp;$D38&amp;",",1,SEARCH("##",SUBSTITUTE(","&amp;$D38&amp;",",",","##",COLUMN(Z:Z)))),LEN(MID(","&amp;$D38&amp;",",1,SEARCH("##",SUBSTITUTE(","&amp;$D38&amp;",",",","##",COLUMN(Z:Z)))))-SEARCH("##",SUBSTITUTE(","&amp;$D38&amp;",",",","##",COLUMN(Y:Y)))),",",),"")</f>
        <v/>
      </c>
      <c r="BS38" s="83" t="str">
        <f>IFERROR(SUBSTITUTE(RIGHT(MID(","&amp;$D38&amp;",",1,SEARCH("##",SUBSTITUTE(","&amp;$D38&amp;",",",","##",COLUMN(AA:AA)))),LEN(MID(","&amp;$D38&amp;",",1,SEARCH("##",SUBSTITUTE(","&amp;$D38&amp;",",",","##",COLUMN(AA:AA)))))-SEARCH("##",SUBSTITUTE(","&amp;$D38&amp;",",",","##",COLUMN(Z:Z)))),",",),"")</f>
        <v/>
      </c>
      <c r="BT38" s="83" t="str">
        <f>IFERROR(SUBSTITUTE(RIGHT(MID(","&amp;$D38&amp;",",1,SEARCH("##",SUBSTITUTE(","&amp;$D38&amp;",",",","##",COLUMN(AB:AB)))),LEN(MID(","&amp;$D38&amp;",",1,SEARCH("##",SUBSTITUTE(","&amp;$D38&amp;",",",","##",COLUMN(AB:AB)))))-SEARCH("##",SUBSTITUTE(","&amp;$D38&amp;",",",","##",COLUMN(AA:AA)))),",",),"")</f>
        <v/>
      </c>
      <c r="BU38" s="33"/>
      <c r="BV38" s="5"/>
      <c r="BW38" s="4"/>
      <c r="BX38" s="5">
        <v>1</v>
      </c>
      <c r="BY38" s="3">
        <v>1</v>
      </c>
      <c r="BZ38" s="3"/>
      <c r="CA38" s="5">
        <v>11351</v>
      </c>
      <c r="CB38" s="2" t="s">
        <v>134</v>
      </c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31"/>
      <c r="CO38" s="3"/>
      <c r="CP38" s="4" t="s">
        <v>4</v>
      </c>
      <c r="CQ38" s="21" t="s">
        <v>106</v>
      </c>
      <c r="CR38" s="3"/>
      <c r="CS38" s="38"/>
      <c r="CT38" s="2"/>
      <c r="CU38" s="2"/>
      <c r="CV38" s="2"/>
      <c r="CW38" s="2"/>
      <c r="CX38" s="2"/>
      <c r="CY38" s="3"/>
      <c r="CZ38" s="3"/>
      <c r="DA38" s="3"/>
      <c r="DB38" s="3"/>
      <c r="DC38" s="3"/>
      <c r="DD38" s="3"/>
      <c r="DE38" s="3"/>
      <c r="DF38" s="3"/>
      <c r="DG38" s="3"/>
      <c r="DH38" s="3"/>
      <c r="DI38" s="3"/>
      <c r="DJ38" s="3"/>
      <c r="DK38" s="3"/>
      <c r="DL38" s="3"/>
      <c r="DM38" s="3"/>
      <c r="DN38" s="3"/>
      <c r="DO38" s="3"/>
      <c r="DP38" s="3"/>
      <c r="DQ38" s="3"/>
      <c r="DR38" s="3"/>
      <c r="DS38" s="3"/>
      <c r="DT38" s="3"/>
      <c r="DU38" s="3"/>
      <c r="DV38" s="3"/>
      <c r="DW38" s="3"/>
      <c r="DX38" s="3"/>
      <c r="DY38" s="3"/>
      <c r="DZ38" s="3"/>
      <c r="EA38" s="3"/>
      <c r="EB38" s="3"/>
      <c r="EC38" s="3"/>
      <c r="ED38" s="3"/>
      <c r="EE38" s="3"/>
      <c r="EF38" s="3"/>
      <c r="EG38" s="3"/>
      <c r="EH38" s="3"/>
      <c r="EI38" s="3"/>
      <c r="EJ38" s="3"/>
      <c r="EK38" s="3"/>
      <c r="EL38" s="3"/>
      <c r="EM38" s="3"/>
      <c r="EN38" s="3"/>
      <c r="EO38" s="3"/>
      <c r="EP38" s="3"/>
      <c r="EQ38" s="3"/>
      <c r="ER38" s="3"/>
      <c r="ES38" s="3"/>
      <c r="ET38" s="3"/>
      <c r="EU38" s="3"/>
      <c r="EV38" s="3"/>
      <c r="EW38" s="3"/>
      <c r="EX38" s="3"/>
      <c r="EY38" s="3"/>
      <c r="EZ38" s="3"/>
      <c r="FA38" s="3"/>
      <c r="FB38" s="3"/>
      <c r="FC38" s="3"/>
      <c r="FD38" s="3"/>
      <c r="FE38" s="3"/>
      <c r="FF38" s="3"/>
      <c r="FG38" s="3"/>
      <c r="FH38" s="3"/>
      <c r="FI38" s="3"/>
      <c r="FJ38" s="3"/>
      <c r="FK38" s="3"/>
      <c r="FL38" s="3"/>
      <c r="FM38" s="3"/>
      <c r="FN38" s="3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/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/>
      <c r="HR38" s="3"/>
      <c r="HS38" s="3"/>
      <c r="HT38" s="3"/>
      <c r="HU38" s="3"/>
      <c r="HV38" s="3"/>
      <c r="HW38" s="3"/>
      <c r="HX38" s="3"/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/>
      <c r="IO38" s="3"/>
      <c r="IP38" s="3"/>
      <c r="IQ38" s="3"/>
      <c r="IR38" s="3"/>
      <c r="IS38" s="3"/>
      <c r="IT38" s="3"/>
      <c r="IU38" s="3"/>
      <c r="IV38" s="3"/>
      <c r="IW38" s="3"/>
    </row>
    <row r="39" spans="1:257" ht="17.100000000000001" customHeight="1">
      <c r="A39" s="5">
        <v>13348</v>
      </c>
      <c r="B39" s="51" t="s">
        <v>5</v>
      </c>
      <c r="C39" s="6" t="s">
        <v>135</v>
      </c>
      <c r="D39" s="46" t="s">
        <v>136</v>
      </c>
      <c r="E39" s="14" t="str">
        <f t="shared" si="4"/>
        <v>sAM3,</v>
      </c>
      <c r="F39" s="14" t="s">
        <v>0</v>
      </c>
      <c r="G39" s="11"/>
      <c r="H39" s="11"/>
      <c r="I39" s="11"/>
      <c r="J39" s="42"/>
      <c r="K39" s="5" t="s">
        <v>147</v>
      </c>
      <c r="L39" s="53"/>
      <c r="M39" s="5"/>
      <c r="N39" s="76" t="str">
        <f t="shared" si="5"/>
        <v xml:space="preserve"> 14xUSB2+2xUSB3</v>
      </c>
      <c r="O39" s="19"/>
      <c r="P39" s="5"/>
      <c r="Q39" s="5"/>
      <c r="R39" s="9"/>
      <c r="S39" s="5"/>
      <c r="T39" s="5"/>
      <c r="U39" s="5"/>
      <c r="V39" s="5"/>
      <c r="W39" s="5"/>
      <c r="X39" s="5"/>
      <c r="Y39" s="26"/>
      <c r="Z39" s="7">
        <v>23376</v>
      </c>
      <c r="AA39" s="5"/>
      <c r="AB39" s="5"/>
      <c r="AC39" s="5"/>
      <c r="AD39" s="5"/>
      <c r="AE39" s="5"/>
      <c r="AF39" s="5"/>
      <c r="AG39" s="5"/>
      <c r="AH39" s="5"/>
      <c r="AI39" s="6"/>
      <c r="AJ39" s="6"/>
      <c r="AK39" s="6"/>
      <c r="AL39" s="13"/>
      <c r="AM39" s="13"/>
      <c r="AN39" s="13"/>
      <c r="AO39" s="13"/>
      <c r="AP39" s="13"/>
      <c r="AQ39" s="20"/>
      <c r="AR39" s="20"/>
      <c r="AS39" s="80" t="s">
        <v>158</v>
      </c>
      <c r="AT39" s="83" t="str">
        <f>IFERROR(SUBSTITUTE(RIGHT(MID(","&amp;$D39&amp;",",1,SEARCH("##",SUBSTITUTE(","&amp;$D39&amp;",",",","##",COLUMN(B:B)))),LEN(MID(","&amp;$D39&amp;",",1,SEARCH("##",SUBSTITUTE(","&amp;$D39&amp;",",",","##",COLUMN(B:B)))))-SEARCH("##",SUBSTITUTE(","&amp;$D39&amp;",",",","##",COLUMN(A:A)))),",",),"")</f>
        <v>sAM3</v>
      </c>
      <c r="AU39" s="83" t="str">
        <f>IFERROR(SUBSTITUTE(RIGHT(MID(","&amp;$D39&amp;",",1,SEARCH("##",SUBSTITUTE(","&amp;$D39&amp;",",",","##",COLUMN(C:C)))),LEN(MID(","&amp;$D39&amp;",",1,SEARCH("##",SUBSTITUTE(","&amp;$D39&amp;",",",","##",COLUMN(C:C)))))-SEARCH("##",SUBSTITUTE(","&amp;$D39&amp;",",",","##",COLUMN(B:B)))),",",),"")</f>
        <v xml:space="preserve"> (Phenom II X6)</v>
      </c>
      <c r="AV39" s="83" t="str">
        <f>IFERROR(SUBSTITUTE(RIGHT(MID(","&amp;$D39&amp;",",1,SEARCH("##",SUBSTITUTE(","&amp;$D39&amp;",",",","##",COLUMN(D:D)))),LEN(MID(","&amp;$D39&amp;",",1,SEARCH("##",SUBSTITUTE(","&amp;$D39&amp;",",",","##",COLUMN(D:D)))))-SEARCH("##",SUBSTITUTE(","&amp;$D39&amp;",",",","##",COLUMN(C:C)))),",",),"")</f>
        <v xml:space="preserve"> Silent-Pipe2</v>
      </c>
      <c r="AW39" s="83" t="str">
        <f>IFERROR(SUBSTITUTE(RIGHT(MID(","&amp;$D39&amp;",",1,SEARCH("##",SUBSTITUTE(","&amp;$D39&amp;",",",","##",COLUMN(E:E)))),LEN(MID(","&amp;$D39&amp;",",1,SEARCH("##",SUBSTITUTE(","&amp;$D39&amp;",",",","##",COLUMN(E:E)))))-SEARCH("##",SUBSTITUTE(","&amp;$D39&amp;",",",","##",COLUMN(D:D)))),",",),"")</f>
        <v xml:space="preserve"> AMD890FX+SB850</v>
      </c>
      <c r="AX39" s="83" t="str">
        <f>IFERROR(SUBSTITUTE(RIGHT(MID(","&amp;$D39&amp;",",1,SEARCH("##",SUBSTITUTE(","&amp;$D39&amp;",",",","##",COLUMN(F:F)))),LEN(MID(","&amp;$D39&amp;",",1,SEARCH("##",SUBSTITUTE(","&amp;$D39&amp;",",",","##",COLUMN(F:F)))))-SEARCH("##",SUBSTITUTE(","&amp;$D39&amp;",",",","##",COLUMN(E:E)))),",",),"")</f>
        <v xml:space="preserve"> HT 5200</v>
      </c>
      <c r="AY39" s="83" t="str">
        <f>IFERROR(SUBSTITUTE(RIGHT(MID(","&amp;$D39&amp;",",1,SEARCH("##",SUBSTITUTE(","&amp;$D39&amp;",",",","##",COLUMN(G:G)))),LEN(MID(","&amp;$D39&amp;",",1,SEARCH("##",SUBSTITUTE(","&amp;$D39&amp;",",",","##",COLUMN(G:G)))))-SEARCH("##",SUBSTITUTE(","&amp;$D39&amp;",",",","##",COLUMN(F:F)))),",",),"")</f>
        <v xml:space="preserve"> 4xDual DDR3 2000(OC)/1333(max16Gb)</v>
      </c>
      <c r="AZ39" s="83" t="str">
        <f>IFERROR(SUBSTITUTE(RIGHT(MID(","&amp;$D39&amp;",",1,SEARCH("##",SUBSTITUTE(","&amp;$D39&amp;",",",","##",COLUMN(H:H)))),LEN(MID(","&amp;$D39&amp;",",1,SEARCH("##",SUBSTITUTE(","&amp;$D39&amp;",",",","##",COLUMN(H:H)))))-SEARCH("##",SUBSTITUTE(","&amp;$D39&amp;",",",","##",COLUMN(G:G)))),",",),"")</f>
        <v>6xPCI-Ex16</v>
      </c>
      <c r="BA39" s="83" t="str">
        <f>IFERROR(SUBSTITUTE(RIGHT(MID(","&amp;$D39&amp;",",1,SEARCH("##",SUBSTITUTE(","&amp;$D39&amp;",",",","##",COLUMN(I:I)))),LEN(MID(","&amp;$D39&amp;",",1,SEARCH("##",SUBSTITUTE(","&amp;$D39&amp;",",",","##",COLUMN(I:I)))))-SEARCH("##",SUBSTITUTE(","&amp;$D39&amp;",",",","##",COLUMN(H:H)))),",",),"")</f>
        <v xml:space="preserve"> 1xPCI</v>
      </c>
      <c r="BB39" s="83" t="str">
        <f>IFERROR(SUBSTITUTE(RIGHT(MID(","&amp;$D39&amp;",",1,SEARCH("##",SUBSTITUTE(","&amp;$D39&amp;",",",","##",COLUMN(J:J)))),LEN(MID(","&amp;$D39&amp;",",1,SEARCH("##",SUBSTITUTE(","&amp;$D39&amp;",",",","##",COLUMN(J:J)))))-SEARCH("##",SUBSTITUTE(","&amp;$D39&amp;",",",","##",COLUMN(I:I)))),",",),"")</f>
        <v xml:space="preserve"> 6xSATA3+2xSATA2 +2xeSATA2 RAID</v>
      </c>
      <c r="BC39" s="83" t="str">
        <f>IFERROR(SUBSTITUTE(RIGHT(MID(","&amp;$D39&amp;",",1,SEARCH("##",SUBSTITUTE(","&amp;$D39&amp;",",",","##",COLUMN(K:K)))),LEN(MID(","&amp;$D39&amp;",",1,SEARCH("##",SUBSTITUTE(","&amp;$D39&amp;",",",","##",COLUMN(K:K)))))-SEARCH("##",SUBSTITUTE(","&amp;$D39&amp;",",",","##",COLUMN(J:J)))),",",),"")</f>
        <v xml:space="preserve"> IDE</v>
      </c>
      <c r="BD39" s="83" t="str">
        <f>IFERROR(SUBSTITUTE(RIGHT(MID(","&amp;$D39&amp;",",1,SEARCH("##",SUBSTITUTE(","&amp;$D39&amp;",",",","##",COLUMN(L:L)))),LEN(MID(","&amp;$D39&amp;",",1,SEARCH("##",SUBSTITUTE(","&amp;$D39&amp;",",",","##",COLUMN(L:L)))))-SEARCH("##",SUBSTITUTE(","&amp;$D39&amp;",",",","##",COLUMN(K:K)))),",",),"")</f>
        <v xml:space="preserve"> FDD</v>
      </c>
      <c r="BE39" s="83" t="str">
        <f>IFERROR(SUBSTITUTE(RIGHT(MID(","&amp;$D39&amp;",",1,SEARCH("##",SUBSTITUTE(","&amp;$D39&amp;",",",","##",COLUMN(M:M)))),LEN(MID(","&amp;$D39&amp;",",1,SEARCH("##",SUBSTITUTE(","&amp;$D39&amp;",",",","##",COLUMN(M:M)))))-SEARCH("##",SUBSTITUTE(","&amp;$D39&amp;",",",","##",COLUMN(L:L)))),",",),"")</f>
        <v xml:space="preserve"> SB7.1 HDA ALC889</v>
      </c>
      <c r="BF39" s="83" t="str">
        <f>IFERROR(SUBSTITUTE(RIGHT(MID(","&amp;$D39&amp;",",1,SEARCH("##",SUBSTITUTE(","&amp;$D39&amp;",",",","##",COLUMN(N:N)))),LEN(MID(","&amp;$D39&amp;",",1,SEARCH("##",SUBSTITUTE(","&amp;$D39&amp;",",",","##",COLUMN(N:N)))))-SEARCH("##",SUBSTITUTE(","&amp;$D39&amp;",",",","##",COLUMN(M:M)))),",",),"")</f>
        <v xml:space="preserve"> 2xGb LAN Realtek 8111D Smart</v>
      </c>
      <c r="BG39" s="83" t="str">
        <f>IFERROR(SUBSTITUTE(RIGHT(MID(","&amp;$D39&amp;",",1,SEARCH("##",SUBSTITUTE(","&amp;$D39&amp;",",",","##",COLUMN(O:O)))),LEN(MID(","&amp;$D39&amp;",",1,SEARCH("##",SUBSTITUTE(","&amp;$D39&amp;",",",","##",COLUMN(O:O)))))-SEARCH("##",SUBSTITUTE(","&amp;$D39&amp;",",",","##",COLUMN(N:N)))),",",),"")</f>
        <v xml:space="preserve"> 14xUSB2+2xUSB3</v>
      </c>
      <c r="BH39" s="83" t="str">
        <f>IFERROR(SUBSTITUTE(RIGHT(MID(","&amp;$D39&amp;",",1,SEARCH("##",SUBSTITUTE(","&amp;$D39&amp;",",",","##",COLUMN(P:P)))),LEN(MID(","&amp;$D39&amp;",",1,SEARCH("##",SUBSTITUTE(","&amp;$D39&amp;",",",","##",COLUMN(P:P)))))-SEARCH("##",SUBSTITUTE(","&amp;$D39&amp;",",",","##",COLUMN(O:O)))),",",),"")</f>
        <v xml:space="preserve"> 3xIEEE1394</v>
      </c>
      <c r="BI39" s="83" t="str">
        <f>IFERROR(SUBSTITUTE(RIGHT(MID(","&amp;$D39&amp;",",1,SEARCH("##",SUBSTITUTE(","&amp;$D39&amp;",",",","##",COLUMN(Q:Q)))),LEN(MID(","&amp;$D39&amp;",",1,SEARCH("##",SUBSTITUTE(","&amp;$D39&amp;",",",","##",COLUMN(Q:Q)))))-SEARCH("##",SUBSTITUTE(","&amp;$D39&amp;",",",","##",COLUMN(P:P)))),",",),"")</f>
        <v xml:space="preserve"> 1xPS/2</v>
      </c>
      <c r="BJ39" s="83" t="str">
        <f>IFERROR(SUBSTITUTE(RIGHT(MID(","&amp;$D39&amp;",",1,SEARCH("##",SUBSTITUTE(","&amp;$D39&amp;",",",","##",COLUMN(R:R)))),LEN(MID(","&amp;$D39&amp;",",1,SEARCH("##",SUBSTITUTE(","&amp;$D39&amp;",",",","##",COLUMN(R:R)))))-SEARCH("##",SUBSTITUTE(","&amp;$D39&amp;",",",","##",COLUMN(Q:Q)))),",",),"")</f>
        <v xml:space="preserve"> COM</v>
      </c>
      <c r="BK39" s="83" t="str">
        <f>IFERROR(SUBSTITUTE(RIGHT(MID(","&amp;$D39&amp;",",1,SEARCH("##",SUBSTITUTE(","&amp;$D39&amp;",",",","##",COLUMN(S:S)))),LEN(MID(","&amp;$D39&amp;",",1,SEARCH("##",SUBSTITUTE(","&amp;$D39&amp;",",",","##",COLUMN(S:S)))))-SEARCH("##",SUBSTITUTE(","&amp;$D39&amp;",",",","##",COLUMN(R:R)))),",",),"")</f>
        <v xml:space="preserve"> LPT</v>
      </c>
      <c r="BL39" s="83" t="str">
        <f>IFERROR(SUBSTITUTE(RIGHT(MID(","&amp;$D39&amp;",",1,SEARCH("##",SUBSTITUTE(","&amp;$D39&amp;",",",","##",COLUMN(T:T)))),LEN(MID(","&amp;$D39&amp;",",1,SEARCH("##",SUBSTITUTE(","&amp;$D39&amp;",",",","##",COLUMN(T:T)))))-SEARCH("##",SUBSTITUTE(","&amp;$D39&amp;",",",","##",COLUMN(S:S)))),",",),"")</f>
        <v xml:space="preserve"> 2xSPDIF</v>
      </c>
      <c r="BM39" s="83" t="str">
        <f>IFERROR(SUBSTITUTE(RIGHT(MID(","&amp;$D39&amp;",",1,SEARCH("##",SUBSTITUTE(","&amp;$D39&amp;",",",","##",COLUMN(U:U)))),LEN(MID(","&amp;$D39&amp;",",1,SEARCH("##",SUBSTITUTE(","&amp;$D39&amp;",",",","##",COLUMN(U:U)))))-SEARCH("##",SUBSTITUTE(","&amp;$D39&amp;",",",","##",COLUMN(T:T)))),",",),"")</f>
        <v xml:space="preserve"> POST LED</v>
      </c>
      <c r="BN39" s="83" t="str">
        <f>IFERROR(SUBSTITUTE(RIGHT(MID(","&amp;$D39&amp;",",1,SEARCH("##",SUBSTITUTE(","&amp;$D39&amp;",",",","##",COLUMN(V:V)))),LEN(MID(","&amp;$D39&amp;",",1,SEARCH("##",SUBSTITUTE(","&amp;$D39&amp;",",",","##",COLUMN(V:V)))))-SEARCH("##",SUBSTITUTE(","&amp;$D39&amp;",",",","##",COLUMN(U:U)))),",",),"")</f>
        <v xml:space="preserve"> buttons (power</v>
      </c>
      <c r="BO39" s="83" t="str">
        <f>IFERROR(SUBSTITUTE(RIGHT(MID(","&amp;$D39&amp;",",1,SEARCH("##",SUBSTITUTE(","&amp;$D39&amp;",",",","##",COLUMN(W:W)))),LEN(MID(","&amp;$D39&amp;",",1,SEARCH("##",SUBSTITUTE(","&amp;$D39&amp;",",",","##",COLUMN(W:W)))))-SEARCH("##",SUBSTITUTE(","&amp;$D39&amp;",",",","##",COLUMN(V:V)))),",",),"")</f>
        <v xml:space="preserve"> reset)</v>
      </c>
      <c r="BP39" s="83" t="str">
        <f>IFERROR(SUBSTITUTE(RIGHT(MID(","&amp;$D39&amp;",",1,SEARCH("##",SUBSTITUTE(","&amp;$D39&amp;",",",","##",COLUMN(X:X)))),LEN(MID(","&amp;$D39&amp;",",1,SEARCH("##",SUBSTITUTE(","&amp;$D39&amp;",",",","##",COLUMN(X:X)))))-SEARCH("##",SUBSTITUTE(","&amp;$D39&amp;",",",","##",COLUMN(W:W)))),",",),"")</f>
        <v xml:space="preserve"> XL-ATX</v>
      </c>
      <c r="BQ39" s="83" t="str">
        <f>IFERROR(SUBSTITUTE(RIGHT(MID(","&amp;$D39&amp;",",1,SEARCH("##",SUBSTITUTE(","&amp;$D39&amp;",",",","##",COLUMN(Y:Y)))),LEN(MID(","&amp;$D39&amp;",",1,SEARCH("##",SUBSTITUTE(","&amp;$D39&amp;",",",","##",COLUMN(Y:Y)))))-SEARCH("##",SUBSTITUTE(","&amp;$D39&amp;",",",","##",COLUMN(X:X)))),",",),"")</f>
        <v/>
      </c>
      <c r="BR39" s="83" t="str">
        <f>IFERROR(SUBSTITUTE(RIGHT(MID(","&amp;$D39&amp;",",1,SEARCH("##",SUBSTITUTE(","&amp;$D39&amp;",",",","##",COLUMN(Z:Z)))),LEN(MID(","&amp;$D39&amp;",",1,SEARCH("##",SUBSTITUTE(","&amp;$D39&amp;",",",","##",COLUMN(Z:Z)))))-SEARCH("##",SUBSTITUTE(","&amp;$D39&amp;",",",","##",COLUMN(Y:Y)))),",",),"")</f>
        <v/>
      </c>
      <c r="BS39" s="83" t="str">
        <f>IFERROR(SUBSTITUTE(RIGHT(MID(","&amp;$D39&amp;",",1,SEARCH("##",SUBSTITUTE(","&amp;$D39&amp;",",",","##",COLUMN(AA:AA)))),LEN(MID(","&amp;$D39&amp;",",1,SEARCH("##",SUBSTITUTE(","&amp;$D39&amp;",",",","##",COLUMN(AA:AA)))))-SEARCH("##",SUBSTITUTE(","&amp;$D39&amp;",",",","##",COLUMN(Z:Z)))),",",),"")</f>
        <v/>
      </c>
      <c r="BT39" s="83" t="str">
        <f>IFERROR(SUBSTITUTE(RIGHT(MID(","&amp;$D39&amp;",",1,SEARCH("##",SUBSTITUTE(","&amp;$D39&amp;",",",","##",COLUMN(AB:AB)))),LEN(MID(","&amp;$D39&amp;",",1,SEARCH("##",SUBSTITUTE(","&amp;$D39&amp;",",",","##",COLUMN(AB:AB)))))-SEARCH("##",SUBSTITUTE(","&amp;$D39&amp;",",",","##",COLUMN(AA:AA)))),",",),"")</f>
        <v/>
      </c>
      <c r="BU39" s="35"/>
      <c r="BV39" s="16"/>
      <c r="BW39" s="15">
        <v>1</v>
      </c>
      <c r="BX39" s="5">
        <v>1</v>
      </c>
      <c r="BY39" s="20">
        <v>1</v>
      </c>
      <c r="BZ39" s="20"/>
      <c r="CA39" s="5">
        <v>13348</v>
      </c>
      <c r="CB39" s="2" t="s">
        <v>137</v>
      </c>
      <c r="CC39" s="4"/>
      <c r="CD39" s="15"/>
      <c r="CE39" s="15"/>
      <c r="CF39" s="15"/>
      <c r="CG39" s="4"/>
      <c r="CH39" s="15"/>
      <c r="CI39" s="15"/>
      <c r="CJ39" s="15"/>
      <c r="CK39" s="15"/>
      <c r="CL39" s="15"/>
      <c r="CM39" s="15"/>
      <c r="CN39" s="30"/>
      <c r="CO39" s="20"/>
      <c r="CP39" s="4" t="s">
        <v>4</v>
      </c>
      <c r="CQ39" s="21" t="s">
        <v>9</v>
      </c>
      <c r="CR39" s="20"/>
      <c r="CS39" s="38"/>
      <c r="CT39" s="2"/>
      <c r="CU39" s="2"/>
      <c r="CV39" s="2"/>
      <c r="CW39" s="2"/>
      <c r="CX39" s="2"/>
      <c r="CY39" s="20"/>
      <c r="CZ39" s="20"/>
      <c r="DA39" s="20"/>
      <c r="DB39" s="20"/>
      <c r="DC39" s="20"/>
      <c r="DD39" s="20"/>
      <c r="DE39" s="20"/>
      <c r="DF39" s="20"/>
      <c r="DG39" s="20"/>
      <c r="DH39" s="20"/>
      <c r="DI39" s="20"/>
      <c r="DJ39" s="20"/>
      <c r="DK39" s="20"/>
      <c r="DL39" s="20"/>
      <c r="DM39" s="20"/>
      <c r="DN39" s="20"/>
      <c r="DO39" s="20"/>
      <c r="DP39" s="20"/>
      <c r="DQ39" s="20"/>
      <c r="DR39" s="20"/>
      <c r="DS39" s="20"/>
      <c r="DT39" s="20"/>
      <c r="DU39" s="20"/>
      <c r="DV39" s="20"/>
      <c r="DW39" s="20"/>
      <c r="DX39" s="20"/>
      <c r="DY39" s="20"/>
      <c r="DZ39" s="20"/>
      <c r="EA39" s="20"/>
      <c r="EB39" s="20"/>
      <c r="EC39" s="20"/>
      <c r="ED39" s="20"/>
      <c r="EE39" s="20"/>
      <c r="EF39" s="20"/>
      <c r="EG39" s="20"/>
      <c r="EH39" s="20"/>
      <c r="EI39" s="20"/>
      <c r="EJ39" s="20"/>
      <c r="EK39" s="20"/>
      <c r="EL39" s="20"/>
      <c r="EM39" s="20"/>
      <c r="EN39" s="20"/>
      <c r="EO39" s="20"/>
      <c r="EP39" s="20"/>
      <c r="EQ39" s="20"/>
      <c r="ER39" s="20"/>
      <c r="ES39" s="20"/>
      <c r="ET39" s="20"/>
      <c r="EU39" s="20"/>
      <c r="EV39" s="20"/>
      <c r="EW39" s="20"/>
      <c r="EX39" s="20"/>
      <c r="EY39" s="20"/>
      <c r="EZ39" s="20"/>
      <c r="FA39" s="20"/>
      <c r="FB39" s="20"/>
      <c r="FC39" s="20"/>
      <c r="FD39" s="20"/>
      <c r="FE39" s="20"/>
      <c r="FF39" s="20"/>
      <c r="FG39" s="20"/>
      <c r="FH39" s="20"/>
      <c r="FI39" s="20"/>
      <c r="FJ39" s="20"/>
      <c r="FK39" s="20"/>
      <c r="FL39" s="20"/>
      <c r="FM39" s="20"/>
      <c r="FN39" s="20"/>
      <c r="FO39" s="20"/>
      <c r="FP39" s="20"/>
      <c r="FQ39" s="20"/>
      <c r="FR39" s="20"/>
      <c r="FS39" s="20"/>
      <c r="FT39" s="20"/>
      <c r="FU39" s="20"/>
      <c r="FV39" s="20"/>
      <c r="FW39" s="20"/>
      <c r="FX39" s="20"/>
      <c r="FY39" s="20"/>
      <c r="FZ39" s="20"/>
      <c r="GA39" s="20"/>
      <c r="GB39" s="20"/>
      <c r="GC39" s="20"/>
      <c r="GD39" s="20"/>
      <c r="GE39" s="20"/>
      <c r="GF39" s="20"/>
      <c r="GG39" s="20"/>
      <c r="GH39" s="20"/>
      <c r="GI39" s="20"/>
      <c r="GJ39" s="20"/>
      <c r="GK39" s="20"/>
      <c r="GL39" s="20"/>
      <c r="GM39" s="20"/>
      <c r="GN39" s="20"/>
      <c r="GO39" s="20"/>
      <c r="GP39" s="20"/>
      <c r="GQ39" s="20"/>
      <c r="GR39" s="20"/>
      <c r="GS39" s="20"/>
      <c r="GT39" s="20"/>
      <c r="GU39" s="20"/>
      <c r="GV39" s="20"/>
      <c r="GW39" s="20"/>
      <c r="GX39" s="20"/>
      <c r="GY39" s="20"/>
      <c r="GZ39" s="20"/>
      <c r="HA39" s="20"/>
      <c r="HB39" s="20"/>
      <c r="HC39" s="20"/>
      <c r="HD39" s="20"/>
      <c r="HE39" s="20"/>
      <c r="HF39" s="20"/>
      <c r="HG39" s="20"/>
      <c r="HH39" s="20"/>
      <c r="HI39" s="20"/>
      <c r="HJ39" s="20"/>
      <c r="HK39" s="20"/>
      <c r="HL39" s="20"/>
      <c r="HM39" s="20"/>
      <c r="HN39" s="20"/>
      <c r="HO39" s="20"/>
      <c r="HP39" s="20"/>
      <c r="HQ39" s="20"/>
      <c r="HR39" s="20"/>
      <c r="HS39" s="20"/>
      <c r="HT39" s="20"/>
      <c r="HU39" s="20"/>
      <c r="HV39" s="20"/>
      <c r="HW39" s="20"/>
      <c r="HX39" s="20"/>
      <c r="HY39" s="20"/>
      <c r="HZ39" s="20"/>
      <c r="IA39" s="20"/>
      <c r="IB39" s="20"/>
      <c r="IC39" s="20"/>
      <c r="ID39" s="20"/>
      <c r="IE39" s="20"/>
      <c r="IF39" s="20"/>
      <c r="IG39" s="20"/>
      <c r="IH39" s="20"/>
      <c r="II39" s="20"/>
      <c r="IJ39" s="20"/>
      <c r="IK39" s="20"/>
      <c r="IL39" s="20"/>
      <c r="IM39" s="20"/>
      <c r="IN39" s="20"/>
      <c r="IO39" s="20"/>
      <c r="IP39" s="20"/>
      <c r="IQ39" s="20"/>
      <c r="IR39" s="20"/>
      <c r="IS39" s="20"/>
      <c r="IT39" s="20"/>
      <c r="IU39" s="20"/>
      <c r="IV39" s="20"/>
      <c r="IW39" s="20"/>
    </row>
    <row r="40" spans="1:257" ht="17.100000000000001" customHeight="1">
      <c r="A40" s="16">
        <v>35201</v>
      </c>
      <c r="B40" s="39" t="s">
        <v>5</v>
      </c>
      <c r="C40" s="12" t="s">
        <v>138</v>
      </c>
      <c r="D40" s="49" t="s">
        <v>139</v>
      </c>
      <c r="E40" s="14" t="s">
        <v>157</v>
      </c>
      <c r="F40" s="14" t="s">
        <v>0</v>
      </c>
      <c r="G40" s="14"/>
      <c r="H40" s="14"/>
      <c r="I40" s="14"/>
      <c r="J40" s="41"/>
      <c r="K40" s="5" t="s">
        <v>147</v>
      </c>
      <c r="L40" s="54"/>
      <c r="M40" s="14"/>
      <c r="N40" s="76" t="str">
        <f t="shared" si="5"/>
        <v xml:space="preserve"> 6xUSB2.0</v>
      </c>
      <c r="O40" s="14"/>
      <c r="P40" s="16"/>
      <c r="Q40" s="16"/>
      <c r="R40" s="9"/>
      <c r="S40" s="16"/>
      <c r="T40" s="16"/>
      <c r="U40" s="16"/>
      <c r="V40" s="16"/>
      <c r="W40" s="16"/>
      <c r="X40" s="16"/>
      <c r="Y40" s="50"/>
      <c r="Z40" s="27"/>
      <c r="AA40" s="16"/>
      <c r="AB40" s="16"/>
      <c r="AC40" s="16"/>
      <c r="AD40" s="16"/>
      <c r="AE40" s="43">
        <v>26176</v>
      </c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80" t="s">
        <v>158</v>
      </c>
      <c r="AT40" s="83" t="str">
        <f>IFERROR(SUBSTITUTE(RIGHT(MID(","&amp;$D40&amp;",",1,SEARCH("##",SUBSTITUTE(","&amp;$D40&amp;",",",","##",COLUMN(B:B)))),LEN(MID(","&amp;$D40&amp;",",1,SEARCH("##",SUBSTITUTE(","&amp;$D40&amp;",",",","##",COLUMN(B:B)))))-SEARCH("##",SUBSTITUTE(","&amp;$D40&amp;",",",","##",COLUMN(A:A)))),",",),"")</f>
        <v>ASUS AT4NM10T-I (NM10)</v>
      </c>
      <c r="AU40" s="83" t="str">
        <f>IFERROR(SUBSTITUTE(RIGHT(MID(","&amp;$D40&amp;",",1,SEARCH("##",SUBSTITUTE(","&amp;$D40&amp;",",",","##",COLUMN(C:C)))),LEN(MID(","&amp;$D40&amp;",",1,SEARCH("##",SUBSTITUTE(","&amp;$D40&amp;",",",","##",COLUMN(C:C)))))-SEARCH("##",SUBSTITUTE(","&amp;$D40&amp;",",",","##",COLUMN(B:B)))),",",),"")</f>
        <v xml:space="preserve"> Intel Atom D425</v>
      </c>
      <c r="AV40" s="83" t="str">
        <f>IFERROR(SUBSTITUTE(RIGHT(MID(","&amp;$D40&amp;",",1,SEARCH("##",SUBSTITUTE(","&amp;$D40&amp;",",",","##",COLUMN(D:D)))),LEN(MID(","&amp;$D40&amp;",",1,SEARCH("##",SUBSTITUTE(","&amp;$D40&amp;",",",","##",COLUMN(D:D)))))-SEARCH("##",SUBSTITUTE(","&amp;$D40&amp;",",",","##",COLUMN(C:C)))),",",),"")</f>
        <v xml:space="preserve"> 2xDDR3 SO-DIMM</v>
      </c>
      <c r="AW40" s="83" t="str">
        <f>IFERROR(SUBSTITUTE(RIGHT(MID(","&amp;$D40&amp;",",1,SEARCH("##",SUBSTITUTE(","&amp;$D40&amp;",",",","##",COLUMN(E:E)))),LEN(MID(","&amp;$D40&amp;",",1,SEARCH("##",SUBSTITUTE(","&amp;$D40&amp;",",",","##",COLUMN(E:E)))))-SEARCH("##",SUBSTITUTE(","&amp;$D40&amp;",",",","##",COLUMN(D:D)))),",",),"")</f>
        <v xml:space="preserve"> 4xSATA II</v>
      </c>
      <c r="AX40" s="83" t="str">
        <f>IFERROR(SUBSTITUTE(RIGHT(MID(","&amp;$D40&amp;",",1,SEARCH("##",SUBSTITUTE(","&amp;$D40&amp;",",",","##",COLUMN(F:F)))),LEN(MID(","&amp;$D40&amp;",",1,SEARCH("##",SUBSTITUTE(","&amp;$D40&amp;",",",","##",COLUMN(F:F)))))-SEARCH("##",SUBSTITUTE(","&amp;$D40&amp;",",",","##",COLUMN(E:E)))),",",),"")</f>
        <v xml:space="preserve"> video Intel GMA 3150</v>
      </c>
      <c r="AY40" s="83" t="str">
        <f>IFERROR(SUBSTITUTE(RIGHT(MID(","&amp;$D40&amp;",",1,SEARCH("##",SUBSTITUTE(","&amp;$D40&amp;",",",","##",COLUMN(G:G)))),LEN(MID(","&amp;$D40&amp;",",1,SEARCH("##",SUBSTITUTE(","&amp;$D40&amp;",",",","##",COLUMN(G:G)))))-SEARCH("##",SUBSTITUTE(","&amp;$D40&amp;",",",","##",COLUMN(F:F)))),",",),"")</f>
        <v xml:space="preserve"> LAN</v>
      </c>
      <c r="AZ40" s="83" t="str">
        <f>IFERROR(SUBSTITUTE(RIGHT(MID(","&amp;$D40&amp;",",1,SEARCH("##",SUBSTITUTE(","&amp;$D40&amp;",",",","##",COLUMN(H:H)))),LEN(MID(","&amp;$D40&amp;",",1,SEARCH("##",SUBSTITUTE(","&amp;$D40&amp;",",",","##",COLUMN(H:H)))))-SEARCH("##",SUBSTITUTE(","&amp;$D40&amp;",",",","##",COLUMN(G:G)))),",",),"")</f>
        <v xml:space="preserve"> sound 6ch(VT1705S)</v>
      </c>
      <c r="BA40" s="83" t="str">
        <f>IFERROR(SUBSTITUTE(RIGHT(MID(","&amp;$D40&amp;",",1,SEARCH("##",SUBSTITUTE(","&amp;$D40&amp;",",",","##",COLUMN(I:I)))),LEN(MID(","&amp;$D40&amp;",",1,SEARCH("##",SUBSTITUTE(","&amp;$D40&amp;",",",","##",COLUMN(I:I)))))-SEARCH("##",SUBSTITUTE(","&amp;$D40&amp;",",",","##",COLUMN(H:H)))),",",),"")</f>
        <v xml:space="preserve"> D-Sub</v>
      </c>
      <c r="BB40" s="83" t="str">
        <f>IFERROR(SUBSTITUTE(RIGHT(MID(","&amp;$D40&amp;",",1,SEARCH("##",SUBSTITUTE(","&amp;$D40&amp;",",",","##",COLUMN(J:J)))),LEN(MID(","&amp;$D40&amp;",",1,SEARCH("##",SUBSTITUTE(","&amp;$D40&amp;",",",","##",COLUMN(J:J)))))-SEARCH("##",SUBSTITUTE(","&amp;$D40&amp;",",",","##",COLUMN(I:I)))),",",),"")</f>
        <v xml:space="preserve"> 6xUSB2.0</v>
      </c>
      <c r="BC40" s="83" t="str">
        <f>IFERROR(SUBSTITUTE(RIGHT(MID(","&amp;$D40&amp;",",1,SEARCH("##",SUBSTITUTE(","&amp;$D40&amp;",",",","##",COLUMN(K:K)))),LEN(MID(","&amp;$D40&amp;",",1,SEARCH("##",SUBSTITUTE(","&amp;$D40&amp;",",",","##",COLUMN(K:K)))))-SEARCH("##",SUBSTITUTE(","&amp;$D40&amp;",",",","##",COLUMN(J:J)))),",",),"")</f>
        <v xml:space="preserve"> COM</v>
      </c>
      <c r="BD40" s="83" t="str">
        <f>IFERROR(SUBSTITUTE(RIGHT(MID(","&amp;$D40&amp;",",1,SEARCH("##",SUBSTITUTE(","&amp;$D40&amp;",",",","##",COLUMN(L:L)))),LEN(MID(","&amp;$D40&amp;",",1,SEARCH("##",SUBSTITUTE(","&amp;$D40&amp;",",",","##",COLUMN(L:L)))))-SEARCH("##",SUBSTITUTE(","&amp;$D40&amp;",",",","##",COLUMN(K:K)))),",",),"")</f>
        <v xml:space="preserve"> 1xPCI-E x4</v>
      </c>
      <c r="BE40" s="83" t="str">
        <f>IFERROR(SUBSTITUTE(RIGHT(MID(","&amp;$D40&amp;",",1,SEARCH("##",SUBSTITUTE(","&amp;$D40&amp;",",",","##",COLUMN(M:M)))),LEN(MID(","&amp;$D40&amp;",",1,SEARCH("##",SUBSTITUTE(","&amp;$D40&amp;",",",","##",COLUMN(M:M)))))-SEARCH("##",SUBSTITUTE(","&amp;$D40&amp;",",",","##",COLUMN(L:L)))),",",),"")</f>
        <v xml:space="preserve"> Mini-ITX</v>
      </c>
      <c r="BF40" s="83" t="str">
        <f>IFERROR(SUBSTITUTE(RIGHT(MID(","&amp;$D40&amp;",",1,SEARCH("##",SUBSTITUTE(","&amp;$D40&amp;",",",","##",COLUMN(N:N)))),LEN(MID(","&amp;$D40&amp;",",1,SEARCH("##",SUBSTITUTE(","&amp;$D40&amp;",",",","##",COLUMN(N:N)))))-SEARCH("##",SUBSTITUTE(","&amp;$D40&amp;",",",","##",COLUMN(M:M)))),",",),"")</f>
        <v/>
      </c>
      <c r="BG40" s="83" t="str">
        <f>IFERROR(SUBSTITUTE(RIGHT(MID(","&amp;$D40&amp;",",1,SEARCH("##",SUBSTITUTE(","&amp;$D40&amp;",",",","##",COLUMN(O:O)))),LEN(MID(","&amp;$D40&amp;",",1,SEARCH("##",SUBSTITUTE(","&amp;$D40&amp;",",",","##",COLUMN(O:O)))))-SEARCH("##",SUBSTITUTE(","&amp;$D40&amp;",",",","##",COLUMN(N:N)))),",",),"")</f>
        <v/>
      </c>
      <c r="BH40" s="83" t="str">
        <f>IFERROR(SUBSTITUTE(RIGHT(MID(","&amp;$D40&amp;",",1,SEARCH("##",SUBSTITUTE(","&amp;$D40&amp;",",",","##",COLUMN(P:P)))),LEN(MID(","&amp;$D40&amp;",",1,SEARCH("##",SUBSTITUTE(","&amp;$D40&amp;",",",","##",COLUMN(P:P)))))-SEARCH("##",SUBSTITUTE(","&amp;$D40&amp;",",",","##",COLUMN(O:O)))),",",),"")</f>
        <v/>
      </c>
      <c r="BI40" s="83" t="str">
        <f>IFERROR(SUBSTITUTE(RIGHT(MID(","&amp;$D40&amp;",",1,SEARCH("##",SUBSTITUTE(","&amp;$D40&amp;",",",","##",COLUMN(Q:Q)))),LEN(MID(","&amp;$D40&amp;",",1,SEARCH("##",SUBSTITUTE(","&amp;$D40&amp;",",",","##",COLUMN(Q:Q)))))-SEARCH("##",SUBSTITUTE(","&amp;$D40&amp;",",",","##",COLUMN(P:P)))),",",),"")</f>
        <v/>
      </c>
      <c r="BJ40" s="83" t="str">
        <f>IFERROR(SUBSTITUTE(RIGHT(MID(","&amp;$D40&amp;",",1,SEARCH("##",SUBSTITUTE(","&amp;$D40&amp;",",",","##",COLUMN(R:R)))),LEN(MID(","&amp;$D40&amp;",",1,SEARCH("##",SUBSTITUTE(","&amp;$D40&amp;",",",","##",COLUMN(R:R)))))-SEARCH("##",SUBSTITUTE(","&amp;$D40&amp;",",",","##",COLUMN(Q:Q)))),",",),"")</f>
        <v/>
      </c>
      <c r="BK40" s="83" t="str">
        <f>IFERROR(SUBSTITUTE(RIGHT(MID(","&amp;$D40&amp;",",1,SEARCH("##",SUBSTITUTE(","&amp;$D40&amp;",",",","##",COLUMN(S:S)))),LEN(MID(","&amp;$D40&amp;",",1,SEARCH("##",SUBSTITUTE(","&amp;$D40&amp;",",",","##",COLUMN(S:S)))))-SEARCH("##",SUBSTITUTE(","&amp;$D40&amp;",",",","##",COLUMN(R:R)))),",",),"")</f>
        <v/>
      </c>
      <c r="BL40" s="83" t="str">
        <f>IFERROR(SUBSTITUTE(RIGHT(MID(","&amp;$D40&amp;",",1,SEARCH("##",SUBSTITUTE(","&amp;$D40&amp;",",",","##",COLUMN(T:T)))),LEN(MID(","&amp;$D40&amp;",",1,SEARCH("##",SUBSTITUTE(","&amp;$D40&amp;",",",","##",COLUMN(T:T)))))-SEARCH("##",SUBSTITUTE(","&amp;$D40&amp;",",",","##",COLUMN(S:S)))),",",),"")</f>
        <v/>
      </c>
      <c r="BM40" s="83" t="str">
        <f>IFERROR(SUBSTITUTE(RIGHT(MID(","&amp;$D40&amp;",",1,SEARCH("##",SUBSTITUTE(","&amp;$D40&amp;",",",","##",COLUMN(U:U)))),LEN(MID(","&amp;$D40&amp;",",1,SEARCH("##",SUBSTITUTE(","&amp;$D40&amp;",",",","##",COLUMN(U:U)))))-SEARCH("##",SUBSTITUTE(","&amp;$D40&amp;",",",","##",COLUMN(T:T)))),",",),"")</f>
        <v/>
      </c>
      <c r="BN40" s="83" t="str">
        <f>IFERROR(SUBSTITUTE(RIGHT(MID(","&amp;$D40&amp;",",1,SEARCH("##",SUBSTITUTE(","&amp;$D40&amp;",",",","##",COLUMN(V:V)))),LEN(MID(","&amp;$D40&amp;",",1,SEARCH("##",SUBSTITUTE(","&amp;$D40&amp;",",",","##",COLUMN(V:V)))))-SEARCH("##",SUBSTITUTE(","&amp;$D40&amp;",",",","##",COLUMN(U:U)))),",",),"")</f>
        <v/>
      </c>
      <c r="BO40" s="83" t="str">
        <f>IFERROR(SUBSTITUTE(RIGHT(MID(","&amp;$D40&amp;",",1,SEARCH("##",SUBSTITUTE(","&amp;$D40&amp;",",",","##",COLUMN(W:W)))),LEN(MID(","&amp;$D40&amp;",",1,SEARCH("##",SUBSTITUTE(","&amp;$D40&amp;",",",","##",COLUMN(W:W)))))-SEARCH("##",SUBSTITUTE(","&amp;$D40&amp;",",",","##",COLUMN(V:V)))),",",),"")</f>
        <v/>
      </c>
      <c r="BP40" s="83" t="str">
        <f>IFERROR(SUBSTITUTE(RIGHT(MID(","&amp;$D40&amp;",",1,SEARCH("##",SUBSTITUTE(","&amp;$D40&amp;",",",","##",COLUMN(X:X)))),LEN(MID(","&amp;$D40&amp;",",1,SEARCH("##",SUBSTITUTE(","&amp;$D40&amp;",",",","##",COLUMN(X:X)))))-SEARCH("##",SUBSTITUTE(","&amp;$D40&amp;",",",","##",COLUMN(W:W)))),",",),"")</f>
        <v/>
      </c>
      <c r="BQ40" s="83" t="str">
        <f>IFERROR(SUBSTITUTE(RIGHT(MID(","&amp;$D40&amp;",",1,SEARCH("##",SUBSTITUTE(","&amp;$D40&amp;",",",","##",COLUMN(Y:Y)))),LEN(MID(","&amp;$D40&amp;",",1,SEARCH("##",SUBSTITUTE(","&amp;$D40&amp;",",",","##",COLUMN(Y:Y)))))-SEARCH("##",SUBSTITUTE(","&amp;$D40&amp;",",",","##",COLUMN(X:X)))),",",),"")</f>
        <v/>
      </c>
      <c r="BR40" s="83" t="str">
        <f>IFERROR(SUBSTITUTE(RIGHT(MID(","&amp;$D40&amp;",",1,SEARCH("##",SUBSTITUTE(","&amp;$D40&amp;",",",","##",COLUMN(Z:Z)))),LEN(MID(","&amp;$D40&amp;",",1,SEARCH("##",SUBSTITUTE(","&amp;$D40&amp;",",",","##",COLUMN(Z:Z)))))-SEARCH("##",SUBSTITUTE(","&amp;$D40&amp;",",",","##",COLUMN(Y:Y)))),",",),"")</f>
        <v/>
      </c>
      <c r="BS40" s="83" t="str">
        <f>IFERROR(SUBSTITUTE(RIGHT(MID(","&amp;$D40&amp;",",1,SEARCH("##",SUBSTITUTE(","&amp;$D40&amp;",",",","##",COLUMN(AA:AA)))),LEN(MID(","&amp;$D40&amp;",",1,SEARCH("##",SUBSTITUTE(","&amp;$D40&amp;",",",","##",COLUMN(AA:AA)))))-SEARCH("##",SUBSTITUTE(","&amp;$D40&amp;",",",","##",COLUMN(Z:Z)))),",",),"")</f>
        <v/>
      </c>
      <c r="BT40" s="83" t="str">
        <f>IFERROR(SUBSTITUTE(RIGHT(MID(","&amp;$D40&amp;",",1,SEARCH("##",SUBSTITUTE(","&amp;$D40&amp;",",",","##",COLUMN(AB:AB)))),LEN(MID(","&amp;$D40&amp;",",1,SEARCH("##",SUBSTITUTE(","&amp;$D40&amp;",",",","##",COLUMN(AB:AB)))))-SEARCH("##",SUBSTITUTE(","&amp;$D40&amp;",",",","##",COLUMN(AA:AA)))),",",),"")</f>
        <v/>
      </c>
      <c r="BU40" s="36"/>
      <c r="BV40" s="16">
        <v>1</v>
      </c>
      <c r="BW40" s="17"/>
      <c r="BX40" s="16">
        <v>1</v>
      </c>
      <c r="BY40" s="5"/>
      <c r="BZ40" s="17"/>
      <c r="CA40" s="16">
        <v>35201</v>
      </c>
      <c r="CB40" s="2"/>
      <c r="CC40" s="18"/>
      <c r="CD40" s="18"/>
      <c r="CE40" s="18"/>
      <c r="CF40" s="18"/>
      <c r="CG40" s="18"/>
      <c r="CH40" s="18"/>
      <c r="CI40" s="18"/>
      <c r="CJ40" s="18"/>
      <c r="CK40" s="18"/>
      <c r="CL40" s="18"/>
      <c r="CM40" s="18"/>
      <c r="CN40" s="30"/>
      <c r="CO40" s="17"/>
      <c r="CP40" s="4"/>
      <c r="CQ40" s="17"/>
      <c r="CR40" s="17"/>
      <c r="CS40" s="38"/>
      <c r="CT40" s="2"/>
      <c r="CU40" s="2"/>
      <c r="CV40" s="2"/>
      <c r="CW40" s="2"/>
      <c r="CX40" s="2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  <c r="IR40" s="1"/>
      <c r="IS40" s="1"/>
      <c r="IT40" s="1"/>
      <c r="IU40" s="1"/>
      <c r="IV40" s="1"/>
      <c r="IW40" s="1"/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Maikl</dc:creator>
  <cp:lastModifiedBy>Даулет</cp:lastModifiedBy>
  <dcterms:created xsi:type="dcterms:W3CDTF">2012-04-11T16:23:27Z</dcterms:created>
  <dcterms:modified xsi:type="dcterms:W3CDTF">2012-04-12T18:44:32Z</dcterms:modified>
</cp:coreProperties>
</file>