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8655"/>
  </bookViews>
  <sheets>
    <sheet name="Лист2" sheetId="2" r:id="rId1"/>
    <sheet name="Лист2 (2)" sheetId="3" r:id="rId2"/>
  </sheets>
  <definedNames>
    <definedName name="_xlnm._FilterDatabase" localSheetId="0" hidden="1">Лист2!$B$7:$D$12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H12" i="2"/>
  <c r="H11" i="2" s="1"/>
  <c r="H10" i="2" s="1"/>
  <c r="H9" i="2" s="1"/>
  <c r="H8" i="2" s="1"/>
  <c r="E3" i="2" s="1"/>
  <c r="G3" i="2"/>
  <c r="D12" i="2" l="1"/>
  <c r="D11" i="2" s="1"/>
  <c r="D10" i="2" s="1"/>
  <c r="D9" i="2" s="1"/>
  <c r="D8" i="2" s="1"/>
  <c r="E2" i="2" s="1"/>
  <c r="G2" i="2"/>
</calcChain>
</file>

<file path=xl/sharedStrings.xml><?xml version="1.0" encoding="utf-8"?>
<sst xmlns="http://schemas.openxmlformats.org/spreadsheetml/2006/main" count="12" uniqueCount="11">
  <si>
    <t>Кол-во поездок в календарном месяце</t>
  </si>
  <si>
    <t>Стоимость одной поездки в метро</t>
  </si>
  <si>
    <t>Стоимость одной поездки НГПТ</t>
  </si>
  <si>
    <t>Метро</t>
  </si>
  <si>
    <t>НГПТ</t>
  </si>
  <si>
    <t>поездки на метро</t>
  </si>
  <si>
    <t>поездки на НГПТ</t>
  </si>
  <si>
    <t>число</t>
  </si>
  <si>
    <t>сумма</t>
  </si>
  <si>
    <t>стоимость следующей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</si>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</sst>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4" borderId="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N20"/>
  <sheetViews>
    <sheetView tabSelected="1" workbookViewId="0">
      <selection activeCell="I7" sqref="I7"/>
    </sheetView>
  </sheetViews>
  <sheetFormatPr defaultColWidth="0" defaultRowHeight="15" zeroHeight="1" x14ac:dyDescent="0.25"/>
  <cols>
    <col min="1" max="5" width="10" customWidth="1"/>
    <col min="6" max="6" width="10" style="2" customWidth="1"/>
    <col min="7" max="10" width="10" customWidth="1"/>
    <col min="15" max="16384" width="10" hidden="1"/>
  </cols>
  <sheetData>
    <row r="1" spans="2:8" x14ac:dyDescent="0.25">
      <c r="D1" s="11" t="s">
        <v>7</v>
      </c>
      <c r="E1" s="11" t="s">
        <v>8</v>
      </c>
      <c r="F1" s="11"/>
      <c r="G1" s="11" t="s">
        <v>9</v>
      </c>
    </row>
    <row r="2" spans="2:8" x14ac:dyDescent="0.25">
      <c r="B2" s="9" t="s">
        <v>5</v>
      </c>
      <c r="C2" s="9"/>
      <c r="D2" s="12">
        <v>45</v>
      </c>
      <c r="E2" s="13">
        <f>SUMPRODUCT(B8:B12,D8:D12)</f>
        <v>1070</v>
      </c>
      <c r="G2" s="13">
        <f>INDEX(B8:B12,MATCH(D2,C8:C12,1))</f>
        <v>20</v>
      </c>
    </row>
    <row r="3" spans="2:8" x14ac:dyDescent="0.25">
      <c r="B3" s="9" t="s">
        <v>6</v>
      </c>
      <c r="C3" s="9"/>
      <c r="D3" s="12">
        <v>22</v>
      </c>
      <c r="E3" s="13">
        <f>SUMPRODUCT(F8:F12,H8:H12)</f>
        <v>466</v>
      </c>
      <c r="G3" s="13">
        <f>INDEX(F8:F12,MATCH(D3,G8:G12,1))</f>
        <v>18</v>
      </c>
    </row>
    <row r="4" spans="2:8" x14ac:dyDescent="0.25">
      <c r="B4" s="8"/>
      <c r="C4" s="8"/>
      <c r="D4" s="10" t="s">
        <v>10</v>
      </c>
      <c r="E4" s="14">
        <f>E2+E3</f>
        <v>1536</v>
      </c>
    </row>
    <row r="5" spans="2:8" x14ac:dyDescent="0.25"/>
    <row r="6" spans="2:8" x14ac:dyDescent="0.25"/>
    <row r="7" spans="2:8" ht="85.5" customHeight="1" x14ac:dyDescent="0.25">
      <c r="B7" s="3" t="s">
        <v>1</v>
      </c>
      <c r="C7" s="5" t="s">
        <v>0</v>
      </c>
      <c r="D7" s="7" t="s">
        <v>3</v>
      </c>
      <c r="F7" s="3" t="s">
        <v>2</v>
      </c>
      <c r="G7" s="5" t="s">
        <v>0</v>
      </c>
      <c r="H7" s="7" t="s">
        <v>4</v>
      </c>
    </row>
    <row r="8" spans="2:8" x14ac:dyDescent="0.25">
      <c r="B8" s="3">
        <v>27</v>
      </c>
      <c r="C8" s="6">
        <v>1</v>
      </c>
      <c r="D8" s="7">
        <f>IF($D$2&gt;(C8-1),$D$2-(C8-1),0)-SUM(D9:$D$12)</f>
        <v>10</v>
      </c>
      <c r="F8" s="3">
        <v>24</v>
      </c>
      <c r="G8" s="6">
        <v>1</v>
      </c>
      <c r="H8" s="7">
        <f>IF($D$3&gt;(G8-1),$D$3-(G8-1),0)-SUM(H9:$H$12)</f>
        <v>10</v>
      </c>
    </row>
    <row r="9" spans="2:8" x14ac:dyDescent="0.25">
      <c r="B9" s="4">
        <v>25.5</v>
      </c>
      <c r="C9" s="6">
        <v>11</v>
      </c>
      <c r="D9" s="7">
        <f>IF($D$2&gt;(C9-1),$D$2-(C9-1),0)-SUM(D10:$D$12)</f>
        <v>10</v>
      </c>
      <c r="F9" s="4">
        <v>19</v>
      </c>
      <c r="G9" s="6">
        <v>11</v>
      </c>
      <c r="H9" s="7">
        <f>IF($D$3&gt;(G9-1),$D$3-(G9-1),0)-SUM(H10:$H$12)</f>
        <v>10</v>
      </c>
    </row>
    <row r="10" spans="2:8" x14ac:dyDescent="0.25">
      <c r="B10" s="3">
        <v>23</v>
      </c>
      <c r="C10" s="6">
        <v>21</v>
      </c>
      <c r="D10" s="7">
        <f>IF($D$2&gt;(C10-1),$D$2-(C10-1),0)-SUM(D11:$D$12)</f>
        <v>10</v>
      </c>
      <c r="F10" s="3">
        <v>18</v>
      </c>
      <c r="G10" s="6">
        <v>21</v>
      </c>
      <c r="H10" s="7">
        <f>IF($D$3&gt;(G10-1),$D$3-(G10-1),0)-SUM(H11:$H$12)</f>
        <v>2</v>
      </c>
    </row>
    <row r="11" spans="2:8" x14ac:dyDescent="0.25">
      <c r="B11" s="4">
        <v>21.5</v>
      </c>
      <c r="C11" s="6">
        <v>31</v>
      </c>
      <c r="D11" s="7">
        <f>IF($D$2&gt;(C11-1),$D$2-(C11-1),0)-SUM(D12:$D$12)</f>
        <v>10</v>
      </c>
      <c r="F11" s="4">
        <v>18</v>
      </c>
      <c r="G11" s="6">
        <v>31</v>
      </c>
      <c r="H11" s="7">
        <f>IF($D$3&gt;(G11-1),$D$3-(G11-1),0)-SUM(H12:$H$12)</f>
        <v>0</v>
      </c>
    </row>
    <row r="12" spans="2:8" x14ac:dyDescent="0.25">
      <c r="B12" s="3">
        <v>20</v>
      </c>
      <c r="C12" s="5">
        <v>41</v>
      </c>
      <c r="D12" s="7">
        <f>IF(D2&gt;(C12-1),D2-(C12-1),0)</f>
        <v>5</v>
      </c>
      <c r="F12" s="3">
        <v>17</v>
      </c>
      <c r="G12" s="5">
        <v>41</v>
      </c>
      <c r="H12" s="7">
        <f>IF(D3&gt;(G12-1),D3-(G12-1),0)</f>
        <v>0</v>
      </c>
    </row>
    <row r="13" spans="2:8" x14ac:dyDescent="0.25"/>
    <row r="14" spans="2:8" x14ac:dyDescent="0.25"/>
    <row r="15" spans="2:8" x14ac:dyDescent="0.25"/>
    <row r="16" spans="2:8" x14ac:dyDescent="0.25">
      <c r="D16" s="1"/>
    </row>
    <row r="17" x14ac:dyDescent="0.25"/>
    <row r="18" hidden="1" x14ac:dyDescent="0.25"/>
    <row r="19" hidden="1" x14ac:dyDescent="0.25"/>
    <row r="20" hidden="1" x14ac:dyDescent="0.25"/>
  </sheetData>
  <autoFilter ref="B7:D12"/>
  <mergeCells count="3">
    <mergeCell ref="B2:C2"/>
    <mergeCell ref="B3:C3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F16"/>
  <sheetViews>
    <sheetView workbookViewId="0">
      <selection activeCell="A5" sqref="A5:G14"/>
    </sheetView>
  </sheetViews>
  <sheetFormatPr defaultRowHeight="15" x14ac:dyDescent="0.25"/>
  <cols>
    <col min="2" max="3" width="17.5703125" customWidth="1"/>
    <col min="6" max="6" width="36.28515625" style="2" customWidth="1"/>
    <col min="7" max="7" width="10.85546875" customWidth="1"/>
  </cols>
  <sheetData>
    <row r="16" spans="4:4" x14ac:dyDescent="0.25">
      <c r="D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Димон</dc:creator>
  <cp:lastModifiedBy>Музыкин</cp:lastModifiedBy>
  <dcterms:created xsi:type="dcterms:W3CDTF">2014-12-08T18:28:46Z</dcterms:created>
  <dcterms:modified xsi:type="dcterms:W3CDTF">2014-12-08T22:34:39Z</dcterms:modified>
</cp:coreProperties>
</file>