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7" i="1" l="1" a="1"/>
  <c r="C37" i="1" s="1"/>
  <c r="D37" i="1" a="1"/>
  <c r="D37" i="1" s="1"/>
  <c r="E37" i="1" a="1"/>
  <c r="E37" i="1" s="1"/>
  <c r="F37" i="1" a="1"/>
  <c r="F37" i="1" s="1"/>
  <c r="C38" i="1" a="1"/>
  <c r="C38" i="1" s="1"/>
  <c r="D38" i="1" a="1"/>
  <c r="D38" i="1" s="1"/>
  <c r="E38" i="1" a="1"/>
  <c r="E38" i="1" s="1"/>
  <c r="F38" i="1" a="1"/>
  <c r="F38" i="1" s="1"/>
  <c r="C39" i="1" a="1"/>
  <c r="C39" i="1" s="1"/>
  <c r="D39" i="1" a="1"/>
  <c r="D39" i="1" s="1"/>
  <c r="E39" i="1" a="1"/>
  <c r="E39" i="1" s="1"/>
  <c r="F39" i="1" a="1"/>
  <c r="F39" i="1" s="1"/>
  <c r="C40" i="1" a="1"/>
  <c r="C40" i="1" s="1"/>
  <c r="D40" i="1" a="1"/>
  <c r="D40" i="1" s="1"/>
  <c r="E40" i="1" a="1"/>
  <c r="E40" i="1" s="1"/>
  <c r="F40" i="1" a="1"/>
  <c r="F40" i="1" s="1"/>
  <c r="C41" i="1" a="1"/>
  <c r="C41" i="1" s="1"/>
  <c r="D41" i="1" a="1"/>
  <c r="D41" i="1" s="1"/>
  <c r="E41" i="1" a="1"/>
  <c r="E41" i="1" s="1"/>
  <c r="F41" i="1" a="1"/>
  <c r="F41" i="1" s="1"/>
  <c r="C42" i="1" a="1"/>
  <c r="C42" i="1" s="1"/>
  <c r="D42" i="1" a="1"/>
  <c r="D42" i="1" s="1"/>
  <c r="E42" i="1" a="1"/>
  <c r="E42" i="1" s="1"/>
  <c r="F42" i="1" a="1"/>
  <c r="F42" i="1" s="1"/>
  <c r="C43" i="1" a="1"/>
  <c r="C43" i="1" s="1"/>
  <c r="D43" i="1" a="1"/>
  <c r="D43" i="1" s="1"/>
  <c r="E43" i="1" a="1"/>
  <c r="E43" i="1" s="1"/>
  <c r="F43" i="1" a="1"/>
  <c r="F43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37" i="1" a="1"/>
  <c r="B37" i="1" s="1"/>
  <c r="J37" i="1" a="1"/>
  <c r="J37" i="1" s="1"/>
  <c r="K37" i="1" a="1"/>
  <c r="K37" i="1" s="1"/>
  <c r="L37" i="1" a="1"/>
  <c r="L37" i="1" s="1"/>
  <c r="M37" i="1" a="1"/>
  <c r="M37" i="1" s="1"/>
  <c r="J38" i="1" a="1"/>
  <c r="J38" i="1" s="1"/>
  <c r="K38" i="1" a="1"/>
  <c r="K38" i="1" s="1"/>
  <c r="L38" i="1" a="1"/>
  <c r="L38" i="1" s="1"/>
  <c r="M38" i="1" a="1"/>
  <c r="M38" i="1" s="1"/>
  <c r="J39" i="1" a="1"/>
  <c r="J39" i="1" s="1"/>
  <c r="K39" i="1" a="1"/>
  <c r="K39" i="1" s="1"/>
  <c r="L39" i="1" a="1"/>
  <c r="L39" i="1" s="1"/>
  <c r="M39" i="1" a="1"/>
  <c r="M39" i="1" s="1"/>
  <c r="J40" i="1" a="1"/>
  <c r="J40" i="1" s="1"/>
  <c r="K40" i="1" a="1"/>
  <c r="K40" i="1" s="1"/>
  <c r="L40" i="1" a="1"/>
  <c r="L40" i="1" s="1"/>
  <c r="M40" i="1" a="1"/>
  <c r="M40" i="1" s="1"/>
  <c r="J41" i="1" a="1"/>
  <c r="J41" i="1" s="1"/>
  <c r="K41" i="1" a="1"/>
  <c r="K41" i="1" s="1"/>
  <c r="L41" i="1" a="1"/>
  <c r="L41" i="1" s="1"/>
  <c r="M41" i="1" a="1"/>
  <c r="M41" i="1" s="1"/>
  <c r="J42" i="1" a="1"/>
  <c r="J42" i="1" s="1"/>
  <c r="K42" i="1" a="1"/>
  <c r="K42" i="1" s="1"/>
  <c r="L42" i="1" a="1"/>
  <c r="L42" i="1" s="1"/>
  <c r="M42" i="1" a="1"/>
  <c r="M42" i="1" s="1"/>
  <c r="J43" i="1" a="1"/>
  <c r="J43" i="1" s="1"/>
  <c r="K43" i="1" a="1"/>
  <c r="K43" i="1" s="1"/>
  <c r="L43" i="1" a="1"/>
  <c r="L43" i="1" s="1"/>
  <c r="M43" i="1" a="1"/>
  <c r="M43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37" i="1" a="1"/>
  <c r="I37" i="1" s="1"/>
  <c r="K21" i="1" a="1"/>
  <c r="K21" i="1" s="1"/>
  <c r="K20" i="1" a="1"/>
  <c r="K20" i="1" s="1"/>
  <c r="I25" i="1"/>
  <c r="I26" i="1"/>
  <c r="K26" i="1" s="1" a="1"/>
  <c r="K26" i="1" s="1"/>
  <c r="I27" i="1"/>
  <c r="I28" i="1"/>
  <c r="K28" i="1" s="1" a="1"/>
  <c r="K28" i="1" s="1"/>
  <c r="I24" i="1"/>
  <c r="J25" i="1" a="1"/>
  <c r="J25" i="1" s="1"/>
  <c r="J28" i="1" a="1"/>
  <c r="J28" i="1" s="1"/>
  <c r="J24" i="1" a="1"/>
  <c r="J24" i="1" s="1"/>
  <c r="J26" i="1" l="1" a="1"/>
  <c r="J26" i="1" s="1"/>
  <c r="K24" i="1" a="1"/>
  <c r="K24" i="1" s="1"/>
  <c r="K27" i="1" a="1"/>
  <c r="K27" i="1" s="1"/>
  <c r="K25" i="1" a="1"/>
  <c r="K25" i="1" s="1"/>
  <c r="J27" i="1" a="1"/>
  <c r="J27" i="1" s="1"/>
</calcChain>
</file>

<file path=xl/sharedStrings.xml><?xml version="1.0" encoding="utf-8"?>
<sst xmlns="http://schemas.openxmlformats.org/spreadsheetml/2006/main" count="87" uniqueCount="20">
  <si>
    <t>А</t>
  </si>
  <si>
    <t>В</t>
  </si>
  <si>
    <t>Пн</t>
  </si>
  <si>
    <t>Чт</t>
  </si>
  <si>
    <t>Ср</t>
  </si>
  <si>
    <t>Вт</t>
  </si>
  <si>
    <t>Загруженность по дням</t>
  </si>
  <si>
    <t>Загруженность на неделю</t>
  </si>
  <si>
    <t>Распределение списков</t>
  </si>
  <si>
    <t>Распределение по дням недели</t>
  </si>
  <si>
    <t>A</t>
  </si>
  <si>
    <t>B</t>
  </si>
  <si>
    <t>Затараты времени</t>
  </si>
  <si>
    <t>Б</t>
  </si>
  <si>
    <t>Г</t>
  </si>
  <si>
    <t>Д</t>
  </si>
  <si>
    <t>Е</t>
  </si>
  <si>
    <t>Ж</t>
  </si>
  <si>
    <t>З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</si>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</sst>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1" xfId="0" applyBorder="1" applyAlignment="1" applyProtection="1">
      <alignment horizontal="left"/>
    </xf>
  </cellXfs>
  <cellStyles count="1">
    <cellStyle name="Обычный" xfId="0" builtinId="0"/>
  </cellStyles>
  <dxfs count="29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19" workbookViewId="0">
      <selection activeCell="B37" sqref="B37"/>
    </sheetView>
  </sheetViews>
  <sheetFormatPr defaultRowHeight="15" x14ac:dyDescent="0.25"/>
  <cols>
    <col min="1" max="1" width="25.42578125" style="1" customWidth="1"/>
    <col min="2" max="2" width="12.42578125" style="1" customWidth="1"/>
    <col min="3" max="3" width="11.28515625" style="1" customWidth="1"/>
    <col min="4" max="4" width="12.5703125" style="1" customWidth="1"/>
    <col min="5" max="5" width="12.28515625" style="1" customWidth="1"/>
    <col min="6" max="8" width="9.140625" style="1"/>
    <col min="9" max="9" width="11.85546875" style="1" customWidth="1"/>
    <col min="10" max="10" width="9.140625" style="1"/>
    <col min="11" max="11" width="11.140625" style="1" customWidth="1"/>
    <col min="12" max="14" width="9.140625" style="1"/>
    <col min="15" max="15" width="10.28515625" style="1" bestFit="1" customWidth="1"/>
    <col min="16" max="16384" width="9.140625" style="1"/>
  </cols>
  <sheetData>
    <row r="1" spans="1:9" x14ac:dyDescent="0.25">
      <c r="A1" s="1" t="s">
        <v>8</v>
      </c>
      <c r="H1" s="1" t="s">
        <v>12</v>
      </c>
    </row>
    <row r="2" spans="1:9" ht="46.5" customHeight="1" x14ac:dyDescent="0.25">
      <c r="A2" s="2"/>
      <c r="B2" s="14">
        <v>1</v>
      </c>
      <c r="C2" s="14">
        <v>2</v>
      </c>
      <c r="D2" s="14">
        <v>3</v>
      </c>
      <c r="E2" s="14">
        <v>4</v>
      </c>
      <c r="F2" s="14">
        <v>5</v>
      </c>
      <c r="G2" s="3"/>
      <c r="H2" s="2" t="s">
        <v>10</v>
      </c>
      <c r="I2" s="2" t="s">
        <v>11</v>
      </c>
    </row>
    <row r="3" spans="1:9" x14ac:dyDescent="0.25">
      <c r="A3" s="2" t="s">
        <v>0</v>
      </c>
      <c r="B3" s="4" t="s">
        <v>0</v>
      </c>
      <c r="C3" s="4" t="s">
        <v>1</v>
      </c>
      <c r="D3" s="4" t="s">
        <v>0</v>
      </c>
      <c r="E3" s="5"/>
      <c r="F3" s="5"/>
      <c r="H3" s="2">
        <v>1</v>
      </c>
      <c r="I3" s="2">
        <v>1.5</v>
      </c>
    </row>
    <row r="4" spans="1:9" x14ac:dyDescent="0.25">
      <c r="A4" s="2" t="s">
        <v>13</v>
      </c>
      <c r="B4" s="5"/>
      <c r="C4" s="4" t="s">
        <v>0</v>
      </c>
      <c r="D4" s="4" t="s">
        <v>0</v>
      </c>
      <c r="E4" s="4" t="s">
        <v>0</v>
      </c>
      <c r="F4" s="5"/>
      <c r="H4" s="2">
        <v>2</v>
      </c>
      <c r="I4" s="2">
        <v>3</v>
      </c>
    </row>
    <row r="5" spans="1:9" x14ac:dyDescent="0.25">
      <c r="A5" s="2" t="s">
        <v>1</v>
      </c>
      <c r="B5" s="4" t="s">
        <v>0</v>
      </c>
      <c r="C5" s="4" t="s">
        <v>0</v>
      </c>
      <c r="D5" s="4" t="s">
        <v>0</v>
      </c>
      <c r="E5" s="5"/>
      <c r="F5" s="6"/>
      <c r="H5" s="2">
        <v>3</v>
      </c>
      <c r="I5" s="2">
        <v>4.5</v>
      </c>
    </row>
    <row r="6" spans="1:9" x14ac:dyDescent="0.25">
      <c r="A6" s="2" t="s">
        <v>14</v>
      </c>
      <c r="B6" s="4" t="s">
        <v>0</v>
      </c>
      <c r="C6" s="4" t="s">
        <v>0</v>
      </c>
      <c r="D6" s="4" t="s">
        <v>0</v>
      </c>
      <c r="E6" s="5"/>
      <c r="F6" s="6"/>
      <c r="H6" s="2">
        <v>4</v>
      </c>
      <c r="I6" s="2">
        <v>6</v>
      </c>
    </row>
    <row r="7" spans="1:9" x14ac:dyDescent="0.25">
      <c r="A7" s="2" t="s">
        <v>15</v>
      </c>
      <c r="B7" s="4" t="s">
        <v>1</v>
      </c>
      <c r="C7" s="4" t="s">
        <v>1</v>
      </c>
      <c r="D7" s="4" t="s">
        <v>1</v>
      </c>
      <c r="E7" s="5"/>
      <c r="F7" s="6"/>
      <c r="H7" s="2">
        <v>5</v>
      </c>
      <c r="I7" s="2">
        <v>7.5</v>
      </c>
    </row>
    <row r="8" spans="1:9" x14ac:dyDescent="0.25">
      <c r="A8" s="2" t="s">
        <v>16</v>
      </c>
      <c r="B8" s="4" t="s">
        <v>0</v>
      </c>
      <c r="C8" s="4" t="s">
        <v>0</v>
      </c>
      <c r="D8" s="4" t="s">
        <v>0</v>
      </c>
      <c r="E8" s="5"/>
      <c r="F8" s="6"/>
      <c r="H8" s="2">
        <v>6</v>
      </c>
      <c r="I8" s="2">
        <v>9</v>
      </c>
    </row>
    <row r="9" spans="1:9" x14ac:dyDescent="0.25">
      <c r="A9" s="2" t="s">
        <v>17</v>
      </c>
      <c r="B9" s="4" t="s">
        <v>0</v>
      </c>
      <c r="C9" s="4" t="s">
        <v>0</v>
      </c>
      <c r="D9" s="4" t="s">
        <v>0</v>
      </c>
      <c r="E9" s="5"/>
      <c r="F9" s="6"/>
      <c r="H9" s="2">
        <v>7</v>
      </c>
      <c r="I9" s="2">
        <v>10.5</v>
      </c>
    </row>
    <row r="10" spans="1:9" x14ac:dyDescent="0.25">
      <c r="A10" s="2" t="s">
        <v>18</v>
      </c>
      <c r="B10" s="4" t="s">
        <v>1</v>
      </c>
      <c r="C10" s="4" t="s">
        <v>1</v>
      </c>
      <c r="D10" s="4" t="s">
        <v>1</v>
      </c>
      <c r="E10" s="5"/>
      <c r="F10" s="6"/>
      <c r="H10" s="2">
        <v>8</v>
      </c>
      <c r="I10" s="2">
        <v>12</v>
      </c>
    </row>
    <row r="11" spans="1:9" x14ac:dyDescent="0.25">
      <c r="A11" s="2"/>
      <c r="B11" s="7"/>
      <c r="C11" s="7"/>
      <c r="D11" s="7"/>
      <c r="E11" s="7"/>
      <c r="F11" s="15"/>
      <c r="H11" s="2">
        <v>9</v>
      </c>
      <c r="I11" s="2">
        <v>13.5</v>
      </c>
    </row>
    <row r="12" spans="1:9" x14ac:dyDescent="0.25">
      <c r="A12" s="2"/>
      <c r="B12" s="7"/>
      <c r="C12" s="7"/>
      <c r="D12" s="7"/>
      <c r="E12" s="7"/>
      <c r="F12" s="15"/>
      <c r="H12" s="2">
        <v>10</v>
      </c>
      <c r="I12" s="2">
        <v>15</v>
      </c>
    </row>
    <row r="13" spans="1:9" x14ac:dyDescent="0.25">
      <c r="A13" s="2"/>
      <c r="B13" s="7"/>
      <c r="C13" s="7"/>
      <c r="D13" s="7"/>
      <c r="E13" s="7"/>
      <c r="F13" s="15"/>
      <c r="H13" s="2">
        <v>11</v>
      </c>
      <c r="I13" s="2">
        <v>16.5</v>
      </c>
    </row>
    <row r="14" spans="1:9" x14ac:dyDescent="0.25">
      <c r="A14" s="2"/>
      <c r="B14" s="7"/>
      <c r="C14" s="7"/>
      <c r="D14" s="7"/>
      <c r="E14" s="7"/>
      <c r="F14" s="7"/>
      <c r="H14" s="2">
        <v>12</v>
      </c>
      <c r="I14" s="2">
        <v>18</v>
      </c>
    </row>
    <row r="15" spans="1:9" x14ac:dyDescent="0.25">
      <c r="A15" s="2"/>
      <c r="B15" s="7"/>
      <c r="C15" s="7"/>
      <c r="D15" s="7"/>
      <c r="E15" s="7"/>
      <c r="F15" s="15"/>
      <c r="H15" s="2">
        <v>13</v>
      </c>
      <c r="I15" s="2">
        <v>19.5</v>
      </c>
    </row>
    <row r="16" spans="1:9" x14ac:dyDescent="0.25">
      <c r="A16" s="8"/>
      <c r="B16" s="9"/>
      <c r="C16" s="9"/>
      <c r="D16" s="9"/>
      <c r="E16" s="9"/>
      <c r="F16" s="10"/>
      <c r="H16" s="11"/>
      <c r="I16" s="11"/>
    </row>
    <row r="17" spans="1:11" x14ac:dyDescent="0.25">
      <c r="A17" s="8"/>
      <c r="B17" s="9"/>
      <c r="C17" s="9"/>
      <c r="D17" s="9"/>
      <c r="E17" s="9"/>
      <c r="F17" s="10"/>
      <c r="H17" s="11"/>
      <c r="I17" s="11"/>
    </row>
    <row r="18" spans="1:11" x14ac:dyDescent="0.25">
      <c r="A18" s="8" t="s">
        <v>9</v>
      </c>
      <c r="H18" s="11"/>
      <c r="I18" s="11"/>
    </row>
    <row r="19" spans="1:11" ht="53.25" customHeight="1" x14ac:dyDescent="0.25">
      <c r="A19" s="2"/>
      <c r="B19" s="14">
        <v>1</v>
      </c>
      <c r="C19" s="14">
        <v>2</v>
      </c>
      <c r="D19" s="14">
        <v>3</v>
      </c>
      <c r="E19" s="14">
        <v>4</v>
      </c>
      <c r="F19" s="14">
        <v>5</v>
      </c>
      <c r="H19" s="11"/>
      <c r="I19" s="11" t="s">
        <v>7</v>
      </c>
    </row>
    <row r="20" spans="1:11" x14ac:dyDescent="0.25">
      <c r="A20" s="2" t="s">
        <v>0</v>
      </c>
      <c r="B20" s="4" t="s">
        <v>5</v>
      </c>
      <c r="C20" s="4" t="s">
        <v>3</v>
      </c>
      <c r="D20" s="4" t="s">
        <v>4</v>
      </c>
      <c r="E20" s="5"/>
      <c r="F20" s="5"/>
      <c r="I20" s="18" t="s">
        <v>10</v>
      </c>
      <c r="J20" s="18"/>
      <c r="K20" s="12">
        <f t="array" ref="K20">SUM(IF(B3:F15="А",H3:H15,0))</f>
        <v>68</v>
      </c>
    </row>
    <row r="21" spans="1:11" x14ac:dyDescent="0.25">
      <c r="A21" s="2" t="s">
        <v>13</v>
      </c>
      <c r="B21" s="5"/>
      <c r="C21" s="4" t="s">
        <v>3</v>
      </c>
      <c r="D21" s="4" t="s">
        <v>3</v>
      </c>
      <c r="E21" s="4" t="s">
        <v>4</v>
      </c>
      <c r="F21" s="7"/>
      <c r="I21" s="18" t="s">
        <v>11</v>
      </c>
      <c r="J21" s="18"/>
      <c r="K21" s="12">
        <f t="array" ref="K21">SUM(IF(B3:F15="В",I3:I15,0))</f>
        <v>60</v>
      </c>
    </row>
    <row r="22" spans="1:11" x14ac:dyDescent="0.25">
      <c r="A22" s="2" t="s">
        <v>1</v>
      </c>
      <c r="B22" s="4" t="s">
        <v>5</v>
      </c>
      <c r="C22" s="4" t="s">
        <v>2</v>
      </c>
      <c r="D22" s="4" t="s">
        <v>2</v>
      </c>
      <c r="E22" s="5"/>
      <c r="F22" s="5"/>
      <c r="I22" s="13" t="s">
        <v>6</v>
      </c>
      <c r="J22" s="13"/>
      <c r="K22" s="13"/>
    </row>
    <row r="23" spans="1:11" x14ac:dyDescent="0.25">
      <c r="A23" s="2" t="s">
        <v>14</v>
      </c>
      <c r="B23" s="4" t="s">
        <v>4</v>
      </c>
      <c r="C23" s="4" t="s">
        <v>5</v>
      </c>
      <c r="D23" s="4" t="s">
        <v>5</v>
      </c>
      <c r="E23" s="5"/>
      <c r="F23" s="5"/>
      <c r="I23" s="12"/>
      <c r="J23" s="2" t="s">
        <v>10</v>
      </c>
      <c r="K23" s="2" t="s">
        <v>11</v>
      </c>
    </row>
    <row r="24" spans="1:11" x14ac:dyDescent="0.25">
      <c r="A24" s="2" t="s">
        <v>15</v>
      </c>
      <c r="B24" s="4" t="s">
        <v>5</v>
      </c>
      <c r="C24" s="4" t="s">
        <v>2</v>
      </c>
      <c r="D24" s="4" t="s">
        <v>2</v>
      </c>
      <c r="E24" s="5"/>
      <c r="F24" s="5"/>
      <c r="H24" s="1">
        <v>1</v>
      </c>
      <c r="I24" s="12" t="str">
        <f>CHOOSE(H24,"Пн","Вт","Ср","Чт","Пт")</f>
        <v>Пн</v>
      </c>
      <c r="J24" s="12">
        <f t="array" ref="J24">SUM(IF(($B$3:$E$15="А")*($B$20:$E$32=I24),$H$3:$H$15,0))</f>
        <v>32</v>
      </c>
      <c r="K24" s="12">
        <f t="array" ref="K24">SUM(IF(($B$3:$E$15="В")*($B$20:$E$32=I24),$I$3:$I$15,0))</f>
        <v>39</v>
      </c>
    </row>
    <row r="25" spans="1:11" x14ac:dyDescent="0.25">
      <c r="A25" s="2" t="s">
        <v>16</v>
      </c>
      <c r="B25" s="4" t="s">
        <v>5</v>
      </c>
      <c r="C25" s="4" t="s">
        <v>2</v>
      </c>
      <c r="D25" s="4" t="s">
        <v>2</v>
      </c>
      <c r="E25" s="5"/>
      <c r="F25" s="5"/>
      <c r="H25" s="1">
        <v>2</v>
      </c>
      <c r="I25" s="12" t="str">
        <f t="shared" ref="I25:I28" si="0">CHOOSE(H25,"Пн","Вт","Ср","Чт","Пт")</f>
        <v>Вт</v>
      </c>
      <c r="J25" s="12">
        <f t="array" ref="J25">SUM(IF(($B$3:$E$15="А")*($B$20:$E$32=I25),$H$3:$H$15,0))</f>
        <v>25</v>
      </c>
      <c r="K25" s="12">
        <f t="array" ref="K25">SUM(IF(($B$3:$E$15="В")*($B$20:$E$32=I25),$I$3:$I$15,0))</f>
        <v>19.5</v>
      </c>
    </row>
    <row r="26" spans="1:11" x14ac:dyDescent="0.25">
      <c r="A26" s="2" t="s">
        <v>17</v>
      </c>
      <c r="B26" s="4" t="s">
        <v>5</v>
      </c>
      <c r="C26" s="4" t="s">
        <v>2</v>
      </c>
      <c r="D26" s="4" t="s">
        <v>2</v>
      </c>
      <c r="E26" s="5"/>
      <c r="F26" s="5"/>
      <c r="H26" s="1">
        <v>3</v>
      </c>
      <c r="I26" s="12" t="str">
        <f t="shared" si="0"/>
        <v>Ср</v>
      </c>
      <c r="J26" s="12">
        <f t="array" ref="J26">SUM(IF(($B$3:$E$15="А")*($B$20:$E$32=I26),$H$3:$H$15,0))</f>
        <v>7</v>
      </c>
      <c r="K26" s="12">
        <f t="array" ref="K26">SUM(IF(($B$3:$E$15="В")*($B$20:$E$32=I26),$I$3:$I$15,0))</f>
        <v>0</v>
      </c>
    </row>
    <row r="27" spans="1:11" x14ac:dyDescent="0.25">
      <c r="A27" s="2" t="s">
        <v>18</v>
      </c>
      <c r="B27" s="4" t="s">
        <v>5</v>
      </c>
      <c r="C27" s="4" t="s">
        <v>2</v>
      </c>
      <c r="D27" s="4" t="s">
        <v>2</v>
      </c>
      <c r="E27" s="5"/>
      <c r="F27" s="5"/>
      <c r="H27" s="1">
        <v>4</v>
      </c>
      <c r="I27" s="12" t="str">
        <f t="shared" si="0"/>
        <v>Чт</v>
      </c>
      <c r="J27" s="12">
        <f t="array" ref="J27">SUM(IF(($B$3:$E$15="А")*($B$20:$E$32=I27),$H$3:$H$15,0))</f>
        <v>4</v>
      </c>
      <c r="K27" s="12">
        <f t="array" ref="K27">SUM(IF(($B$3:$E$15="В")*($B$20:$E$32=I27),$I$3:$I$15,0))</f>
        <v>1.5</v>
      </c>
    </row>
    <row r="28" spans="1:11" x14ac:dyDescent="0.25">
      <c r="A28" s="2"/>
      <c r="B28" s="7"/>
      <c r="C28" s="7"/>
      <c r="D28" s="7"/>
      <c r="E28" s="7"/>
      <c r="F28" s="7"/>
      <c r="H28" s="1">
        <v>5</v>
      </c>
      <c r="I28" s="12" t="str">
        <f t="shared" si="0"/>
        <v>Пт</v>
      </c>
      <c r="J28" s="12">
        <f t="array" ref="J28">SUM(IF(($B$3:$E$15="А")*($B$20:$E$32=I28),$H$3:$H$15,0))</f>
        <v>0</v>
      </c>
      <c r="K28" s="12">
        <f t="array" ref="K28">SUM(IF(($B$3:$E$15="В")*($B$20:$E$32=I28),$I$3:$I$15,0))</f>
        <v>0</v>
      </c>
    </row>
    <row r="29" spans="1:11" x14ac:dyDescent="0.25">
      <c r="A29" s="2"/>
      <c r="B29" s="7"/>
      <c r="C29" s="7"/>
      <c r="D29" s="7"/>
      <c r="E29" s="7"/>
      <c r="F29" s="7"/>
    </row>
    <row r="30" spans="1:11" x14ac:dyDescent="0.25">
      <c r="A30" s="2"/>
      <c r="B30" s="7"/>
      <c r="C30" s="7"/>
      <c r="D30" s="7"/>
      <c r="E30" s="7"/>
      <c r="F30" s="7"/>
    </row>
    <row r="31" spans="1:11" x14ac:dyDescent="0.25">
      <c r="A31" s="2"/>
      <c r="B31" s="7"/>
      <c r="C31" s="7"/>
      <c r="D31" s="7"/>
      <c r="E31" s="7"/>
      <c r="F31" s="7"/>
    </row>
    <row r="32" spans="1:11" x14ac:dyDescent="0.25">
      <c r="A32" s="2"/>
      <c r="B32" s="7"/>
      <c r="C32" s="7"/>
      <c r="D32" s="7"/>
      <c r="E32" s="7"/>
      <c r="F32" s="7"/>
    </row>
    <row r="36" spans="1:13" x14ac:dyDescent="0.25">
      <c r="A36" s="4" t="s">
        <v>0</v>
      </c>
      <c r="B36" s="16" t="s">
        <v>2</v>
      </c>
      <c r="C36" s="16" t="s">
        <v>5</v>
      </c>
      <c r="D36" s="16" t="s">
        <v>4</v>
      </c>
      <c r="E36" s="16" t="s">
        <v>3</v>
      </c>
      <c r="F36" s="16" t="s">
        <v>19</v>
      </c>
      <c r="H36" s="17" t="s">
        <v>1</v>
      </c>
      <c r="I36" s="16" t="s">
        <v>2</v>
      </c>
      <c r="J36" s="16" t="s">
        <v>5</v>
      </c>
      <c r="K36" s="16" t="s">
        <v>4</v>
      </c>
      <c r="L36" s="16" t="s">
        <v>3</v>
      </c>
      <c r="M36" s="16" t="s">
        <v>19</v>
      </c>
    </row>
    <row r="37" spans="1:13" x14ac:dyDescent="0.25">
      <c r="B37" s="2" t="str">
        <f t="array" ref="B37">IFERROR(INDEX($A$20:$A$32,SMALL(IF(($B$3:$F$15=$A$36)*($B$20:$F$32=B$36),ROW($B$20:$F$32)-19),ROW($A1)))&amp;MOD(SMALL(IF(($B$3:$F$15=$A$36)*($B$20:$F$32=B$36),(COLUMN($B$20:$F$32)-1)+100*(ROW($B$20:$F$32)-19)),ROW($A1)),100),"")</f>
        <v>В2</v>
      </c>
      <c r="C37" s="2" t="str">
        <f t="array" ref="C37">IFERROR(INDEX($A$20:$A$32,SMALL(IF(($B$3:$F$15=$A$36)*($B$20:$F$32=C$36),ROW($B$20:$F$32)-19),ROW($A1)))&amp;MOD(SMALL(IF(($B$3:$F$15=$A$36)*($B$20:$F$32=C$36),(COLUMN($B$20:$F$32)-1)+100*(ROW($B$20:$F$32)-19)),ROW($A1)),100),"")</f>
        <v>А1</v>
      </c>
      <c r="D37" s="2" t="str">
        <f t="array" ref="D37">IFERROR(INDEX($A$20:$A$32,SMALL(IF(($B$3:$F$15=$A$36)*($B$20:$F$32=D$36),ROW($B$20:$F$32)-19),ROW($A1)))&amp;MOD(SMALL(IF(($B$3:$F$15=$A$36)*($B$20:$F$32=D$36),(COLUMN($B$20:$F$32)-1)+100*(ROW($B$20:$F$32)-19)),ROW($A1)),100),"")</f>
        <v>А3</v>
      </c>
      <c r="E37" s="2" t="str">
        <f t="array" ref="E37">IFERROR(INDEX($A$20:$A$32,SMALL(IF(($B$3:$F$15=$A$36)*($B$20:$F$32=E$36),ROW($B$20:$F$32)-19),ROW($A1)))&amp;MOD(SMALL(IF(($B$3:$F$15=$A$36)*($B$20:$F$32=E$36),(COLUMN($B$20:$F$32)-1)+100*(ROW($B$20:$F$32)-19)),ROW($A1)),100),"")</f>
        <v>Б2</v>
      </c>
      <c r="F37" s="2" t="str">
        <f t="array" ref="F37">IFERROR(INDEX($A$20:$A$32,SMALL(IF(($B$3:$F$15=$A$36)*($B$20:$F$32=F$36),ROW($B$20:$F$32)-19),ROW($A1)))&amp;MOD(SMALL(IF(($B$3:$F$15=$A$36)*($B$20:$F$32=F$36),(COLUMN($B$20:$F$32)-1)+100*(ROW($B$20:$F$32)-19)),ROW($A1)),100),"")</f>
        <v/>
      </c>
      <c r="I37" s="2" t="str">
        <f t="array" ref="I37">IFERROR(INDEX($A$20:$A$32,SMALL(IF(($B$3:$F$15=$H$36)*($B$20:$F$32=I$36),ROW($B$20:$F$32)-19),ROW(A1)))&amp;MOD(SMALL(IF(($B$3:$F$15=$H$36)*($B$20:$F$32=I$36),(COLUMN($B$20:$F$32)-1)+100*(ROW($B$20:$F$32)-19)),ROW($A1)),100),"")</f>
        <v>Д2</v>
      </c>
      <c r="J37" s="2" t="str">
        <f t="array" ref="J37">IFERROR(INDEX($A$20:$A$32,SMALL(IF(($B$3:$F$15=$H$36)*($B$20:$F$32=J$36),ROW($B$20:$F$32)-19),ROW(B1)))&amp;MOD(SMALL(IF(($B$3:$F$15=$H$36)*($B$20:$F$32=J$36),(COLUMN($B$20:$F$32)-1)+100*(ROW($B$20:$F$32)-19)),ROW($A1)),100),"")</f>
        <v>Д1</v>
      </c>
      <c r="K37" s="2" t="str">
        <f t="array" ref="K37">IFERROR(INDEX($A$20:$A$32,SMALL(IF(($B$3:$F$15=$H$36)*($B$20:$F$32=K$36),ROW($B$20:$F$32)-19),ROW(C1)))&amp;MOD(SMALL(IF(($B$3:$F$15=$H$36)*($B$20:$F$32=K$36),(COLUMN($B$20:$F$32)-1)+100*(ROW($B$20:$F$32)-19)),ROW($A1)),100),"")</f>
        <v/>
      </c>
      <c r="L37" s="2" t="str">
        <f t="array" ref="L37">IFERROR(INDEX($A$20:$A$32,SMALL(IF(($B$3:$F$15=$H$36)*($B$20:$F$32=L$36),ROW($B$20:$F$32)-19),ROW(D1)))&amp;MOD(SMALL(IF(($B$3:$F$15=$H$36)*($B$20:$F$32=L$36),(COLUMN($B$20:$F$32)-1)+100*(ROW($B$20:$F$32)-19)),ROW($A1)),100),"")</f>
        <v>А2</v>
      </c>
      <c r="M37" s="2" t="str">
        <f t="array" ref="M37">IFERROR(INDEX($A$20:$A$32,SMALL(IF(($B$3:$F$15=$H$36)*($B$20:$F$32=M$36),ROW($B$20:$F$32)-19),ROW(E1)))&amp;MOD(SMALL(IF(($B$3:$F$15=$H$36)*($B$20:$F$32=M$36),(COLUMN($B$20:$F$32)-1)+100*(ROW($B$20:$F$32)-19)),ROW($A1)),100),"")</f>
        <v/>
      </c>
    </row>
    <row r="38" spans="1:13" x14ac:dyDescent="0.25">
      <c r="B38" s="2" t="str">
        <f t="array" ref="B38">IFERROR(INDEX($A$20:$A$32,SMALL(IF(($B$3:$F$15=$A$36)*($B$20:$F$32=B$36),ROW($B$20:$F$32)-19),ROW($A2)))&amp;MOD(SMALL(IF(($B$3:$F$15=$A$36)*($B$20:$F$32=B$36),(COLUMN($B$20:$F$32)-1)+100*(ROW($B$20:$F$32)-19)),ROW($A2)),100),"")</f>
        <v>В3</v>
      </c>
      <c r="C38" s="2" t="str">
        <f t="array" ref="C38">IFERROR(INDEX($A$20:$A$32,SMALL(IF(($B$3:$F$15=$A$36)*($B$20:$F$32=C$36),ROW($B$20:$F$32)-19),ROW($A2)))&amp;MOD(SMALL(IF(($B$3:$F$15=$A$36)*($B$20:$F$32=C$36),(COLUMN($B$20:$F$32)-1)+100*(ROW($B$20:$F$32)-19)),ROW($A2)),100),"")</f>
        <v>В1</v>
      </c>
      <c r="D38" s="2" t="str">
        <f t="array" ref="D38">IFERROR(INDEX($A$20:$A$32,SMALL(IF(($B$3:$F$15=$A$36)*($B$20:$F$32=D$36),ROW($B$20:$F$32)-19),ROW($A2)))&amp;MOD(SMALL(IF(($B$3:$F$15=$A$36)*($B$20:$F$32=D$36),(COLUMN($B$20:$F$32)-1)+100*(ROW($B$20:$F$32)-19)),ROW($A2)),100),"")</f>
        <v>Б4</v>
      </c>
      <c r="E38" s="2" t="str">
        <f t="array" ref="E38">IFERROR(INDEX($A$20:$A$32,SMALL(IF(($B$3:$F$15=$A$36)*($B$20:$F$32=E$36),ROW($B$20:$F$32)-19),ROW($A2)))&amp;MOD(SMALL(IF(($B$3:$F$15=$A$36)*($B$20:$F$32=E$36),(COLUMN($B$20:$F$32)-1)+100*(ROW($B$20:$F$32)-19)),ROW($A2)),100),"")</f>
        <v>Б3</v>
      </c>
      <c r="F38" s="2" t="str">
        <f t="array" ref="F38">IFERROR(INDEX($A$20:$A$32,SMALL(IF(($B$3:$F$15=$A$36)*($B$20:$F$32=F$36),ROW($B$20:$F$32)-19),ROW($A2)))&amp;MOD(SMALL(IF(($B$3:$F$15=$A$36)*($B$20:$F$32=F$36),(COLUMN($B$20:$F$32)-1)+100*(ROW($B$20:$F$32)-19)),ROW($A2)),100),"")</f>
        <v/>
      </c>
      <c r="I38" s="2" t="str">
        <f t="array" ref="I38">IFERROR(INDEX($A$20:$A$32,SMALL(IF(($B$3:$F$15=$H$36)*($B$20:$F$32=I$36),ROW($B$20:$F$32)-19),ROW(A2)))&amp;MOD(SMALL(IF(($B$3:$F$15=$H$36)*($B$20:$F$32=I$36),(COLUMN($B$20:$F$32)-1)+100*(ROW($B$20:$F$32)-19)),ROW($A2)),100),"")</f>
        <v>Д3</v>
      </c>
      <c r="J38" s="2" t="str">
        <f t="array" ref="J38">IFERROR(INDEX($A$20:$A$32,SMALL(IF(($B$3:$F$15=$H$36)*($B$20:$F$32=J$36),ROW($B$20:$F$32)-19),ROW(B2)))&amp;MOD(SMALL(IF(($B$3:$F$15=$H$36)*($B$20:$F$32=J$36),(COLUMN($B$20:$F$32)-1)+100*(ROW($B$20:$F$32)-19)),ROW($A2)),100),"")</f>
        <v>З1</v>
      </c>
      <c r="K38" s="2" t="str">
        <f t="array" ref="K38">IFERROR(INDEX($A$20:$A$32,SMALL(IF(($B$3:$F$15=$H$36)*($B$20:$F$32=K$36),ROW($B$20:$F$32)-19),ROW(C2)))&amp;MOD(SMALL(IF(($B$3:$F$15=$H$36)*($B$20:$F$32=K$36),(COLUMN($B$20:$F$32)-1)+100*(ROW($B$20:$F$32)-19)),ROW($A2)),100),"")</f>
        <v/>
      </c>
      <c r="L38" s="2" t="str">
        <f t="array" ref="L38">IFERROR(INDEX($A$20:$A$32,SMALL(IF(($B$3:$F$15=$H$36)*($B$20:$F$32=L$36),ROW($B$20:$F$32)-19),ROW(D2)))&amp;MOD(SMALL(IF(($B$3:$F$15=$H$36)*($B$20:$F$32=L$36),(COLUMN($B$20:$F$32)-1)+100*(ROW($B$20:$F$32)-19)),ROW($A2)),100),"")</f>
        <v/>
      </c>
      <c r="M38" s="2" t="str">
        <f t="array" ref="M38">IFERROR(INDEX($A$20:$A$32,SMALL(IF(($B$3:$F$15=$H$36)*($B$20:$F$32=M$36),ROW($B$20:$F$32)-19),ROW(E2)))&amp;MOD(SMALL(IF(($B$3:$F$15=$H$36)*($B$20:$F$32=M$36),(COLUMN($B$20:$F$32)-1)+100*(ROW($B$20:$F$32)-19)),ROW($A2)),100),"")</f>
        <v/>
      </c>
    </row>
    <row r="39" spans="1:13" x14ac:dyDescent="0.25">
      <c r="B39" s="2" t="str">
        <f t="array" ref="B39">IFERROR(INDEX($A$20:$A$32,SMALL(IF(($B$3:$F$15=$A$36)*($B$20:$F$32=B$36),ROW($B$20:$F$32)-19),ROW($A3)))&amp;MOD(SMALL(IF(($B$3:$F$15=$A$36)*($B$20:$F$32=B$36),(COLUMN($B$20:$F$32)-1)+100*(ROW($B$20:$F$32)-19)),ROW($A3)),100),"")</f>
        <v>Е2</v>
      </c>
      <c r="C39" s="2" t="str">
        <f t="array" ref="C39">IFERROR(INDEX($A$20:$A$32,SMALL(IF(($B$3:$F$15=$A$36)*($B$20:$F$32=C$36),ROW($B$20:$F$32)-19),ROW($A3)))&amp;MOD(SMALL(IF(($B$3:$F$15=$A$36)*($B$20:$F$32=C$36),(COLUMN($B$20:$F$32)-1)+100*(ROW($B$20:$F$32)-19)),ROW($A3)),100),"")</f>
        <v>Г2</v>
      </c>
      <c r="D39" s="2" t="str">
        <f t="array" ref="D39">IFERROR(INDEX($A$20:$A$32,SMALL(IF(($B$3:$F$15=$A$36)*($B$20:$F$32=D$36),ROW($B$20:$F$32)-19),ROW($A3)))&amp;MOD(SMALL(IF(($B$3:$F$15=$A$36)*($B$20:$F$32=D$36),(COLUMN($B$20:$F$32)-1)+100*(ROW($B$20:$F$32)-19)),ROW($A3)),100),"")</f>
        <v>Г1</v>
      </c>
      <c r="E39" s="2" t="str">
        <f t="array" ref="E39">IFERROR(INDEX($A$20:$A$32,SMALL(IF(($B$3:$F$15=$A$36)*($B$20:$F$32=E$36),ROW($B$20:$F$32)-19),ROW($A3)))&amp;MOD(SMALL(IF(($B$3:$F$15=$A$36)*($B$20:$F$32=E$36),(COLUMN($B$20:$F$32)-1)+100*(ROW($B$20:$F$32)-19)),ROW($A3)),100),"")</f>
        <v/>
      </c>
      <c r="F39" s="2" t="str">
        <f t="array" ref="F39">IFERROR(INDEX($A$20:$A$32,SMALL(IF(($B$3:$F$15=$A$36)*($B$20:$F$32=F$36),ROW($B$20:$F$32)-19),ROW($A3)))&amp;MOD(SMALL(IF(($B$3:$F$15=$A$36)*($B$20:$F$32=F$36),(COLUMN($B$20:$F$32)-1)+100*(ROW($B$20:$F$32)-19)),ROW($A3)),100),"")</f>
        <v/>
      </c>
      <c r="I39" s="2" t="str">
        <f t="array" ref="I39">IFERROR(INDEX($A$20:$A$32,SMALL(IF(($B$3:$F$15=$H$36)*($B$20:$F$32=I$36),ROW($B$20:$F$32)-19),ROW(A3)))&amp;MOD(SMALL(IF(($B$3:$F$15=$H$36)*($B$20:$F$32=I$36),(COLUMN($B$20:$F$32)-1)+100*(ROW($B$20:$F$32)-19)),ROW($A3)),100),"")</f>
        <v>З2</v>
      </c>
      <c r="J39" s="2" t="str">
        <f t="array" ref="J39">IFERROR(INDEX($A$20:$A$32,SMALL(IF(($B$3:$F$15=$H$36)*($B$20:$F$32=J$36),ROW($B$20:$F$32)-19),ROW(B3)))&amp;MOD(SMALL(IF(($B$3:$F$15=$H$36)*($B$20:$F$32=J$36),(COLUMN($B$20:$F$32)-1)+100*(ROW($B$20:$F$32)-19)),ROW($A3)),100),"")</f>
        <v/>
      </c>
      <c r="K39" s="2" t="str">
        <f t="array" ref="K39">IFERROR(INDEX($A$20:$A$32,SMALL(IF(($B$3:$F$15=$H$36)*($B$20:$F$32=K$36),ROW($B$20:$F$32)-19),ROW(C3)))&amp;MOD(SMALL(IF(($B$3:$F$15=$H$36)*($B$20:$F$32=K$36),(COLUMN($B$20:$F$32)-1)+100*(ROW($B$20:$F$32)-19)),ROW($A3)),100),"")</f>
        <v/>
      </c>
      <c r="L39" s="2" t="str">
        <f t="array" ref="L39">IFERROR(INDEX($A$20:$A$32,SMALL(IF(($B$3:$F$15=$H$36)*($B$20:$F$32=L$36),ROW($B$20:$F$32)-19),ROW(D3)))&amp;MOD(SMALL(IF(($B$3:$F$15=$H$36)*($B$20:$F$32=L$36),(COLUMN($B$20:$F$32)-1)+100*(ROW($B$20:$F$32)-19)),ROW($A3)),100),"")</f>
        <v/>
      </c>
      <c r="M39" s="2" t="str">
        <f t="array" ref="M39">IFERROR(INDEX($A$20:$A$32,SMALL(IF(($B$3:$F$15=$H$36)*($B$20:$F$32=M$36),ROW($B$20:$F$32)-19),ROW(E3)))&amp;MOD(SMALL(IF(($B$3:$F$15=$H$36)*($B$20:$F$32=M$36),(COLUMN($B$20:$F$32)-1)+100*(ROW($B$20:$F$32)-19)),ROW($A3)),100),"")</f>
        <v/>
      </c>
    </row>
    <row r="40" spans="1:13" x14ac:dyDescent="0.25">
      <c r="B40" s="2" t="str">
        <f t="array" ref="B40">IFERROR(INDEX($A$20:$A$32,SMALL(IF(($B$3:$F$15=$A$36)*($B$20:$F$32=B$36),ROW($B$20:$F$32)-19),ROW($A4)))&amp;MOD(SMALL(IF(($B$3:$F$15=$A$36)*($B$20:$F$32=B$36),(COLUMN($B$20:$F$32)-1)+100*(ROW($B$20:$F$32)-19)),ROW($A4)),100),"")</f>
        <v>Е3</v>
      </c>
      <c r="C40" s="2" t="str">
        <f t="array" ref="C40">IFERROR(INDEX($A$20:$A$32,SMALL(IF(($B$3:$F$15=$A$36)*($B$20:$F$32=C$36),ROW($B$20:$F$32)-19),ROW($A4)))&amp;MOD(SMALL(IF(($B$3:$F$15=$A$36)*($B$20:$F$32=C$36),(COLUMN($B$20:$F$32)-1)+100*(ROW($B$20:$F$32)-19)),ROW($A4)),100),"")</f>
        <v>Г3</v>
      </c>
      <c r="D40" s="2" t="str">
        <f t="array" ref="D40">IFERROR(INDEX($A$20:$A$32,SMALL(IF(($B$3:$F$15=$A$36)*($B$20:$F$32=D$36),ROW($B$20:$F$32)-19),ROW($A4)))&amp;MOD(SMALL(IF(($B$3:$F$15=$A$36)*($B$20:$F$32=D$36),(COLUMN($B$20:$F$32)-1)+100*(ROW($B$20:$F$32)-19)),ROW($A4)),100),"")</f>
        <v/>
      </c>
      <c r="E40" s="2" t="str">
        <f t="array" ref="E40">IFERROR(INDEX($A$20:$A$32,SMALL(IF(($B$3:$F$15=$A$36)*($B$20:$F$32=E$36),ROW($B$20:$F$32)-19),ROW($A4)))&amp;MOD(SMALL(IF(($B$3:$F$15=$A$36)*($B$20:$F$32=E$36),(COLUMN($B$20:$F$32)-1)+100*(ROW($B$20:$F$32)-19)),ROW($A4)),100),"")</f>
        <v/>
      </c>
      <c r="F40" s="2" t="str">
        <f t="array" ref="F40">IFERROR(INDEX($A$20:$A$32,SMALL(IF(($B$3:$F$15=$A$36)*($B$20:$F$32=F$36),ROW($B$20:$F$32)-19),ROW($A4)))&amp;MOD(SMALL(IF(($B$3:$F$15=$A$36)*($B$20:$F$32=F$36),(COLUMN($B$20:$F$32)-1)+100*(ROW($B$20:$F$32)-19)),ROW($A4)),100),"")</f>
        <v/>
      </c>
      <c r="I40" s="2" t="str">
        <f t="array" ref="I40">IFERROR(INDEX($A$20:$A$32,SMALL(IF(($B$3:$F$15=$H$36)*($B$20:$F$32=I$36),ROW($B$20:$F$32)-19),ROW(A4)))&amp;MOD(SMALL(IF(($B$3:$F$15=$H$36)*($B$20:$F$32=I$36),(COLUMN($B$20:$F$32)-1)+100*(ROW($B$20:$F$32)-19)),ROW($A4)),100),"")</f>
        <v>З3</v>
      </c>
      <c r="J40" s="2" t="str">
        <f t="array" ref="J40">IFERROR(INDEX($A$20:$A$32,SMALL(IF(($B$3:$F$15=$H$36)*($B$20:$F$32=J$36),ROW($B$20:$F$32)-19),ROW(B4)))&amp;MOD(SMALL(IF(($B$3:$F$15=$H$36)*($B$20:$F$32=J$36),(COLUMN($B$20:$F$32)-1)+100*(ROW($B$20:$F$32)-19)),ROW($A4)),100),"")</f>
        <v/>
      </c>
      <c r="K40" s="2" t="str">
        <f t="array" ref="K40">IFERROR(INDEX($A$20:$A$32,SMALL(IF(($B$3:$F$15=$H$36)*($B$20:$F$32=K$36),ROW($B$20:$F$32)-19),ROW(C4)))&amp;MOD(SMALL(IF(($B$3:$F$15=$H$36)*($B$20:$F$32=K$36),(COLUMN($B$20:$F$32)-1)+100*(ROW($B$20:$F$32)-19)),ROW($A4)),100),"")</f>
        <v/>
      </c>
      <c r="L40" s="2" t="str">
        <f t="array" ref="L40">IFERROR(INDEX($A$20:$A$32,SMALL(IF(($B$3:$F$15=$H$36)*($B$20:$F$32=L$36),ROW($B$20:$F$32)-19),ROW(D4)))&amp;MOD(SMALL(IF(($B$3:$F$15=$H$36)*($B$20:$F$32=L$36),(COLUMN($B$20:$F$32)-1)+100*(ROW($B$20:$F$32)-19)),ROW($A4)),100),"")</f>
        <v/>
      </c>
      <c r="M40" s="2" t="str">
        <f t="array" ref="M40">IFERROR(INDEX($A$20:$A$32,SMALL(IF(($B$3:$F$15=$H$36)*($B$20:$F$32=M$36),ROW($B$20:$F$32)-19),ROW(E4)))&amp;MOD(SMALL(IF(($B$3:$F$15=$H$36)*($B$20:$F$32=M$36),(COLUMN($B$20:$F$32)-1)+100*(ROW($B$20:$F$32)-19)),ROW($A4)),100),"")</f>
        <v/>
      </c>
    </row>
    <row r="41" spans="1:13" x14ac:dyDescent="0.25">
      <c r="B41" s="2" t="str">
        <f t="array" ref="B41">IFERROR(INDEX($A$20:$A$32,SMALL(IF(($B$3:$F$15=$A$36)*($B$20:$F$32=B$36),ROW($B$20:$F$32)-19),ROW($A5)))&amp;MOD(SMALL(IF(($B$3:$F$15=$A$36)*($B$20:$F$32=B$36),(COLUMN($B$20:$F$32)-1)+100*(ROW($B$20:$F$32)-19)),ROW($A5)),100),"")</f>
        <v>Ж2</v>
      </c>
      <c r="C41" s="2" t="str">
        <f t="array" ref="C41">IFERROR(INDEX($A$20:$A$32,SMALL(IF(($B$3:$F$15=$A$36)*($B$20:$F$32=C$36),ROW($B$20:$F$32)-19),ROW($A5)))&amp;MOD(SMALL(IF(($B$3:$F$15=$A$36)*($B$20:$F$32=C$36),(COLUMN($B$20:$F$32)-1)+100*(ROW($B$20:$F$32)-19)),ROW($A5)),100),"")</f>
        <v>Е1</v>
      </c>
      <c r="D41" s="2" t="str">
        <f t="array" ref="D41">IFERROR(INDEX($A$20:$A$32,SMALL(IF(($B$3:$F$15=$A$36)*($B$20:$F$32=D$36),ROW($B$20:$F$32)-19),ROW($A5)))&amp;MOD(SMALL(IF(($B$3:$F$15=$A$36)*($B$20:$F$32=D$36),(COLUMN($B$20:$F$32)-1)+100*(ROW($B$20:$F$32)-19)),ROW($A5)),100),"")</f>
        <v/>
      </c>
      <c r="E41" s="2" t="str">
        <f t="array" ref="E41">IFERROR(INDEX($A$20:$A$32,SMALL(IF(($B$3:$F$15=$A$36)*($B$20:$F$32=E$36),ROW($B$20:$F$32)-19),ROW($A5)))&amp;MOD(SMALL(IF(($B$3:$F$15=$A$36)*($B$20:$F$32=E$36),(COLUMN($B$20:$F$32)-1)+100*(ROW($B$20:$F$32)-19)),ROW($A5)),100),"")</f>
        <v/>
      </c>
      <c r="F41" s="2" t="str">
        <f t="array" ref="F41">IFERROR(INDEX($A$20:$A$32,SMALL(IF(($B$3:$F$15=$A$36)*($B$20:$F$32=F$36),ROW($B$20:$F$32)-19),ROW($A5)))&amp;MOD(SMALL(IF(($B$3:$F$15=$A$36)*($B$20:$F$32=F$36),(COLUMN($B$20:$F$32)-1)+100*(ROW($B$20:$F$32)-19)),ROW($A5)),100),"")</f>
        <v/>
      </c>
      <c r="I41" s="2" t="str">
        <f t="array" ref="I41">IFERROR(INDEX($A$20:$A$32,SMALL(IF(($B$3:$F$15=$H$36)*($B$20:$F$32=I$36),ROW($B$20:$F$32)-19),ROW(A5)))&amp;MOD(SMALL(IF(($B$3:$F$15=$H$36)*($B$20:$F$32=I$36),(COLUMN($B$20:$F$32)-1)+100*(ROW($B$20:$F$32)-19)),ROW($A5)),100),"")</f>
        <v/>
      </c>
      <c r="J41" s="2" t="str">
        <f t="array" ref="J41">IFERROR(INDEX($A$20:$A$32,SMALL(IF(($B$3:$F$15=$H$36)*($B$20:$F$32=J$36),ROW($B$20:$F$32)-19),ROW(B5)))&amp;MOD(SMALL(IF(($B$3:$F$15=$H$36)*($B$20:$F$32=J$36),(COLUMN($B$20:$F$32)-1)+100*(ROW($B$20:$F$32)-19)),ROW($A5)),100),"")</f>
        <v/>
      </c>
      <c r="K41" s="2" t="str">
        <f t="array" ref="K41">IFERROR(INDEX($A$20:$A$32,SMALL(IF(($B$3:$F$15=$H$36)*($B$20:$F$32=K$36),ROW($B$20:$F$32)-19),ROW(C5)))&amp;MOD(SMALL(IF(($B$3:$F$15=$H$36)*($B$20:$F$32=K$36),(COLUMN($B$20:$F$32)-1)+100*(ROW($B$20:$F$32)-19)),ROW($A5)),100),"")</f>
        <v/>
      </c>
      <c r="L41" s="2" t="str">
        <f t="array" ref="L41">IFERROR(INDEX($A$20:$A$32,SMALL(IF(($B$3:$F$15=$H$36)*($B$20:$F$32=L$36),ROW($B$20:$F$32)-19),ROW(D5)))&amp;MOD(SMALL(IF(($B$3:$F$15=$H$36)*($B$20:$F$32=L$36),(COLUMN($B$20:$F$32)-1)+100*(ROW($B$20:$F$32)-19)),ROW($A5)),100),"")</f>
        <v/>
      </c>
      <c r="M41" s="2" t="str">
        <f t="array" ref="M41">IFERROR(INDEX($A$20:$A$32,SMALL(IF(($B$3:$F$15=$H$36)*($B$20:$F$32=M$36),ROW($B$20:$F$32)-19),ROW(E5)))&amp;MOD(SMALL(IF(($B$3:$F$15=$H$36)*($B$20:$F$32=M$36),(COLUMN($B$20:$F$32)-1)+100*(ROW($B$20:$F$32)-19)),ROW($A5)),100),"")</f>
        <v/>
      </c>
    </row>
    <row r="42" spans="1:13" x14ac:dyDescent="0.25">
      <c r="B42" s="2" t="str">
        <f t="array" ref="B42">IFERROR(INDEX($A$20:$A$32,SMALL(IF(($B$3:$F$15=$A$36)*($B$20:$F$32=B$36),ROW($B$20:$F$32)-19),ROW($A6)))&amp;MOD(SMALL(IF(($B$3:$F$15=$A$36)*($B$20:$F$32=B$36),(COLUMN($B$20:$F$32)-1)+100*(ROW($B$20:$F$32)-19)),ROW($A6)),100),"")</f>
        <v>Ж3</v>
      </c>
      <c r="C42" s="2" t="str">
        <f t="array" ref="C42">IFERROR(INDEX($A$20:$A$32,SMALL(IF(($B$3:$F$15=$A$36)*($B$20:$F$32=C$36),ROW($B$20:$F$32)-19),ROW($A6)))&amp;MOD(SMALL(IF(($B$3:$F$15=$A$36)*($B$20:$F$32=C$36),(COLUMN($B$20:$F$32)-1)+100*(ROW($B$20:$F$32)-19)),ROW($A6)),100),"")</f>
        <v>Ж1</v>
      </c>
      <c r="D42" s="2" t="str">
        <f t="array" ref="D42">IFERROR(INDEX($A$20:$A$32,SMALL(IF(($B$3:$F$15=$A$36)*($B$20:$F$32=D$36),ROW($B$20:$F$32)-19),ROW($A6)))&amp;MOD(SMALL(IF(($B$3:$F$15=$A$36)*($B$20:$F$32=D$36),(COLUMN($B$20:$F$32)-1)+100*(ROW($B$20:$F$32)-19)),ROW($A6)),100),"")</f>
        <v/>
      </c>
      <c r="E42" s="2" t="str">
        <f t="array" ref="E42">IFERROR(INDEX($A$20:$A$32,SMALL(IF(($B$3:$F$15=$A$36)*($B$20:$F$32=E$36),ROW($B$20:$F$32)-19),ROW($A6)))&amp;MOD(SMALL(IF(($B$3:$F$15=$A$36)*($B$20:$F$32=E$36),(COLUMN($B$20:$F$32)-1)+100*(ROW($B$20:$F$32)-19)),ROW($A6)),100),"")</f>
        <v/>
      </c>
      <c r="F42" s="2" t="str">
        <f t="array" ref="F42">IFERROR(INDEX($A$20:$A$32,SMALL(IF(($B$3:$F$15=$A$36)*($B$20:$F$32=F$36),ROW($B$20:$F$32)-19),ROW($A6)))&amp;MOD(SMALL(IF(($B$3:$F$15=$A$36)*($B$20:$F$32=F$36),(COLUMN($B$20:$F$32)-1)+100*(ROW($B$20:$F$32)-19)),ROW($A6)),100),"")</f>
        <v/>
      </c>
      <c r="I42" s="2" t="str">
        <f t="array" ref="I42">IFERROR(INDEX($A$20:$A$32,SMALL(IF(($B$3:$F$15=$H$36)*($B$20:$F$32=I$36),ROW($B$20:$F$32)-19),ROW(A6)))&amp;MOD(SMALL(IF(($B$3:$F$15=$H$36)*($B$20:$F$32=I$36),(COLUMN($B$20:$F$32)-1)+100*(ROW($B$20:$F$32)-19)),ROW($A6)),100),"")</f>
        <v/>
      </c>
      <c r="J42" s="2" t="str">
        <f t="array" ref="J42">IFERROR(INDEX($A$20:$A$32,SMALL(IF(($B$3:$F$15=$H$36)*($B$20:$F$32=J$36),ROW($B$20:$F$32)-19),ROW(B6)))&amp;MOD(SMALL(IF(($B$3:$F$15=$H$36)*($B$20:$F$32=J$36),(COLUMN($B$20:$F$32)-1)+100*(ROW($B$20:$F$32)-19)),ROW($A6)),100),"")</f>
        <v/>
      </c>
      <c r="K42" s="2" t="str">
        <f t="array" ref="K42">IFERROR(INDEX($A$20:$A$32,SMALL(IF(($B$3:$F$15=$H$36)*($B$20:$F$32=K$36),ROW($B$20:$F$32)-19),ROW(C6)))&amp;MOD(SMALL(IF(($B$3:$F$15=$H$36)*($B$20:$F$32=K$36),(COLUMN($B$20:$F$32)-1)+100*(ROW($B$20:$F$32)-19)),ROW($A6)),100),"")</f>
        <v/>
      </c>
      <c r="L42" s="2" t="str">
        <f t="array" ref="L42">IFERROR(INDEX($A$20:$A$32,SMALL(IF(($B$3:$F$15=$H$36)*($B$20:$F$32=L$36),ROW($B$20:$F$32)-19),ROW(D6)))&amp;MOD(SMALL(IF(($B$3:$F$15=$H$36)*($B$20:$F$32=L$36),(COLUMN($B$20:$F$32)-1)+100*(ROW($B$20:$F$32)-19)),ROW($A6)),100),"")</f>
        <v/>
      </c>
      <c r="M42" s="2" t="str">
        <f t="array" ref="M42">IFERROR(INDEX($A$20:$A$32,SMALL(IF(($B$3:$F$15=$H$36)*($B$20:$F$32=M$36),ROW($B$20:$F$32)-19),ROW(E6)))&amp;MOD(SMALL(IF(($B$3:$F$15=$H$36)*($B$20:$F$32=M$36),(COLUMN($B$20:$F$32)-1)+100*(ROW($B$20:$F$32)-19)),ROW($A6)),100),"")</f>
        <v/>
      </c>
    </row>
    <row r="43" spans="1:13" x14ac:dyDescent="0.25">
      <c r="B43" s="2" t="str">
        <f t="array" ref="B43">IFERROR(INDEX($A$20:$A$32,SMALL(IF(($B$3:$F$15=$A$36)*($B$20:$F$32=B$36),ROW($B$20:$F$32)-19),ROW($A7)))&amp;MOD(SMALL(IF(($B$3:$F$15=$A$36)*($B$20:$F$32=B$36),(COLUMN($B$20:$F$32)-1)+100*(ROW($B$20:$F$32)-19)),ROW($A7)),100),"")</f>
        <v/>
      </c>
      <c r="C43" s="2" t="str">
        <f t="array" ref="C43">IFERROR(INDEX($A$20:$A$32,SMALL(IF(($B$3:$F$15=$A$36)*($B$20:$F$32=C$36),ROW($B$20:$F$32)-19),ROW($A7)))&amp;MOD(SMALL(IF(($B$3:$F$15=$A$36)*($B$20:$F$32=C$36),(COLUMN($B$20:$F$32)-1)+100*(ROW($B$20:$F$32)-19)),ROW($A7)),100),"")</f>
        <v/>
      </c>
      <c r="D43" s="2" t="str">
        <f t="array" ref="D43">IFERROR(INDEX($A$20:$A$32,SMALL(IF(($B$3:$F$15=$A$36)*($B$20:$F$32=D$36),ROW($B$20:$F$32)-19),ROW($A7)))&amp;MOD(SMALL(IF(($B$3:$F$15=$A$36)*($B$20:$F$32=D$36),(COLUMN($B$20:$F$32)-1)+100*(ROW($B$20:$F$32)-19)),ROW($A7)),100),"")</f>
        <v/>
      </c>
      <c r="E43" s="2" t="str">
        <f t="array" ref="E43">IFERROR(INDEX($A$20:$A$32,SMALL(IF(($B$3:$F$15=$A$36)*($B$20:$F$32=E$36),ROW($B$20:$F$32)-19),ROW($A7)))&amp;MOD(SMALL(IF(($B$3:$F$15=$A$36)*($B$20:$F$32=E$36),(COLUMN($B$20:$F$32)-1)+100*(ROW($B$20:$F$32)-19)),ROW($A7)),100),"")</f>
        <v/>
      </c>
      <c r="F43" s="2" t="str">
        <f t="array" ref="F43">IFERROR(INDEX($A$20:$A$32,SMALL(IF(($B$3:$F$15=$A$36)*($B$20:$F$32=F$36),ROW($B$20:$F$32)-19),ROW($A7)))&amp;MOD(SMALL(IF(($B$3:$F$15=$A$36)*($B$20:$F$32=F$36),(COLUMN($B$20:$F$32)-1)+100*(ROW($B$20:$F$32)-19)),ROW($A7)),100),"")</f>
        <v/>
      </c>
      <c r="I43" s="2" t="str">
        <f t="array" ref="I43">IFERROR(INDEX($A$20:$A$32,SMALL(IF(($B$3:$F$15=$H$36)*($B$20:$F$32=I$36),ROW($B$20:$F$32)-19),ROW(A7)))&amp;MOD(SMALL(IF(($B$3:$F$15=$H$36)*($B$20:$F$32=I$36),(COLUMN($B$20:$F$32)-1)+100*(ROW($B$20:$F$32)-19)),ROW($A7)),100),"")</f>
        <v/>
      </c>
      <c r="J43" s="2" t="str">
        <f t="array" ref="J43">IFERROR(INDEX($A$20:$A$32,SMALL(IF(($B$3:$F$15=$H$36)*($B$20:$F$32=J$36),ROW($B$20:$F$32)-19),ROW(B7)))&amp;MOD(SMALL(IF(($B$3:$F$15=$H$36)*($B$20:$F$32=J$36),(COLUMN($B$20:$F$32)-1)+100*(ROW($B$20:$F$32)-19)),ROW($A7)),100),"")</f>
        <v/>
      </c>
      <c r="K43" s="2" t="str">
        <f t="array" ref="K43">IFERROR(INDEX($A$20:$A$32,SMALL(IF(($B$3:$F$15=$H$36)*($B$20:$F$32=K$36),ROW($B$20:$F$32)-19),ROW(C7)))&amp;MOD(SMALL(IF(($B$3:$F$15=$H$36)*($B$20:$F$32=K$36),(COLUMN($B$20:$F$32)-1)+100*(ROW($B$20:$F$32)-19)),ROW($A7)),100),"")</f>
        <v/>
      </c>
      <c r="L43" s="2" t="str">
        <f t="array" ref="L43">IFERROR(INDEX($A$20:$A$32,SMALL(IF(($B$3:$F$15=$H$36)*($B$20:$F$32=L$36),ROW($B$20:$F$32)-19),ROW(D7)))&amp;MOD(SMALL(IF(($B$3:$F$15=$H$36)*($B$20:$F$32=L$36),(COLUMN($B$20:$F$32)-1)+100*(ROW($B$20:$F$32)-19)),ROW($A7)),100),"")</f>
        <v/>
      </c>
      <c r="M43" s="2" t="str">
        <f t="array" ref="M43">IFERROR(INDEX($A$20:$A$32,SMALL(IF(($B$3:$F$15=$H$36)*($B$20:$F$32=M$36),ROW($B$20:$F$32)-19),ROW(E7)))&amp;MOD(SMALL(IF(($B$3:$F$15=$H$36)*($B$20:$F$32=M$36),(COLUMN($B$20:$F$32)-1)+100*(ROW($B$20:$F$32)-19)),ROW($A7)),100),"")</f>
        <v/>
      </c>
    </row>
  </sheetData>
  <mergeCells count="2">
    <mergeCell ref="I20:J20"/>
    <mergeCell ref="I21:J21"/>
  </mergeCells>
  <conditionalFormatting sqref="B3:F17">
    <cfRule type="expression" dxfId="28" priority="10">
      <formula>B3&lt;&gt;""</formula>
    </cfRule>
  </conditionalFormatting>
  <conditionalFormatting sqref="J24:K28">
    <cfRule type="expression" dxfId="27" priority="8">
      <formula>J24&gt;9</formula>
    </cfRule>
  </conditionalFormatting>
  <conditionalFormatting sqref="B20:F32">
    <cfRule type="expression" dxfId="26" priority="11">
      <formula>AND(B20&lt;&gt;"",B3="А")</formula>
    </cfRule>
    <cfRule type="expression" dxfId="25" priority="12">
      <formula>AND(B20&lt;&gt;"",B3="В")</formula>
    </cfRule>
    <cfRule type="expression" dxfId="24" priority="13">
      <formula>B3="А"</formula>
    </cfRule>
    <cfRule type="expression" dxfId="23" priority="14">
      <formula>B3="В"</formula>
    </cfRule>
  </conditionalFormatting>
  <conditionalFormatting sqref="K20:K21">
    <cfRule type="expression" dxfId="22" priority="2">
      <formula>$K20&gt;40</formula>
    </cfRule>
  </conditionalFormatting>
  <conditionalFormatting sqref="A36">
    <cfRule type="expression" dxfId="21" priority="1">
      <formula>A36&lt;&gt;""</formula>
    </cfRule>
  </conditionalFormatting>
  <dataValidations count="2">
    <dataValidation type="list" allowBlank="1" showInputMessage="1" showErrorMessage="1" sqref="B20:F32">
      <formula1>"Пн,Вт,Ср,Чт,Пт"</formula1>
    </dataValidation>
    <dataValidation type="list" allowBlank="1" showInputMessage="1" showErrorMessage="1" sqref="B3:F15 A36">
      <formula1>"А,В"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2014-10-31T12:50:12Z</dcterms:created>
  <dcterms:modified xsi:type="dcterms:W3CDTF">2014-11-07T16:13:59Z</dcterms:modified>
</cp:coreProperties>
</file>