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0515" windowHeight="748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7" i="1"/>
  <c r="A25" i="1"/>
  <c r="A24" i="1"/>
  <c r="A23" i="1"/>
  <c r="A22" i="1"/>
  <c r="A21" i="1"/>
  <c r="A20" i="1"/>
  <c r="A7" i="1"/>
  <c r="E20" i="1"/>
  <c r="E21" i="1"/>
  <c r="E25" i="1"/>
  <c r="E24" i="1"/>
  <c r="E23" i="1"/>
  <c r="E22" i="1"/>
  <c r="B12" i="1"/>
  <c r="B11" i="1"/>
  <c r="B10" i="1"/>
  <c r="B9" i="1"/>
  <c r="B8" i="1"/>
  <c r="A9" i="1"/>
  <c r="A8" i="1"/>
  <c r="A12" i="1"/>
  <c r="A11" i="1"/>
  <c r="A10" i="1"/>
  <c r="E8" i="1" l="1"/>
  <c r="E9" i="1"/>
  <c r="E10" i="1"/>
  <c r="E11" i="1"/>
  <c r="E12" i="1"/>
  <c r="E7" i="1"/>
</calcChain>
</file>

<file path=xl/sharedStrings.xml><?xml version="1.0" encoding="utf-8"?>
<sst xmlns="http://schemas.openxmlformats.org/spreadsheetml/2006/main" count="46" uniqueCount="37">
  <si>
    <t>Диапазон</t>
  </si>
  <si>
    <t>Поверяемая точка</t>
  </si>
  <si>
    <t>Показания прибора</t>
  </si>
  <si>
    <t>Показания эталона</t>
  </si>
  <si>
    <t>Погрешность</t>
  </si>
  <si>
    <t>Разрешенная  погрешность</t>
  </si>
  <si>
    <t>1000 V</t>
  </si>
  <si>
    <t>2500 V</t>
  </si>
  <si>
    <t>Поверяемый прибор</t>
  </si>
  <si>
    <t>10 V</t>
  </si>
  <si>
    <t>500 V</t>
  </si>
  <si>
    <t>1,5 kV</t>
  </si>
  <si>
    <t>2,0 kV</t>
  </si>
  <si>
    <t>2,5 kV</t>
  </si>
  <si>
    <t>1 kV</t>
  </si>
  <si>
    <t>3 kV</t>
  </si>
  <si>
    <t>3,5 kV</t>
  </si>
  <si>
    <t>4,0 kV</t>
  </si>
  <si>
    <t>100 V</t>
  </si>
  <si>
    <t>5,0 kV</t>
  </si>
  <si>
    <t>99 V</t>
  </si>
  <si>
    <t>Выбираем прибор 1 или 2, в " Показания прибора " вписавыем значения, и автоматически должен добавиться символ Vили kV (могут быть A, Ω и их производные кило, мега и тд.).  И надо чтобы еще вычислялось</t>
  </si>
  <si>
    <t>Ω</t>
  </si>
  <si>
    <t>kΩ</t>
  </si>
  <si>
    <t>MΩ</t>
  </si>
  <si>
    <t>GΩ</t>
  </si>
  <si>
    <t>TΩ</t>
  </si>
  <si>
    <t>μA</t>
  </si>
  <si>
    <t>mA</t>
  </si>
  <si>
    <t>A</t>
  </si>
  <si>
    <t>mV</t>
  </si>
  <si>
    <t>V</t>
  </si>
  <si>
    <t>kV</t>
  </si>
  <si>
    <t>3000 V</t>
  </si>
  <si>
    <t>5000 V</t>
  </si>
  <si>
    <t>mΩ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</si>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</sst>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±\ 0"/>
  </numFmts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tabSelected="1" zoomScale="170" zoomScaleNormal="170" workbookViewId="0">
      <selection activeCell="K13" sqref="K13"/>
    </sheetView>
  </sheetViews>
  <sheetFormatPr defaultRowHeight="15.75" x14ac:dyDescent="0.25"/>
  <cols>
    <col min="1" max="1" width="13.140625" style="1" customWidth="1"/>
    <col min="2" max="4" width="14.5703125" style="1" customWidth="1"/>
    <col min="5" max="5" width="13.5703125" style="1" customWidth="1"/>
    <col min="6" max="6" width="14.28515625" style="1" customWidth="1"/>
    <col min="7" max="16384" width="9.140625" style="1"/>
  </cols>
  <sheetData>
    <row r="3" spans="1:18" x14ac:dyDescent="0.25">
      <c r="A3" s="9" t="s">
        <v>8</v>
      </c>
      <c r="B3" s="9"/>
      <c r="C3" s="1">
        <v>2</v>
      </c>
    </row>
    <row r="4" spans="1:18" x14ac:dyDescent="0.25">
      <c r="J4" s="3">
        <v>1</v>
      </c>
      <c r="K4" s="3" t="s">
        <v>6</v>
      </c>
      <c r="L4" s="3" t="s">
        <v>7</v>
      </c>
      <c r="M4" s="3" t="s">
        <v>9</v>
      </c>
      <c r="N4" s="3" t="s">
        <v>10</v>
      </c>
      <c r="O4" s="3" t="s">
        <v>14</v>
      </c>
      <c r="P4" s="3" t="s">
        <v>11</v>
      </c>
      <c r="Q4" s="3" t="s">
        <v>12</v>
      </c>
      <c r="R4" s="3" t="s">
        <v>13</v>
      </c>
    </row>
    <row r="5" spans="1:18" x14ac:dyDescent="0.25">
      <c r="A5" s="10" t="s">
        <v>0</v>
      </c>
      <c r="B5" s="8" t="s">
        <v>1</v>
      </c>
      <c r="C5" s="8" t="s">
        <v>2</v>
      </c>
      <c r="D5" s="8" t="s">
        <v>3</v>
      </c>
      <c r="E5" s="10" t="s">
        <v>4</v>
      </c>
      <c r="F5" s="8" t="s">
        <v>5</v>
      </c>
      <c r="J5" s="3">
        <v>2</v>
      </c>
      <c r="K5" s="3" t="s">
        <v>33</v>
      </c>
      <c r="L5" s="3" t="s">
        <v>34</v>
      </c>
      <c r="M5" s="3" t="s">
        <v>18</v>
      </c>
      <c r="N5" s="3" t="s">
        <v>6</v>
      </c>
      <c r="O5" s="3" t="s">
        <v>15</v>
      </c>
      <c r="P5" s="3" t="s">
        <v>16</v>
      </c>
      <c r="Q5" s="3" t="s">
        <v>17</v>
      </c>
      <c r="R5" s="3" t="s">
        <v>19</v>
      </c>
    </row>
    <row r="6" spans="1:18" x14ac:dyDescent="0.25">
      <c r="A6" s="10"/>
      <c r="B6" s="8"/>
      <c r="C6" s="8"/>
      <c r="D6" s="8"/>
      <c r="E6" s="10"/>
      <c r="F6" s="8"/>
    </row>
    <row r="7" spans="1:18" x14ac:dyDescent="0.25">
      <c r="A7" s="4" t="str">
        <f>VLOOKUP(C3,J4:L5,2)</f>
        <v>3000 V</v>
      </c>
      <c r="B7" s="7" t="str">
        <f>VLOOKUP(C3,J4:R5,4)</f>
        <v>100 V</v>
      </c>
      <c r="C7" s="2">
        <v>9</v>
      </c>
      <c r="D7" s="2">
        <v>10</v>
      </c>
      <c r="E7" s="4">
        <f>C7-D7</f>
        <v>-1</v>
      </c>
      <c r="F7" s="5">
        <v>1</v>
      </c>
      <c r="J7" s="12" t="s">
        <v>35</v>
      </c>
      <c r="K7" s="12" t="s">
        <v>27</v>
      </c>
      <c r="L7" s="12" t="s">
        <v>30</v>
      </c>
    </row>
    <row r="8" spans="1:18" x14ac:dyDescent="0.25">
      <c r="A8" s="4" t="str">
        <f>VLOOKUP(C3,J4:L5,2)</f>
        <v>3000 V</v>
      </c>
      <c r="B8" s="7" t="str">
        <f>VLOOKUP(C3,J4:R5,5)</f>
        <v>1000 V</v>
      </c>
      <c r="C8" s="2">
        <v>9</v>
      </c>
      <c r="D8" s="2">
        <v>10</v>
      </c>
      <c r="E8" s="4">
        <f t="shared" ref="E8:E12" si="0">C8-D8</f>
        <v>-1</v>
      </c>
      <c r="F8" s="5">
        <v>1</v>
      </c>
      <c r="J8" s="12" t="s">
        <v>22</v>
      </c>
      <c r="K8" s="12" t="s">
        <v>28</v>
      </c>
      <c r="L8" s="12" t="s">
        <v>31</v>
      </c>
    </row>
    <row r="9" spans="1:18" x14ac:dyDescent="0.25">
      <c r="A9" s="4" t="str">
        <f>VLOOKUP(C3,J4:L5,2)</f>
        <v>3000 V</v>
      </c>
      <c r="B9" s="7" t="str">
        <f>VLOOKUP(C3,J4:R5,6)</f>
        <v>3 kV</v>
      </c>
      <c r="C9" s="2">
        <v>9</v>
      </c>
      <c r="D9" s="2">
        <v>10</v>
      </c>
      <c r="E9" s="4">
        <f t="shared" si="0"/>
        <v>-1</v>
      </c>
      <c r="F9" s="5">
        <v>1</v>
      </c>
      <c r="J9" s="12" t="s">
        <v>23</v>
      </c>
      <c r="K9" s="12" t="s">
        <v>29</v>
      </c>
      <c r="L9" s="12" t="s">
        <v>32</v>
      </c>
    </row>
    <row r="10" spans="1:18" x14ac:dyDescent="0.25">
      <c r="A10" s="4" t="str">
        <f>VLOOKUP(C3,J4:L5,3)</f>
        <v>5000 V</v>
      </c>
      <c r="B10" s="7" t="str">
        <f>VLOOKUP(C3,J4:R5,7)</f>
        <v>3,5 kV</v>
      </c>
      <c r="C10" s="2">
        <v>9</v>
      </c>
      <c r="D10" s="2">
        <v>10</v>
      </c>
      <c r="E10" s="4">
        <f t="shared" si="0"/>
        <v>-1</v>
      </c>
      <c r="F10" s="5">
        <v>1</v>
      </c>
      <c r="J10" s="12" t="s">
        <v>24</v>
      </c>
      <c r="K10" s="12" t="s">
        <v>36</v>
      </c>
      <c r="L10" s="12"/>
    </row>
    <row r="11" spans="1:18" x14ac:dyDescent="0.25">
      <c r="A11" s="4" t="str">
        <f>VLOOKUP(C3,J4:L5,3)</f>
        <v>5000 V</v>
      </c>
      <c r="B11" s="7" t="str">
        <f>VLOOKUP(C3,J4:R5,8)</f>
        <v>4,0 kV</v>
      </c>
      <c r="C11" s="2">
        <v>9</v>
      </c>
      <c r="D11" s="2">
        <v>10</v>
      </c>
      <c r="E11" s="4">
        <f t="shared" si="0"/>
        <v>-1</v>
      </c>
      <c r="F11" s="5">
        <v>1</v>
      </c>
      <c r="J11" s="12" t="s">
        <v>25</v>
      </c>
      <c r="K11" s="12"/>
      <c r="L11" s="12"/>
    </row>
    <row r="12" spans="1:18" x14ac:dyDescent="0.25">
      <c r="A12" s="4" t="str">
        <f>VLOOKUP(C3,J4:L5,3)</f>
        <v>5000 V</v>
      </c>
      <c r="B12" s="7" t="str">
        <f>VLOOKUP(C3,J4:R5,9)</f>
        <v>5,0 kV</v>
      </c>
      <c r="C12" s="2">
        <v>9</v>
      </c>
      <c r="D12" s="2">
        <v>10</v>
      </c>
      <c r="E12" s="4">
        <f t="shared" si="0"/>
        <v>-1</v>
      </c>
      <c r="F12" s="5">
        <v>1</v>
      </c>
      <c r="J12" s="12" t="s">
        <v>26</v>
      </c>
      <c r="K12" s="12"/>
      <c r="L12" s="12"/>
    </row>
    <row r="13" spans="1:18" x14ac:dyDescent="0.25">
      <c r="J13" s="6"/>
    </row>
    <row r="14" spans="1:18" ht="15.75" customHeight="1" x14ac:dyDescent="0.25">
      <c r="A14" s="11" t="s">
        <v>21</v>
      </c>
      <c r="B14" s="11"/>
      <c r="C14" s="11"/>
      <c r="D14" s="11"/>
      <c r="E14" s="11"/>
      <c r="F14" s="11"/>
      <c r="J14" s="6"/>
    </row>
    <row r="15" spans="1:18" x14ac:dyDescent="0.25">
      <c r="A15" s="11"/>
      <c r="B15" s="11"/>
      <c r="C15" s="11"/>
      <c r="D15" s="11"/>
      <c r="E15" s="11"/>
      <c r="F15" s="11"/>
    </row>
    <row r="16" spans="1:18" x14ac:dyDescent="0.25">
      <c r="A16" s="11"/>
      <c r="B16" s="11"/>
      <c r="C16" s="11"/>
      <c r="D16" s="11"/>
      <c r="E16" s="11"/>
      <c r="F16" s="11"/>
    </row>
    <row r="18" spans="1:6" ht="15.75" customHeight="1" x14ac:dyDescent="0.25">
      <c r="A18" s="10" t="s">
        <v>0</v>
      </c>
      <c r="B18" s="8" t="s">
        <v>1</v>
      </c>
      <c r="C18" s="8" t="s">
        <v>2</v>
      </c>
      <c r="D18" s="8" t="s">
        <v>3</v>
      </c>
      <c r="E18" s="10" t="s">
        <v>4</v>
      </c>
      <c r="F18" s="8" t="s">
        <v>5</v>
      </c>
    </row>
    <row r="19" spans="1:6" x14ac:dyDescent="0.25">
      <c r="A19" s="10"/>
      <c r="B19" s="8"/>
      <c r="C19" s="8"/>
      <c r="D19" s="8"/>
      <c r="E19" s="10"/>
      <c r="F19" s="8"/>
    </row>
    <row r="20" spans="1:6" x14ac:dyDescent="0.25">
      <c r="A20" s="4" t="str">
        <f>VLOOKUP(C3,J4:L5,2)</f>
        <v>3000 V</v>
      </c>
      <c r="B20" s="7" t="str">
        <f>VLOOKUP(C3,J4:R5,4)</f>
        <v>100 V</v>
      </c>
      <c r="C20" s="2" t="s">
        <v>20</v>
      </c>
      <c r="D20" s="2" t="s">
        <v>18</v>
      </c>
      <c r="E20" s="4" t="e">
        <f>C20-D20</f>
        <v>#VALUE!</v>
      </c>
      <c r="F20" s="5">
        <v>1</v>
      </c>
    </row>
    <row r="21" spans="1:6" x14ac:dyDescent="0.25">
      <c r="A21" s="4" t="str">
        <f>VLOOKUP(C3,J4:L5,2)</f>
        <v>3000 V</v>
      </c>
      <c r="B21" s="7" t="str">
        <f>VLOOKUP(C3,J4:R5,5)</f>
        <v>1000 V</v>
      </c>
      <c r="C21" s="2"/>
      <c r="D21" s="2"/>
      <c r="E21" s="4">
        <f t="shared" ref="E21:E25" si="1">C21-D21</f>
        <v>0</v>
      </c>
      <c r="F21" s="5">
        <v>1</v>
      </c>
    </row>
    <row r="22" spans="1:6" x14ac:dyDescent="0.25">
      <c r="A22" s="4" t="str">
        <f>VLOOKUP(C3,J4:L5,2)</f>
        <v>3000 V</v>
      </c>
      <c r="B22" s="7" t="str">
        <f>VLOOKUP(C3,J4:R5,6)</f>
        <v>3 kV</v>
      </c>
      <c r="C22" s="2"/>
      <c r="D22" s="2"/>
      <c r="E22" s="4">
        <f t="shared" si="1"/>
        <v>0</v>
      </c>
      <c r="F22" s="5">
        <v>1</v>
      </c>
    </row>
    <row r="23" spans="1:6" x14ac:dyDescent="0.25">
      <c r="A23" s="4" t="str">
        <f>VLOOKUP(C3,J4:L5,3)</f>
        <v>5000 V</v>
      </c>
      <c r="B23" s="7" t="str">
        <f>VLOOKUP(C3,J4:R5,7)</f>
        <v>3,5 kV</v>
      </c>
      <c r="C23" s="2"/>
      <c r="D23" s="2"/>
      <c r="E23" s="4">
        <f t="shared" si="1"/>
        <v>0</v>
      </c>
      <c r="F23" s="5">
        <v>1</v>
      </c>
    </row>
    <row r="24" spans="1:6" x14ac:dyDescent="0.25">
      <c r="A24" s="4" t="str">
        <f>VLOOKUP(C3,J4:L5,3)</f>
        <v>5000 V</v>
      </c>
      <c r="B24" s="7" t="str">
        <f>VLOOKUP(C3,J4:R5,8)</f>
        <v>4,0 kV</v>
      </c>
      <c r="C24" s="2"/>
      <c r="D24" s="2"/>
      <c r="E24" s="4">
        <f t="shared" si="1"/>
        <v>0</v>
      </c>
      <c r="F24" s="5">
        <v>1</v>
      </c>
    </row>
    <row r="25" spans="1:6" x14ac:dyDescent="0.25">
      <c r="A25" s="4" t="str">
        <f>VLOOKUP(C3,J4:L5,3)</f>
        <v>5000 V</v>
      </c>
      <c r="B25" s="7" t="str">
        <f>VLOOKUP(C3,J4:R5,9)</f>
        <v>5,0 kV</v>
      </c>
      <c r="C25" s="2"/>
      <c r="D25" s="2"/>
      <c r="E25" s="4">
        <f t="shared" si="1"/>
        <v>0</v>
      </c>
      <c r="F25" s="5">
        <v>1</v>
      </c>
    </row>
    <row r="28" spans="1:6" x14ac:dyDescent="0.25">
      <c r="B28" s="1" t="s">
        <v>22</v>
      </c>
    </row>
  </sheetData>
  <mergeCells count="14">
    <mergeCell ref="F5:F6"/>
    <mergeCell ref="A3:B3"/>
    <mergeCell ref="A18:A19"/>
    <mergeCell ref="B18:B19"/>
    <mergeCell ref="C18:C19"/>
    <mergeCell ref="D18:D19"/>
    <mergeCell ref="E18:E19"/>
    <mergeCell ref="F18:F19"/>
    <mergeCell ref="A5:A6"/>
    <mergeCell ref="B5:B6"/>
    <mergeCell ref="C5:C6"/>
    <mergeCell ref="D5:D6"/>
    <mergeCell ref="E5:E6"/>
    <mergeCell ref="A14:F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ANDREJUS</cp:lastModifiedBy>
  <dcterms:created xsi:type="dcterms:W3CDTF">2014-10-24T05:17:41Z</dcterms:created>
  <dcterms:modified xsi:type="dcterms:W3CDTF">2014-10-24T09:52:12Z</dcterms:modified>
</cp:coreProperties>
</file>