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280" windowHeight="4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6" i="1" l="1"/>
  <c r="I17" i="1"/>
  <c r="I18" i="1"/>
  <c r="I30" i="1"/>
  <c r="I31" i="1"/>
  <c r="I32" i="1"/>
  <c r="I33" i="1"/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D4" i="1" l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3" i="1"/>
  <c r="E3" i="1" s="1"/>
  <c r="F3" i="1" s="1"/>
  <c r="B42" i="1"/>
  <c r="D42" i="1" s="1"/>
  <c r="E42" i="1" s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" i="1"/>
  <c r="B16" i="1"/>
  <c r="D16" i="1" s="1"/>
  <c r="E16" i="1" s="1"/>
  <c r="B17" i="1"/>
  <c r="D17" i="1" s="1"/>
  <c r="E17" i="1" s="1"/>
  <c r="B18" i="1"/>
  <c r="D18" i="1" s="1"/>
  <c r="E18" i="1" s="1"/>
  <c r="B19" i="1"/>
  <c r="D19" i="1" s="1"/>
  <c r="E19" i="1" s="1"/>
  <c r="B20" i="1"/>
  <c r="D20" i="1" s="1"/>
  <c r="E20" i="1" s="1"/>
  <c r="B21" i="1"/>
  <c r="D21" i="1" s="1"/>
  <c r="E21" i="1" s="1"/>
  <c r="B22" i="1"/>
  <c r="D22" i="1" s="1"/>
  <c r="E22" i="1" s="1"/>
  <c r="B23" i="1"/>
  <c r="D23" i="1" s="1"/>
  <c r="E23" i="1" s="1"/>
  <c r="B24" i="1"/>
  <c r="D24" i="1" s="1"/>
  <c r="E24" i="1" s="1"/>
  <c r="B25" i="1"/>
  <c r="D25" i="1" s="1"/>
  <c r="E25" i="1" s="1"/>
  <c r="B26" i="1"/>
  <c r="D26" i="1" s="1"/>
  <c r="E26" i="1" s="1"/>
  <c r="B27" i="1"/>
  <c r="D27" i="1" s="1"/>
  <c r="E27" i="1" s="1"/>
  <c r="B28" i="1"/>
  <c r="D28" i="1" s="1"/>
  <c r="E28" i="1" s="1"/>
  <c r="B29" i="1"/>
  <c r="D29" i="1" s="1"/>
  <c r="E29" i="1" s="1"/>
  <c r="B30" i="1"/>
  <c r="D30" i="1" s="1"/>
  <c r="E30" i="1" s="1"/>
  <c r="B31" i="1"/>
  <c r="D31" i="1" s="1"/>
  <c r="E31" i="1" s="1"/>
  <c r="B32" i="1"/>
  <c r="D32" i="1" s="1"/>
  <c r="E32" i="1" s="1"/>
  <c r="B33" i="1"/>
  <c r="D33" i="1" s="1"/>
  <c r="E33" i="1" s="1"/>
  <c r="B34" i="1"/>
  <c r="D34" i="1" s="1"/>
  <c r="E34" i="1" s="1"/>
  <c r="B35" i="1"/>
  <c r="D35" i="1" s="1"/>
  <c r="E35" i="1" s="1"/>
  <c r="B36" i="1"/>
  <c r="D36" i="1" s="1"/>
  <c r="E36" i="1" s="1"/>
  <c r="B37" i="1"/>
  <c r="D37" i="1" s="1"/>
  <c r="E37" i="1" s="1"/>
  <c r="B38" i="1"/>
  <c r="D38" i="1" s="1"/>
  <c r="E38" i="1" s="1"/>
  <c r="B39" i="1"/>
  <c r="D39" i="1" s="1"/>
  <c r="E39" i="1" s="1"/>
  <c r="B40" i="1"/>
  <c r="D40" i="1" s="1"/>
  <c r="E40" i="1" s="1"/>
  <c r="B41" i="1"/>
  <c r="D41" i="1" s="1"/>
  <c r="E41" i="1" s="1"/>
  <c r="B15" i="1"/>
  <c r="D15" i="1" s="1"/>
  <c r="E15" i="1" s="1"/>
  <c r="F4" i="1" l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l="1"/>
  <c r="F18" i="1" l="1"/>
  <c r="F19" i="1" l="1"/>
  <c r="F20" i="1" l="1"/>
  <c r="I19" i="1"/>
  <c r="F21" i="1" l="1"/>
  <c r="I20" i="1"/>
  <c r="F22" i="1" l="1"/>
  <c r="I21" i="1"/>
  <c r="F23" i="1" l="1"/>
  <c r="I22" i="1"/>
  <c r="F24" i="1" l="1"/>
  <c r="I23" i="1"/>
  <c r="F25" i="1" l="1"/>
  <c r="I24" i="1"/>
  <c r="F26" i="1" l="1"/>
  <c r="I25" i="1"/>
  <c r="F27" i="1" l="1"/>
  <c r="I26" i="1"/>
  <c r="F28" i="1" l="1"/>
  <c r="I27" i="1"/>
  <c r="F29" i="1" l="1"/>
  <c r="I28" i="1"/>
  <c r="F30" i="1" l="1"/>
  <c r="I29" i="1"/>
  <c r="F31" i="1" l="1"/>
  <c r="F32" i="1" l="1"/>
  <c r="F33" i="1" l="1"/>
  <c r="F34" i="1" l="1"/>
  <c r="F35" i="1" s="1"/>
  <c r="F36" i="1" s="1"/>
  <c r="F37" i="1" s="1"/>
  <c r="F38" i="1" s="1"/>
  <c r="F39" i="1" s="1"/>
  <c r="F40" i="1" s="1"/>
  <c r="F41" i="1" s="1"/>
  <c r="F42" i="1" s="1"/>
</calcChain>
</file>

<file path=xl/sharedStrings.xml><?xml version="1.0" encoding="utf-8"?>
<sst xmlns="http://schemas.openxmlformats.org/spreadsheetml/2006/main" count="6" uniqueCount="5">
  <si>
    <t>x</t>
  </si>
  <si>
    <t>I=</t>
  </si>
  <si>
    <t>φ</t>
  </si>
  <si>
    <t>i</t>
  </si>
  <si>
    <t>I 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</si>
</sst>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9129483814523"/>
          <c:y val="5.6030183727034118E-2"/>
          <c:w val="0.69117804024496943"/>
          <c:h val="0.8326195683872849"/>
        </c:manualLayout>
      </c:layout>
      <c:lineChart>
        <c:grouping val="standard"/>
        <c:varyColors val="0"/>
        <c:ser>
          <c:idx val="2"/>
          <c:order val="0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Лист1!$B$3:$B$42</c:f>
              <c:numCache>
                <c:formatCode>0.000</c:formatCode>
                <c:ptCount val="40"/>
                <c:pt idx="0">
                  <c:v>7.9348353556080253</c:v>
                </c:pt>
                <c:pt idx="1">
                  <c:v>8.7666738343044432</c:v>
                </c:pt>
                <c:pt idx="2">
                  <c:v>9.6857170530653107</c:v>
                </c:pt>
                <c:pt idx="3">
                  <c:v>10.701107011070111</c:v>
                </c:pt>
                <c:pt idx="4">
                  <c:v>11.822944097477313</c:v>
                </c:pt>
                <c:pt idx="5">
                  <c:v>13.062387563031708</c:v>
                </c:pt>
                <c:pt idx="6">
                  <c:v>14.431766524486251</c:v>
                </c:pt>
                <c:pt idx="7">
                  <c:v>15.944702606032793</c:v>
                </c:pt>
                <c:pt idx="8">
                  <c:v>17.616245437692825</c:v>
                </c:pt>
                <c:pt idx="9">
                  <c:v>19.463022358511523</c:v>
                </c:pt>
                <c:pt idx="10">
                  <c:v>21.503403813697748</c:v>
                </c:pt>
                <c:pt idx="11">
                  <c:v>23.757686090965052</c:v>
                </c:pt>
                <c:pt idx="12">
                  <c:v>26.248293213806999</c:v>
                </c:pt>
                <c:pt idx="13">
                  <c:v>23.757686090965052</c:v>
                </c:pt>
                <c:pt idx="14">
                  <c:v>21.503403813697748</c:v>
                </c:pt>
                <c:pt idx="15">
                  <c:v>19.463022358511523</c:v>
                </c:pt>
                <c:pt idx="16">
                  <c:v>17.616245437692825</c:v>
                </c:pt>
                <c:pt idx="17">
                  <c:v>15.944702606032793</c:v>
                </c:pt>
                <c:pt idx="18">
                  <c:v>14.431766524486251</c:v>
                </c:pt>
                <c:pt idx="19">
                  <c:v>13.062387563031708</c:v>
                </c:pt>
                <c:pt idx="20">
                  <c:v>11.822944097477313</c:v>
                </c:pt>
                <c:pt idx="21">
                  <c:v>10.701107011070111</c:v>
                </c:pt>
                <c:pt idx="22">
                  <c:v>9.6857170530653107</c:v>
                </c:pt>
                <c:pt idx="23">
                  <c:v>8.7666738343044432</c:v>
                </c:pt>
                <c:pt idx="24">
                  <c:v>7.9348353556080253</c:v>
                </c:pt>
                <c:pt idx="25">
                  <c:v>7.1819270695614463</c:v>
                </c:pt>
                <c:pt idx="26">
                  <c:v>6.5004595711043622</c:v>
                </c:pt>
                <c:pt idx="27">
                  <c:v>5.8836540981670824</c:v>
                </c:pt>
                <c:pt idx="28">
                  <c:v>5.3253751012864381</c:v>
                </c:pt>
                <c:pt idx="29">
                  <c:v>4.8200692114508135</c:v>
                </c:pt>
                <c:pt idx="30">
                  <c:v>4.3627099990691178</c:v>
                </c:pt>
                <c:pt idx="31">
                  <c:v>3.948747974564617</c:v>
                </c:pt>
                <c:pt idx="32">
                  <c:v>3.5740653332344317</c:v>
                </c:pt>
                <c:pt idx="33">
                  <c:v>3.2349349942082819</c:v>
                </c:pt>
                <c:pt idx="34">
                  <c:v>2.9279835260546214</c:v>
                </c:pt>
                <c:pt idx="35">
                  <c:v>2.650157590244075</c:v>
                </c:pt>
                <c:pt idx="36">
                  <c:v>2.3986935686731963</c:v>
                </c:pt>
                <c:pt idx="37">
                  <c:v>2.1710900731243843</c:v>
                </c:pt>
                <c:pt idx="38">
                  <c:v>1.9650830632053278</c:v>
                </c:pt>
                <c:pt idx="39">
                  <c:v>1.7786233252586026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002060"/>
              </a:solidFill>
            </a:ln>
          </c:spPr>
          <c:marker>
            <c:symbol val="none"/>
          </c:marker>
          <c:val>
            <c:numRef>
              <c:f>Лист1!$C$3:$C$42</c:f>
              <c:numCache>
                <c:formatCode>0.000</c:formatCode>
                <c:ptCount val="40"/>
                <c:pt idx="0">
                  <c:v>-1.9650830632053278</c:v>
                </c:pt>
                <c:pt idx="1">
                  <c:v>-2.1710900731243843</c:v>
                </c:pt>
                <c:pt idx="2">
                  <c:v>-2.3986935686731963</c:v>
                </c:pt>
                <c:pt idx="3">
                  <c:v>-2.650157590244075</c:v>
                </c:pt>
                <c:pt idx="4">
                  <c:v>-2.9279835260546214</c:v>
                </c:pt>
                <c:pt idx="5">
                  <c:v>-3.2349349942082819</c:v>
                </c:pt>
                <c:pt idx="6">
                  <c:v>-3.5740653332344317</c:v>
                </c:pt>
                <c:pt idx="7">
                  <c:v>-3.948747974564617</c:v>
                </c:pt>
                <c:pt idx="8">
                  <c:v>-4.3627099990691178</c:v>
                </c:pt>
                <c:pt idx="9">
                  <c:v>-4.8200692114508135</c:v>
                </c:pt>
                <c:pt idx="10">
                  <c:v>-5.3253751012864381</c:v>
                </c:pt>
                <c:pt idx="11">
                  <c:v>-5.8836540981670824</c:v>
                </c:pt>
                <c:pt idx="12">
                  <c:v>-6.5004595711043622</c:v>
                </c:pt>
                <c:pt idx="13">
                  <c:v>-7.1819270695614463</c:v>
                </c:pt>
                <c:pt idx="14">
                  <c:v>-7.9348353556080253</c:v>
                </c:pt>
                <c:pt idx="15">
                  <c:v>-8.7666738343044432</c:v>
                </c:pt>
                <c:pt idx="16">
                  <c:v>-9.6857170530653107</c:v>
                </c:pt>
                <c:pt idx="17">
                  <c:v>-10.701107011070111</c:v>
                </c:pt>
                <c:pt idx="18">
                  <c:v>-11.822944097477313</c:v>
                </c:pt>
                <c:pt idx="19">
                  <c:v>-13.062387563031708</c:v>
                </c:pt>
                <c:pt idx="20">
                  <c:v>-14.431766524486251</c:v>
                </c:pt>
                <c:pt idx="21">
                  <c:v>-15.944702606032793</c:v>
                </c:pt>
                <c:pt idx="22">
                  <c:v>-17.616245437692825</c:v>
                </c:pt>
                <c:pt idx="23">
                  <c:v>-19.463022358511523</c:v>
                </c:pt>
                <c:pt idx="24">
                  <c:v>-21.503403813697748</c:v>
                </c:pt>
                <c:pt idx="25">
                  <c:v>-23.757686090965052</c:v>
                </c:pt>
                <c:pt idx="26">
                  <c:v>-26.248293213806999</c:v>
                </c:pt>
                <c:pt idx="27" formatCode="General">
                  <c:v>-23.757686090965052</c:v>
                </c:pt>
                <c:pt idx="28" formatCode="General">
                  <c:v>-21.503403813697748</c:v>
                </c:pt>
                <c:pt idx="29" formatCode="General">
                  <c:v>-19.463022358511523</c:v>
                </c:pt>
                <c:pt idx="30" formatCode="General">
                  <c:v>-17.616245437692825</c:v>
                </c:pt>
                <c:pt idx="31" formatCode="General">
                  <c:v>-15.944702606032793</c:v>
                </c:pt>
                <c:pt idx="32" formatCode="General">
                  <c:v>-14.431766524486251</c:v>
                </c:pt>
                <c:pt idx="33" formatCode="General">
                  <c:v>-13.062387563031708</c:v>
                </c:pt>
                <c:pt idx="34" formatCode="General">
                  <c:v>-11.822944097477313</c:v>
                </c:pt>
                <c:pt idx="35" formatCode="General">
                  <c:v>-10.701107011070111</c:v>
                </c:pt>
                <c:pt idx="36" formatCode="General">
                  <c:v>-9.6857170530653107</c:v>
                </c:pt>
                <c:pt idx="37" formatCode="General">
                  <c:v>-8.7666738343044432</c:v>
                </c:pt>
                <c:pt idx="38" formatCode="General">
                  <c:v>-7.9348353556080253</c:v>
                </c:pt>
                <c:pt idx="39" formatCode="General">
                  <c:v>-7.1819270695614463</c:v>
                </c:pt>
              </c:numCache>
            </c:numRef>
          </c:val>
          <c:smooth val="0"/>
        </c:ser>
        <c:ser>
          <c:idx val="0"/>
          <c:order val="2"/>
          <c:tx>
            <c:v>+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Лист1!$D$3:$D$42</c:f>
              <c:numCache>
                <c:formatCode>0.000</c:formatCode>
                <c:ptCount val="40"/>
                <c:pt idx="0">
                  <c:v>5.9697522924026973</c:v>
                </c:pt>
                <c:pt idx="1">
                  <c:v>6.595583761180059</c:v>
                </c:pt>
                <c:pt idx="2">
                  <c:v>7.2870234843921144</c:v>
                </c:pt>
                <c:pt idx="3">
                  <c:v>8.0509494208260364</c:v>
                </c:pt>
                <c:pt idx="4">
                  <c:v>8.8949605714226916</c:v>
                </c:pt>
                <c:pt idx="5">
                  <c:v>9.8274525688234249</c:v>
                </c:pt>
                <c:pt idx="6">
                  <c:v>10.85770119125182</c:v>
                </c:pt>
                <c:pt idx="7">
                  <c:v>11.995954631468177</c:v>
                </c:pt>
                <c:pt idx="8">
                  <c:v>13.253535438623707</c:v>
                </c:pt>
                <c:pt idx="9">
                  <c:v>14.642953147060709</c:v>
                </c:pt>
                <c:pt idx="10">
                  <c:v>16.178028712411312</c:v>
                </c:pt>
                <c:pt idx="11">
                  <c:v>17.874031992797971</c:v>
                </c:pt>
                <c:pt idx="12">
                  <c:v>19.747833642702638</c:v>
                </c:pt>
                <c:pt idx="13">
                  <c:v>16.575759021403606</c:v>
                </c:pt>
                <c:pt idx="14">
                  <c:v>13.568568458089722</c:v>
                </c:pt>
                <c:pt idx="15">
                  <c:v>10.69634852420708</c:v>
                </c:pt>
                <c:pt idx="16">
                  <c:v>7.9305283846275145</c:v>
                </c:pt>
                <c:pt idx="17">
                  <c:v>5.2435955949626827</c:v>
                </c:pt>
                <c:pt idx="18">
                  <c:v>2.6088224270089384</c:v>
                </c:pt>
                <c:pt idx="19">
                  <c:v>0</c:v>
                </c:pt>
                <c:pt idx="20">
                  <c:v>-2.6088224270089384</c:v>
                </c:pt>
                <c:pt idx="21">
                  <c:v>-5.2435955949626827</c:v>
                </c:pt>
                <c:pt idx="22">
                  <c:v>-7.9305283846275145</c:v>
                </c:pt>
                <c:pt idx="23">
                  <c:v>-10.69634852420708</c:v>
                </c:pt>
                <c:pt idx="24">
                  <c:v>-13.568568458089722</c:v>
                </c:pt>
                <c:pt idx="25">
                  <c:v>-16.575759021403606</c:v>
                </c:pt>
                <c:pt idx="26">
                  <c:v>-19.747833642702638</c:v>
                </c:pt>
                <c:pt idx="27">
                  <c:v>-17.874031992797971</c:v>
                </c:pt>
                <c:pt idx="28">
                  <c:v>-16.178028712411312</c:v>
                </c:pt>
                <c:pt idx="29">
                  <c:v>-14.642953147060709</c:v>
                </c:pt>
                <c:pt idx="30">
                  <c:v>-13.253535438623707</c:v>
                </c:pt>
                <c:pt idx="31">
                  <c:v>-11.995954631468177</c:v>
                </c:pt>
                <c:pt idx="32">
                  <c:v>-10.85770119125182</c:v>
                </c:pt>
                <c:pt idx="33">
                  <c:v>-9.8274525688234249</c:v>
                </c:pt>
                <c:pt idx="34">
                  <c:v>-8.8949605714226916</c:v>
                </c:pt>
                <c:pt idx="35">
                  <c:v>-8.0509494208260364</c:v>
                </c:pt>
                <c:pt idx="36">
                  <c:v>-7.2870234843921144</c:v>
                </c:pt>
                <c:pt idx="37">
                  <c:v>-6.595583761180059</c:v>
                </c:pt>
                <c:pt idx="38">
                  <c:v>-5.9697522924026973</c:v>
                </c:pt>
                <c:pt idx="39">
                  <c:v>-5.4033037443028435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49344"/>
        <c:axId val="90650880"/>
      </c:lineChart>
      <c:catAx>
        <c:axId val="906493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one"/>
        <c:txPr>
          <a:bodyPr rot="-5400000" vert="horz"/>
          <a:lstStyle/>
          <a:p>
            <a:pPr>
              <a:defRPr/>
            </a:pPr>
            <a:endParaRPr lang="ru-RU"/>
          </a:p>
        </c:txPr>
        <c:crossAx val="90650880"/>
        <c:crosses val="autoZero"/>
        <c:auto val="1"/>
        <c:lblAlgn val="ctr"/>
        <c:lblOffset val="100"/>
        <c:noMultiLvlLbl val="0"/>
      </c:catAx>
      <c:valAx>
        <c:axId val="906508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00" sourceLinked="1"/>
        <c:majorTickMark val="out"/>
        <c:minorTickMark val="none"/>
        <c:tickLblPos val="nextTo"/>
        <c:crossAx val="90649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61940250223457"/>
          <c:y val="5.1400554097404488E-2"/>
          <c:w val="0.68936691692207419"/>
          <c:h val="0.89719889180519097"/>
        </c:manualLayout>
      </c:layout>
      <c:lineChart>
        <c:grouping val="standard"/>
        <c:varyColors val="0"/>
        <c:ser>
          <c:idx val="5"/>
          <c:order val="0"/>
          <c:marker>
            <c:symbol val="none"/>
          </c:marker>
          <c:val>
            <c:numRef>
              <c:f>Лист1!$F$3:$F$42</c:f>
              <c:numCache>
                <c:formatCode>0.00</c:formatCode>
                <c:ptCount val="40"/>
                <c:pt idx="0">
                  <c:v>5.9697522924026973</c:v>
                </c:pt>
                <c:pt idx="1">
                  <c:v>12.565336053582756</c:v>
                </c:pt>
                <c:pt idx="2">
                  <c:v>19.85235953797487</c:v>
                </c:pt>
                <c:pt idx="3">
                  <c:v>27.903308958800906</c:v>
                </c:pt>
                <c:pt idx="4">
                  <c:v>36.7982695302236</c:v>
                </c:pt>
                <c:pt idx="5">
                  <c:v>46.625722099047024</c:v>
                </c:pt>
                <c:pt idx="6">
                  <c:v>57.483423290298845</c:v>
                </c:pt>
                <c:pt idx="7">
                  <c:v>69.479377921767025</c:v>
                </c:pt>
                <c:pt idx="8">
                  <c:v>82.732913360390739</c:v>
                </c:pt>
                <c:pt idx="9">
                  <c:v>97.375866507451448</c:v>
                </c:pt>
                <c:pt idx="10">
                  <c:v>113.55389521986277</c:v>
                </c:pt>
                <c:pt idx="11">
                  <c:v>131.42792721266073</c:v>
                </c:pt>
                <c:pt idx="12">
                  <c:v>151.17576085536336</c:v>
                </c:pt>
                <c:pt idx="13">
                  <c:v>167.75151987676696</c:v>
                </c:pt>
                <c:pt idx="14">
                  <c:v>181.32008833485668</c:v>
                </c:pt>
                <c:pt idx="15">
                  <c:v>192.01643685906376</c:v>
                </c:pt>
                <c:pt idx="16">
                  <c:v>199.94696524369127</c:v>
                </c:pt>
                <c:pt idx="17">
                  <c:v>205.19056083865394</c:v>
                </c:pt>
                <c:pt idx="18">
                  <c:v>207.79938326566287</c:v>
                </c:pt>
                <c:pt idx="19">
                  <c:v>207.79938326566287</c:v>
                </c:pt>
                <c:pt idx="20">
                  <c:v>205.19056083865394</c:v>
                </c:pt>
                <c:pt idx="21">
                  <c:v>199.94696524369127</c:v>
                </c:pt>
                <c:pt idx="22">
                  <c:v>192.01643685906376</c:v>
                </c:pt>
                <c:pt idx="23">
                  <c:v>181.32008833485668</c:v>
                </c:pt>
                <c:pt idx="24">
                  <c:v>167.75151987676696</c:v>
                </c:pt>
                <c:pt idx="25">
                  <c:v>151.17576085536336</c:v>
                </c:pt>
                <c:pt idx="26">
                  <c:v>131.42792721266073</c:v>
                </c:pt>
                <c:pt idx="27">
                  <c:v>113.55389521986277</c:v>
                </c:pt>
                <c:pt idx="28">
                  <c:v>97.375866507451462</c:v>
                </c:pt>
                <c:pt idx="29">
                  <c:v>82.732913360390754</c:v>
                </c:pt>
                <c:pt idx="30">
                  <c:v>69.479377921767053</c:v>
                </c:pt>
                <c:pt idx="31">
                  <c:v>57.483423290298873</c:v>
                </c:pt>
                <c:pt idx="32">
                  <c:v>46.625722099047053</c:v>
                </c:pt>
                <c:pt idx="33">
                  <c:v>36.798269530223628</c:v>
                </c:pt>
                <c:pt idx="34">
                  <c:v>27.903308958800935</c:v>
                </c:pt>
                <c:pt idx="35">
                  <c:v>19.852359537974898</c:v>
                </c:pt>
                <c:pt idx="36">
                  <c:v>12.565336053582783</c:v>
                </c:pt>
                <c:pt idx="37">
                  <c:v>5.969752292402724</c:v>
                </c:pt>
                <c:pt idx="38">
                  <c:v>2.6645352591003757E-14</c:v>
                </c:pt>
                <c:pt idx="39">
                  <c:v>-5.4033037443028169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79168"/>
        <c:axId val="90680704"/>
      </c:lineChart>
      <c:catAx>
        <c:axId val="90679168"/>
        <c:scaling>
          <c:orientation val="minMax"/>
        </c:scaling>
        <c:delete val="0"/>
        <c:axPos val="b"/>
        <c:majorTickMark val="none"/>
        <c:minorTickMark val="none"/>
        <c:tickLblPos val="none"/>
        <c:crossAx val="90680704"/>
        <c:crosses val="autoZero"/>
        <c:auto val="1"/>
        <c:lblAlgn val="ctr"/>
        <c:lblOffset val="100"/>
        <c:noMultiLvlLbl val="0"/>
      </c:catAx>
      <c:valAx>
        <c:axId val="906807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0" sourceLinked="1"/>
        <c:majorTickMark val="out"/>
        <c:minorTickMark val="none"/>
        <c:tickLblPos val="nextTo"/>
        <c:crossAx val="90679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8153936812936"/>
          <c:y val="5.1400554097404488E-2"/>
          <c:w val="0.6976871657329764"/>
          <c:h val="0.8326195683872849"/>
        </c:manualLayout>
      </c:layout>
      <c:lineChart>
        <c:grouping val="standard"/>
        <c:varyColors val="0"/>
        <c:ser>
          <c:idx val="7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Лист1!$H$3:$H$42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580</c:v>
                </c:pt>
                <c:pt idx="13">
                  <c:v>580</c:v>
                </c:pt>
                <c:pt idx="14">
                  <c:v>580</c:v>
                </c:pt>
                <c:pt idx="15">
                  <c:v>580</c:v>
                </c:pt>
                <c:pt idx="16">
                  <c:v>580</c:v>
                </c:pt>
                <c:pt idx="17">
                  <c:v>580</c:v>
                </c:pt>
                <c:pt idx="18">
                  <c:v>580</c:v>
                </c:pt>
                <c:pt idx="19">
                  <c:v>580</c:v>
                </c:pt>
                <c:pt idx="20">
                  <c:v>580</c:v>
                </c:pt>
                <c:pt idx="21">
                  <c:v>580</c:v>
                </c:pt>
                <c:pt idx="22">
                  <c:v>580</c:v>
                </c:pt>
                <c:pt idx="23">
                  <c:v>580</c:v>
                </c:pt>
                <c:pt idx="24">
                  <c:v>580</c:v>
                </c:pt>
                <c:pt idx="25">
                  <c:v>580</c:v>
                </c:pt>
                <c:pt idx="26">
                  <c:v>580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Лист1!$I$3:$I$42</c:f>
              <c:numCache>
                <c:formatCode>0.00</c:formatCode>
                <c:ptCount val="40"/>
                <c:pt idx="0">
                  <c:v>-5.9697522924027453</c:v>
                </c:pt>
                <c:pt idx="1">
                  <c:v>-12.565336053582769</c:v>
                </c:pt>
                <c:pt idx="2">
                  <c:v>-19.852359537974849</c:v>
                </c:pt>
                <c:pt idx="3">
                  <c:v>-27.903308958800949</c:v>
                </c:pt>
                <c:pt idx="4">
                  <c:v>-36.798269530223592</c:v>
                </c:pt>
                <c:pt idx="5">
                  <c:v>-46.625722099047039</c:v>
                </c:pt>
                <c:pt idx="6">
                  <c:v>-57.483423290298788</c:v>
                </c:pt>
                <c:pt idx="7">
                  <c:v>-69.479377921767025</c:v>
                </c:pt>
                <c:pt idx="8">
                  <c:v>-82.732913360390739</c:v>
                </c:pt>
                <c:pt idx="9">
                  <c:v>-97.375866507451462</c:v>
                </c:pt>
                <c:pt idx="10">
                  <c:v>-113.55389521986274</c:v>
                </c:pt>
                <c:pt idx="11">
                  <c:v>-131.42792721266073</c:v>
                </c:pt>
                <c:pt idx="12">
                  <c:v>-151.17576085536336</c:v>
                </c:pt>
                <c:pt idx="13">
                  <c:v>412.24848012323304</c:v>
                </c:pt>
                <c:pt idx="14">
                  <c:v>398.67991166514332</c:v>
                </c:pt>
                <c:pt idx="15">
                  <c:v>387.98356314093621</c:v>
                </c:pt>
                <c:pt idx="16">
                  <c:v>380.05303475630876</c:v>
                </c:pt>
                <c:pt idx="17">
                  <c:v>374.80943916134606</c:v>
                </c:pt>
                <c:pt idx="18">
                  <c:v>372.20061673433713</c:v>
                </c:pt>
                <c:pt idx="19">
                  <c:v>372.20061673433713</c:v>
                </c:pt>
                <c:pt idx="20">
                  <c:v>374.80943916134606</c:v>
                </c:pt>
                <c:pt idx="21">
                  <c:v>380.05303475630876</c:v>
                </c:pt>
                <c:pt idx="22">
                  <c:v>387.98356314093621</c:v>
                </c:pt>
                <c:pt idx="23">
                  <c:v>398.67991166514332</c:v>
                </c:pt>
                <c:pt idx="24">
                  <c:v>412.24848012323304</c:v>
                </c:pt>
                <c:pt idx="25">
                  <c:v>428.82423914463664</c:v>
                </c:pt>
                <c:pt idx="26">
                  <c:v>448.57207278733927</c:v>
                </c:pt>
                <c:pt idx="27">
                  <c:v>-113.55389521986277</c:v>
                </c:pt>
                <c:pt idx="28">
                  <c:v>-97.375866507451462</c:v>
                </c:pt>
                <c:pt idx="29">
                  <c:v>-82.732913360390754</c:v>
                </c:pt>
                <c:pt idx="30">
                  <c:v>-69.479377921767053</c:v>
                </c:pt>
                <c:pt idx="31">
                  <c:v>-57.483423290298902</c:v>
                </c:pt>
                <c:pt idx="32">
                  <c:v>-46.625722099047039</c:v>
                </c:pt>
                <c:pt idx="33">
                  <c:v>-36.798269530223592</c:v>
                </c:pt>
                <c:pt idx="34">
                  <c:v>-27.903308958800949</c:v>
                </c:pt>
                <c:pt idx="35">
                  <c:v>-19.852359537974849</c:v>
                </c:pt>
                <c:pt idx="36">
                  <c:v>-12.565336053582769</c:v>
                </c:pt>
                <c:pt idx="37">
                  <c:v>-5.9697522924027453</c:v>
                </c:pt>
                <c:pt idx="38">
                  <c:v>0</c:v>
                </c:pt>
                <c:pt idx="39">
                  <c:v>5.4033037443027752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39104"/>
        <c:axId val="91440640"/>
      </c:lineChart>
      <c:catAx>
        <c:axId val="91439104"/>
        <c:scaling>
          <c:orientation val="minMax"/>
        </c:scaling>
        <c:delete val="0"/>
        <c:axPos val="b"/>
        <c:majorTickMark val="out"/>
        <c:minorTickMark val="none"/>
        <c:tickLblPos val="nextTo"/>
        <c:crossAx val="91440640"/>
        <c:crosses val="autoZero"/>
        <c:auto val="1"/>
        <c:lblAlgn val="ctr"/>
        <c:lblOffset val="100"/>
        <c:noMultiLvlLbl val="0"/>
      </c:catAx>
      <c:valAx>
        <c:axId val="91440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914391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560295</xdr:colOff>
      <xdr:row>43</xdr:row>
      <xdr:rowOff>6723</xdr:rowOff>
    </xdr:from>
    <xdr:to>
      <xdr:col>15</xdr:col>
      <xdr:colOff>392206</xdr:colOff>
      <xdr:row>55</xdr:row>
      <xdr:rowOff>134471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55</xdr:row>
      <xdr:rowOff>129989</xdr:rowOff>
    </xdr:from>
    <xdr:to>
      <xdr:col>15</xdr:col>
      <xdr:colOff>392204</xdr:colOff>
      <xdr:row>67</xdr:row>
      <xdr:rowOff>49307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616323</xdr:colOff>
      <xdr:row>67</xdr:row>
      <xdr:rowOff>51547</xdr:rowOff>
    </xdr:from>
    <xdr:to>
      <xdr:col>15</xdr:col>
      <xdr:colOff>403411</xdr:colOff>
      <xdr:row>78</xdr:row>
      <xdr:rowOff>206188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504264</xdr:colOff>
      <xdr:row>43</xdr:row>
      <xdr:rowOff>168088</xdr:rowOff>
    </xdr:from>
    <xdr:to>
      <xdr:col>5</xdr:col>
      <xdr:colOff>515470</xdr:colOff>
      <xdr:row>78</xdr:row>
      <xdr:rowOff>190500</xdr:rowOff>
    </xdr:to>
    <xdr:cxnSp macro="">
      <xdr:nvCxnSpPr>
        <xdr:cNvPr id="6" name="Прямая соединительная линия 5"/>
        <xdr:cNvCxnSpPr/>
      </xdr:nvCxnSpPr>
      <xdr:spPr>
        <a:xfrm>
          <a:off x="4258235" y="10287000"/>
          <a:ext cx="11206" cy="825873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219662</xdr:colOff>
      <xdr:row>43</xdr:row>
      <xdr:rowOff>163604</xdr:rowOff>
    </xdr:from>
    <xdr:to>
      <xdr:col>9</xdr:col>
      <xdr:colOff>313764</xdr:colOff>
      <xdr:row>78</xdr:row>
      <xdr:rowOff>201706</xdr:rowOff>
    </xdr:to>
    <xdr:cxnSp macro="">
      <xdr:nvCxnSpPr>
        <xdr:cNvPr id="7" name="Прямая соединительная линия 6"/>
        <xdr:cNvCxnSpPr/>
      </xdr:nvCxnSpPr>
      <xdr:spPr>
        <a:xfrm>
          <a:off x="7021633" y="10282516"/>
          <a:ext cx="94102" cy="82744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80</xdr:row>
      <xdr:rowOff>219075</xdr:rowOff>
    </xdr:from>
    <xdr:to>
      <xdr:col>9</xdr:col>
      <xdr:colOff>333375</xdr:colOff>
      <xdr:row>81</xdr:row>
      <xdr:rowOff>0</xdr:rowOff>
    </xdr:to>
    <xdr:cxnSp macro="">
      <xdr:nvCxnSpPr>
        <xdr:cNvPr id="15" name="Прямая соединительная линия 14"/>
        <xdr:cNvCxnSpPr/>
      </xdr:nvCxnSpPr>
      <xdr:spPr>
        <a:xfrm flipV="1">
          <a:off x="4276725" y="19269075"/>
          <a:ext cx="2857500" cy="190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81</xdr:row>
      <xdr:rowOff>0</xdr:rowOff>
    </xdr:from>
    <xdr:to>
      <xdr:col>5</xdr:col>
      <xdr:colOff>542925</xdr:colOff>
      <xdr:row>89</xdr:row>
      <xdr:rowOff>0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4295775" y="19288125"/>
          <a:ext cx="0" cy="1905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81</xdr:row>
      <xdr:rowOff>9527</xdr:rowOff>
    </xdr:from>
    <xdr:to>
      <xdr:col>9</xdr:col>
      <xdr:colOff>314325</xdr:colOff>
      <xdr:row>88</xdr:row>
      <xdr:rowOff>142875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7115175" y="19297652"/>
          <a:ext cx="0" cy="180022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86</xdr:row>
      <xdr:rowOff>216834</xdr:rowOff>
    </xdr:from>
    <xdr:to>
      <xdr:col>12</xdr:col>
      <xdr:colOff>619125</xdr:colOff>
      <xdr:row>86</xdr:row>
      <xdr:rowOff>219075</xdr:rowOff>
    </xdr:to>
    <xdr:cxnSp macro="">
      <xdr:nvCxnSpPr>
        <xdr:cNvPr id="21" name="Прямая соединительная линия 20"/>
        <xdr:cNvCxnSpPr/>
      </xdr:nvCxnSpPr>
      <xdr:spPr>
        <a:xfrm>
          <a:off x="7124700" y="20695584"/>
          <a:ext cx="2581275" cy="22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349064</xdr:colOff>
      <xdr:row>86</xdr:row>
      <xdr:rowOff>194982</xdr:rowOff>
    </xdr:from>
    <xdr:to>
      <xdr:col>5</xdr:col>
      <xdr:colOff>533400</xdr:colOff>
      <xdr:row>86</xdr:row>
      <xdr:rowOff>200025</xdr:rowOff>
    </xdr:to>
    <xdr:cxnSp macro="">
      <xdr:nvCxnSpPr>
        <xdr:cNvPr id="22" name="Прямая соединительная линия 21"/>
        <xdr:cNvCxnSpPr/>
      </xdr:nvCxnSpPr>
      <xdr:spPr>
        <a:xfrm>
          <a:off x="1873064" y="20673732"/>
          <a:ext cx="2413186" cy="504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87</xdr:row>
      <xdr:rowOff>123825</xdr:rowOff>
    </xdr:from>
    <xdr:to>
      <xdr:col>5</xdr:col>
      <xdr:colOff>523875</xdr:colOff>
      <xdr:row>90</xdr:row>
      <xdr:rowOff>209550</xdr:rowOff>
    </xdr:to>
    <xdr:sp macro="" textlink="">
      <xdr:nvSpPr>
        <xdr:cNvPr id="31" name="Дуга 30"/>
        <xdr:cNvSpPr/>
      </xdr:nvSpPr>
      <xdr:spPr>
        <a:xfrm>
          <a:off x="1190625" y="20840700"/>
          <a:ext cx="3086100" cy="800100"/>
        </a:xfrm>
        <a:prstGeom prst="arc">
          <a:avLst>
            <a:gd name="adj1" fmla="val 16200000"/>
            <a:gd name="adj2" fmla="val 21436658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561975</xdr:colOff>
      <xdr:row>81</xdr:row>
      <xdr:rowOff>152400</xdr:rowOff>
    </xdr:from>
    <xdr:to>
      <xdr:col>9</xdr:col>
      <xdr:colOff>409575</xdr:colOff>
      <xdr:row>84</xdr:row>
      <xdr:rowOff>9525</xdr:rowOff>
    </xdr:to>
    <xdr:sp macro="" textlink="">
      <xdr:nvSpPr>
        <xdr:cNvPr id="32" name="Дуга 31"/>
        <xdr:cNvSpPr/>
      </xdr:nvSpPr>
      <xdr:spPr>
        <a:xfrm rot="10800000">
          <a:off x="4314825" y="19440525"/>
          <a:ext cx="2895600" cy="571500"/>
        </a:xfrm>
        <a:prstGeom prst="arc">
          <a:avLst>
            <a:gd name="adj1" fmla="val 11112792"/>
            <a:gd name="adj2" fmla="val 0"/>
          </a:avLst>
        </a:prstGeom>
        <a:noFill/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219075</xdr:colOff>
      <xdr:row>87</xdr:row>
      <xdr:rowOff>104775</xdr:rowOff>
    </xdr:from>
    <xdr:to>
      <xdr:col>13</xdr:col>
      <xdr:colOff>257175</xdr:colOff>
      <xdr:row>90</xdr:row>
      <xdr:rowOff>190500</xdr:rowOff>
    </xdr:to>
    <xdr:sp macro="" textlink="">
      <xdr:nvSpPr>
        <xdr:cNvPr id="33" name="Дуга 32"/>
        <xdr:cNvSpPr/>
      </xdr:nvSpPr>
      <xdr:spPr>
        <a:xfrm>
          <a:off x="7019925" y="20821650"/>
          <a:ext cx="3086100" cy="800100"/>
        </a:xfrm>
        <a:prstGeom prst="arc">
          <a:avLst>
            <a:gd name="adj1" fmla="val 11127338"/>
            <a:gd name="adj2" fmla="val 16323684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85725</xdr:colOff>
      <xdr:row>77</xdr:row>
      <xdr:rowOff>161925</xdr:rowOff>
    </xdr:from>
    <xdr:to>
      <xdr:col>15</xdr:col>
      <xdr:colOff>66675</xdr:colOff>
      <xdr:row>80</xdr:row>
      <xdr:rowOff>171450</xdr:rowOff>
    </xdr:to>
    <xdr:sp macro="" textlink="">
      <xdr:nvSpPr>
        <xdr:cNvPr id="36" name="Выноска 1 (с границей) 35"/>
        <xdr:cNvSpPr/>
      </xdr:nvSpPr>
      <xdr:spPr>
        <a:xfrm>
          <a:off x="7648575" y="18497550"/>
          <a:ext cx="3790950" cy="723900"/>
        </a:xfrm>
        <a:prstGeom prst="accentCallout1">
          <a:avLst>
            <a:gd name="adj1" fmla="val 55592"/>
            <a:gd name="adj2" fmla="val -6353"/>
            <a:gd name="adj3" fmla="val 73026"/>
            <a:gd name="adj4" fmla="val -255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 графике должны быть эти 2 линии, а подписи горизонтальной оси должны быть в самом низу графика, а последний график должен иметь примерно такой вид</a:t>
          </a:r>
        </a:p>
      </xdr:txBody>
    </xdr:sp>
    <xdr:clientData/>
  </xdr:twoCellAnchor>
  <xdr:twoCellAnchor>
    <xdr:from>
      <xdr:col>9</xdr:col>
      <xdr:colOff>485775</xdr:colOff>
      <xdr:row>80</xdr:row>
      <xdr:rowOff>57150</xdr:rowOff>
    </xdr:from>
    <xdr:to>
      <xdr:col>14</xdr:col>
      <xdr:colOff>257175</xdr:colOff>
      <xdr:row>85</xdr:row>
      <xdr:rowOff>142875</xdr:rowOff>
    </xdr:to>
    <xdr:cxnSp macro="">
      <xdr:nvCxnSpPr>
        <xdr:cNvPr id="38" name="Прямая со стрелкой 37"/>
        <xdr:cNvCxnSpPr/>
      </xdr:nvCxnSpPr>
      <xdr:spPr>
        <a:xfrm flipH="1">
          <a:off x="7286625" y="19107150"/>
          <a:ext cx="3581400" cy="127635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68</xdr:row>
      <xdr:rowOff>152400</xdr:rowOff>
    </xdr:from>
    <xdr:to>
      <xdr:col>12</xdr:col>
      <xdr:colOff>219075</xdr:colOff>
      <xdr:row>78</xdr:row>
      <xdr:rowOff>0</xdr:rowOff>
    </xdr:to>
    <xdr:cxnSp macro="">
      <xdr:nvCxnSpPr>
        <xdr:cNvPr id="41" name="Прямая со стрелкой 40"/>
        <xdr:cNvCxnSpPr/>
      </xdr:nvCxnSpPr>
      <xdr:spPr>
        <a:xfrm flipH="1" flipV="1">
          <a:off x="4276725" y="16344900"/>
          <a:ext cx="5029200" cy="222885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68</xdr:row>
      <xdr:rowOff>85725</xdr:rowOff>
    </xdr:from>
    <xdr:to>
      <xdr:col>12</xdr:col>
      <xdr:colOff>180975</xdr:colOff>
      <xdr:row>77</xdr:row>
      <xdr:rowOff>200025</xdr:rowOff>
    </xdr:to>
    <xdr:cxnSp macro="">
      <xdr:nvCxnSpPr>
        <xdr:cNvPr id="42" name="Прямая со стрелкой 41"/>
        <xdr:cNvCxnSpPr/>
      </xdr:nvCxnSpPr>
      <xdr:spPr>
        <a:xfrm flipH="1" flipV="1">
          <a:off x="7077075" y="16278225"/>
          <a:ext cx="2190750" cy="2257425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B66" zoomScaleNormal="100" workbookViewId="0">
      <selection activeCell="O42" sqref="O42"/>
    </sheetView>
  </sheetViews>
  <sheetFormatPr defaultRowHeight="18.75" x14ac:dyDescent="0.3"/>
  <cols>
    <col min="2" max="2" width="8.88671875" style="1"/>
    <col min="3" max="3" width="8.21875" customWidth="1"/>
  </cols>
  <sheetData>
    <row r="1" spans="1:19" x14ac:dyDescent="0.3">
      <c r="B1" s="3" t="s">
        <v>1</v>
      </c>
      <c r="C1">
        <v>580</v>
      </c>
    </row>
    <row r="2" spans="1:19" x14ac:dyDescent="0.3">
      <c r="A2" t="s">
        <v>0</v>
      </c>
      <c r="B2" s="4" t="s">
        <v>2</v>
      </c>
      <c r="C2" s="4" t="s">
        <v>2</v>
      </c>
      <c r="D2" t="s">
        <v>3</v>
      </c>
      <c r="E2" t="s">
        <v>4</v>
      </c>
    </row>
    <row r="3" spans="1:19" x14ac:dyDescent="0.3">
      <c r="A3">
        <v>1</v>
      </c>
      <c r="B3" s="1">
        <v>7.9348353556080253</v>
      </c>
      <c r="C3" s="2">
        <v>-1.9650830632053278</v>
      </c>
      <c r="D3" s="1">
        <f>B3+C3</f>
        <v>5.9697522924026973</v>
      </c>
      <c r="E3">
        <f>D3/1</f>
        <v>5.9697522924026973</v>
      </c>
      <c r="F3" s="5">
        <f>E3</f>
        <v>5.9697522924026973</v>
      </c>
      <c r="G3">
        <v>1</v>
      </c>
      <c r="H3">
        <v>0</v>
      </c>
      <c r="I3" s="5">
        <v>-5.9697522924027453</v>
      </c>
      <c r="J3" s="5"/>
      <c r="S3" s="1">
        <f>((0.1*$C$1)/2)*2.71^(-0.1*A3)</f>
        <v>26.248293213806999</v>
      </c>
    </row>
    <row r="4" spans="1:19" x14ac:dyDescent="0.3">
      <c r="A4">
        <v>2</v>
      </c>
      <c r="B4" s="1">
        <v>8.7666738343044432</v>
      </c>
      <c r="C4" s="1">
        <v>-2.1710900731243843</v>
      </c>
      <c r="D4" s="1">
        <f t="shared" ref="D4:D42" si="0">B4+C4</f>
        <v>6.595583761180059</v>
      </c>
      <c r="E4">
        <f t="shared" ref="E4:E42" si="1">D4/1</f>
        <v>6.595583761180059</v>
      </c>
      <c r="F4" s="5">
        <f>F3+E4</f>
        <v>12.565336053582756</v>
      </c>
      <c r="G4">
        <v>2</v>
      </c>
      <c r="H4">
        <v>0</v>
      </c>
      <c r="I4" s="5">
        <v>-12.565336053582769</v>
      </c>
      <c r="J4" s="5"/>
      <c r="S4" s="1">
        <f t="shared" ref="S4:S15" si="2">((0.1*$C$1)/2)*2.71^(-0.1*A4)</f>
        <v>23.757686090965052</v>
      </c>
    </row>
    <row r="5" spans="1:19" x14ac:dyDescent="0.3">
      <c r="A5">
        <v>3</v>
      </c>
      <c r="B5" s="1">
        <v>9.6857170530653107</v>
      </c>
      <c r="C5" s="1">
        <v>-2.3986935686731963</v>
      </c>
      <c r="D5" s="1">
        <f t="shared" si="0"/>
        <v>7.2870234843921144</v>
      </c>
      <c r="E5">
        <f t="shared" si="1"/>
        <v>7.2870234843921144</v>
      </c>
      <c r="F5" s="5">
        <f t="shared" ref="F5:F42" si="3">F4+E5</f>
        <v>19.85235953797487</v>
      </c>
      <c r="G5">
        <v>3</v>
      </c>
      <c r="H5">
        <v>0</v>
      </c>
      <c r="I5" s="5">
        <v>-19.852359537974849</v>
      </c>
      <c r="J5" s="5"/>
      <c r="S5" s="1">
        <f t="shared" si="2"/>
        <v>21.503403813697748</v>
      </c>
    </row>
    <row r="6" spans="1:19" x14ac:dyDescent="0.3">
      <c r="A6">
        <v>4</v>
      </c>
      <c r="B6" s="1">
        <v>10.701107011070111</v>
      </c>
      <c r="C6" s="1">
        <v>-2.650157590244075</v>
      </c>
      <c r="D6" s="1">
        <f t="shared" si="0"/>
        <v>8.0509494208260364</v>
      </c>
      <c r="E6">
        <f t="shared" si="1"/>
        <v>8.0509494208260364</v>
      </c>
      <c r="F6" s="5">
        <f t="shared" si="3"/>
        <v>27.903308958800906</v>
      </c>
      <c r="G6">
        <v>4</v>
      </c>
      <c r="H6">
        <v>0</v>
      </c>
      <c r="I6" s="5">
        <v>-27.903308958800949</v>
      </c>
      <c r="J6" s="5"/>
      <c r="S6" s="1">
        <f t="shared" si="2"/>
        <v>19.463022358511523</v>
      </c>
    </row>
    <row r="7" spans="1:19" x14ac:dyDescent="0.3">
      <c r="A7">
        <v>5</v>
      </c>
      <c r="B7" s="1">
        <v>11.822944097477313</v>
      </c>
      <c r="C7" s="1">
        <v>-2.9279835260546214</v>
      </c>
      <c r="D7" s="1">
        <f t="shared" si="0"/>
        <v>8.8949605714226916</v>
      </c>
      <c r="E7">
        <f t="shared" si="1"/>
        <v>8.8949605714226916</v>
      </c>
      <c r="F7" s="5">
        <f t="shared" si="3"/>
        <v>36.7982695302236</v>
      </c>
      <c r="G7">
        <v>5</v>
      </c>
      <c r="H7">
        <v>0</v>
      </c>
      <c r="I7" s="5">
        <v>-36.798269530223592</v>
      </c>
      <c r="J7" s="5"/>
      <c r="S7" s="1">
        <f t="shared" si="2"/>
        <v>17.616245437692825</v>
      </c>
    </row>
    <row r="8" spans="1:19" x14ac:dyDescent="0.3">
      <c r="A8">
        <v>6</v>
      </c>
      <c r="B8" s="1">
        <v>13.062387563031708</v>
      </c>
      <c r="C8" s="1">
        <v>-3.2349349942082819</v>
      </c>
      <c r="D8" s="1">
        <f t="shared" si="0"/>
        <v>9.8274525688234249</v>
      </c>
      <c r="E8">
        <f t="shared" si="1"/>
        <v>9.8274525688234249</v>
      </c>
      <c r="F8" s="5">
        <f t="shared" si="3"/>
        <v>46.625722099047024</v>
      </c>
      <c r="G8">
        <v>6</v>
      </c>
      <c r="H8">
        <v>0</v>
      </c>
      <c r="I8" s="5">
        <v>-46.625722099047039</v>
      </c>
      <c r="J8" s="5"/>
      <c r="S8" s="1">
        <f t="shared" si="2"/>
        <v>15.944702606032793</v>
      </c>
    </row>
    <row r="9" spans="1:19" x14ac:dyDescent="0.3">
      <c r="A9">
        <v>7</v>
      </c>
      <c r="B9" s="1">
        <v>14.431766524486251</v>
      </c>
      <c r="C9" s="1">
        <v>-3.5740653332344317</v>
      </c>
      <c r="D9" s="1">
        <f t="shared" si="0"/>
        <v>10.85770119125182</v>
      </c>
      <c r="E9">
        <f t="shared" si="1"/>
        <v>10.85770119125182</v>
      </c>
      <c r="F9" s="5">
        <f t="shared" si="3"/>
        <v>57.483423290298845</v>
      </c>
      <c r="G9">
        <v>7</v>
      </c>
      <c r="H9">
        <v>0</v>
      </c>
      <c r="I9" s="5">
        <v>-57.483423290298788</v>
      </c>
      <c r="J9" s="5"/>
      <c r="S9" s="1">
        <f t="shared" si="2"/>
        <v>14.431766524486251</v>
      </c>
    </row>
    <row r="10" spans="1:19" x14ac:dyDescent="0.3">
      <c r="A10">
        <v>8</v>
      </c>
      <c r="B10" s="1">
        <v>15.944702606032793</v>
      </c>
      <c r="C10" s="1">
        <v>-3.948747974564617</v>
      </c>
      <c r="D10" s="1">
        <f t="shared" si="0"/>
        <v>11.995954631468177</v>
      </c>
      <c r="E10">
        <f t="shared" si="1"/>
        <v>11.995954631468177</v>
      </c>
      <c r="F10" s="5">
        <f t="shared" si="3"/>
        <v>69.479377921767025</v>
      </c>
      <c r="G10">
        <v>8</v>
      </c>
      <c r="H10">
        <v>0</v>
      </c>
      <c r="I10" s="5">
        <v>-69.479377921767025</v>
      </c>
      <c r="J10" s="5"/>
      <c r="S10" s="1">
        <f t="shared" si="2"/>
        <v>13.062387563031708</v>
      </c>
    </row>
    <row r="11" spans="1:19" x14ac:dyDescent="0.3">
      <c r="A11">
        <v>9</v>
      </c>
      <c r="B11" s="1">
        <v>17.616245437692825</v>
      </c>
      <c r="C11" s="1">
        <v>-4.3627099990691178</v>
      </c>
      <c r="D11" s="1">
        <f t="shared" si="0"/>
        <v>13.253535438623707</v>
      </c>
      <c r="E11">
        <f t="shared" si="1"/>
        <v>13.253535438623707</v>
      </c>
      <c r="F11" s="5">
        <f t="shared" si="3"/>
        <v>82.732913360390739</v>
      </c>
      <c r="G11">
        <v>9</v>
      </c>
      <c r="H11">
        <v>0</v>
      </c>
      <c r="I11" s="5">
        <v>-82.732913360390739</v>
      </c>
      <c r="J11" s="5"/>
      <c r="S11" s="1">
        <f t="shared" si="2"/>
        <v>11.822944097477313</v>
      </c>
    </row>
    <row r="12" spans="1:19" x14ac:dyDescent="0.3">
      <c r="A12">
        <v>10</v>
      </c>
      <c r="B12" s="1">
        <v>19.463022358511523</v>
      </c>
      <c r="C12" s="1">
        <v>-4.8200692114508135</v>
      </c>
      <c r="D12" s="1">
        <f t="shared" si="0"/>
        <v>14.642953147060709</v>
      </c>
      <c r="E12">
        <f t="shared" si="1"/>
        <v>14.642953147060709</v>
      </c>
      <c r="F12" s="5">
        <f t="shared" si="3"/>
        <v>97.375866507451448</v>
      </c>
      <c r="G12">
        <v>10</v>
      </c>
      <c r="H12">
        <v>0</v>
      </c>
      <c r="I12" s="5">
        <v>-97.375866507451462</v>
      </c>
      <c r="J12" s="5"/>
      <c r="S12" s="1">
        <f t="shared" si="2"/>
        <v>10.701107011070111</v>
      </c>
    </row>
    <row r="13" spans="1:19" x14ac:dyDescent="0.3">
      <c r="A13">
        <v>11</v>
      </c>
      <c r="B13" s="1">
        <v>21.503403813697748</v>
      </c>
      <c r="C13" s="1">
        <v>-5.3253751012864381</v>
      </c>
      <c r="D13" s="1">
        <f t="shared" si="0"/>
        <v>16.178028712411312</v>
      </c>
      <c r="E13">
        <f t="shared" si="1"/>
        <v>16.178028712411312</v>
      </c>
      <c r="F13" s="5">
        <f t="shared" si="3"/>
        <v>113.55389521986277</v>
      </c>
      <c r="G13">
        <v>11</v>
      </c>
      <c r="H13">
        <v>0</v>
      </c>
      <c r="I13" s="5">
        <v>-113.55389521986274</v>
      </c>
      <c r="J13" s="5"/>
      <c r="S13" s="1">
        <f t="shared" si="2"/>
        <v>9.6857170530653107</v>
      </c>
    </row>
    <row r="14" spans="1:19" x14ac:dyDescent="0.3">
      <c r="A14">
        <v>12</v>
      </c>
      <c r="B14" s="1">
        <v>23.757686090965052</v>
      </c>
      <c r="C14" s="1">
        <v>-5.8836540981670824</v>
      </c>
      <c r="D14" s="1">
        <f t="shared" si="0"/>
        <v>17.874031992797971</v>
      </c>
      <c r="E14">
        <f t="shared" si="1"/>
        <v>17.874031992797971</v>
      </c>
      <c r="F14" s="5">
        <f t="shared" si="3"/>
        <v>131.42792721266073</v>
      </c>
      <c r="G14">
        <v>12</v>
      </c>
      <c r="H14">
        <v>0</v>
      </c>
      <c r="I14" s="5">
        <v>-131.42792721266073</v>
      </c>
      <c r="J14" s="5"/>
      <c r="S14" s="1">
        <f t="shared" si="2"/>
        <v>8.7666738343044432</v>
      </c>
    </row>
    <row r="15" spans="1:19" x14ac:dyDescent="0.3">
      <c r="A15">
        <v>13</v>
      </c>
      <c r="B15" s="1">
        <f t="shared" ref="B15:B42" si="4">((0.1*580)/2)*2.71^(-0.1*A3)</f>
        <v>26.248293213806999</v>
      </c>
      <c r="C15" s="1">
        <v>-6.5004595711043622</v>
      </c>
      <c r="D15" s="1">
        <f t="shared" si="0"/>
        <v>19.747833642702638</v>
      </c>
      <c r="E15">
        <f t="shared" si="1"/>
        <v>19.747833642702638</v>
      </c>
      <c r="F15" s="5">
        <f t="shared" si="3"/>
        <v>151.17576085536336</v>
      </c>
      <c r="G15">
        <v>13</v>
      </c>
      <c r="H15">
        <v>580</v>
      </c>
      <c r="I15" s="5">
        <v>-151.17576085536336</v>
      </c>
      <c r="J15" s="5"/>
      <c r="S15" s="1">
        <f t="shared" si="2"/>
        <v>7.9348353556080253</v>
      </c>
    </row>
    <row r="16" spans="1:19" x14ac:dyDescent="0.3">
      <c r="A16">
        <v>14</v>
      </c>
      <c r="B16" s="1">
        <f t="shared" ref="B16:B27" si="5">((0.1*580)/2)*2.71^(-0.1*A4)</f>
        <v>23.757686090965052</v>
      </c>
      <c r="C16" s="1">
        <v>-7.1819270695614463</v>
      </c>
      <c r="D16" s="1">
        <f t="shared" si="0"/>
        <v>16.575759021403606</v>
      </c>
      <c r="E16">
        <f t="shared" si="1"/>
        <v>16.575759021403606</v>
      </c>
      <c r="F16" s="5">
        <f>F15+E16</f>
        <v>167.75151987676696</v>
      </c>
      <c r="G16">
        <v>14</v>
      </c>
      <c r="H16">
        <f t="shared" ref="H16:H42" si="6">$C$1</f>
        <v>580</v>
      </c>
      <c r="I16" s="5">
        <f t="shared" ref="I16:I42" si="7">H16-F16</f>
        <v>412.24848012323304</v>
      </c>
      <c r="J16" s="5"/>
      <c r="S16" s="1">
        <f t="shared" ref="S16:S31" si="8">((0.1*$C$1)/2)*2.71^(-0.1*A16)</f>
        <v>7.1819270695614463</v>
      </c>
    </row>
    <row r="17" spans="1:19" x14ac:dyDescent="0.3">
      <c r="A17">
        <v>15</v>
      </c>
      <c r="B17" s="1">
        <f t="shared" si="5"/>
        <v>21.503403813697748</v>
      </c>
      <c r="C17" s="1">
        <v>-7.9348353556080253</v>
      </c>
      <c r="D17" s="1">
        <f t="shared" si="0"/>
        <v>13.568568458089722</v>
      </c>
      <c r="E17">
        <f t="shared" si="1"/>
        <v>13.568568458089722</v>
      </c>
      <c r="F17" s="5">
        <f t="shared" si="3"/>
        <v>181.32008833485668</v>
      </c>
      <c r="G17">
        <v>15</v>
      </c>
      <c r="H17">
        <f t="shared" si="6"/>
        <v>580</v>
      </c>
      <c r="I17" s="5">
        <f t="shared" si="7"/>
        <v>398.67991166514332</v>
      </c>
      <c r="J17" s="5"/>
      <c r="S17" s="1">
        <f t="shared" si="8"/>
        <v>6.5004595711043622</v>
      </c>
    </row>
    <row r="18" spans="1:19" x14ac:dyDescent="0.3">
      <c r="A18">
        <v>16</v>
      </c>
      <c r="B18" s="1">
        <f t="shared" si="5"/>
        <v>19.463022358511523</v>
      </c>
      <c r="C18" s="1">
        <v>-8.7666738343044432</v>
      </c>
      <c r="D18" s="1">
        <f t="shared" si="0"/>
        <v>10.69634852420708</v>
      </c>
      <c r="E18">
        <f t="shared" si="1"/>
        <v>10.69634852420708</v>
      </c>
      <c r="F18" s="5">
        <f t="shared" si="3"/>
        <v>192.01643685906376</v>
      </c>
      <c r="G18">
        <v>16</v>
      </c>
      <c r="H18">
        <f t="shared" si="6"/>
        <v>580</v>
      </c>
      <c r="I18" s="5">
        <f t="shared" si="7"/>
        <v>387.98356314093621</v>
      </c>
      <c r="J18" s="5"/>
      <c r="S18" s="1">
        <f t="shared" si="8"/>
        <v>5.8836540981670824</v>
      </c>
    </row>
    <row r="19" spans="1:19" x14ac:dyDescent="0.3">
      <c r="A19">
        <v>17</v>
      </c>
      <c r="B19" s="1">
        <f t="shared" si="5"/>
        <v>17.616245437692825</v>
      </c>
      <c r="C19" s="1">
        <v>-9.6857170530653107</v>
      </c>
      <c r="D19" s="1">
        <f t="shared" si="0"/>
        <v>7.9305283846275145</v>
      </c>
      <c r="E19">
        <f t="shared" si="1"/>
        <v>7.9305283846275145</v>
      </c>
      <c r="F19" s="5">
        <f t="shared" si="3"/>
        <v>199.94696524369127</v>
      </c>
      <c r="G19">
        <v>17</v>
      </c>
      <c r="H19">
        <f t="shared" si="6"/>
        <v>580</v>
      </c>
      <c r="I19" s="5">
        <f t="shared" si="7"/>
        <v>380.05303475630876</v>
      </c>
      <c r="J19" s="5"/>
      <c r="S19" s="1">
        <f t="shared" si="8"/>
        <v>5.3253751012864381</v>
      </c>
    </row>
    <row r="20" spans="1:19" x14ac:dyDescent="0.3">
      <c r="A20">
        <v>18</v>
      </c>
      <c r="B20" s="1">
        <f t="shared" si="5"/>
        <v>15.944702606032793</v>
      </c>
      <c r="C20" s="1">
        <v>-10.701107011070111</v>
      </c>
      <c r="D20" s="1">
        <f t="shared" si="0"/>
        <v>5.2435955949626827</v>
      </c>
      <c r="E20">
        <f t="shared" si="1"/>
        <v>5.2435955949626827</v>
      </c>
      <c r="F20" s="5">
        <f t="shared" si="3"/>
        <v>205.19056083865394</v>
      </c>
      <c r="G20">
        <v>18</v>
      </c>
      <c r="H20">
        <f t="shared" si="6"/>
        <v>580</v>
      </c>
      <c r="I20" s="5">
        <f t="shared" si="7"/>
        <v>374.80943916134606</v>
      </c>
      <c r="J20" s="5"/>
      <c r="S20" s="1">
        <f t="shared" si="8"/>
        <v>4.8200692114508135</v>
      </c>
    </row>
    <row r="21" spans="1:19" x14ac:dyDescent="0.3">
      <c r="A21">
        <v>19</v>
      </c>
      <c r="B21" s="1">
        <f t="shared" si="5"/>
        <v>14.431766524486251</v>
      </c>
      <c r="C21" s="1">
        <v>-11.822944097477313</v>
      </c>
      <c r="D21" s="1">
        <f t="shared" si="0"/>
        <v>2.6088224270089384</v>
      </c>
      <c r="E21">
        <f t="shared" si="1"/>
        <v>2.6088224270089384</v>
      </c>
      <c r="F21" s="5">
        <f t="shared" si="3"/>
        <v>207.79938326566287</v>
      </c>
      <c r="G21">
        <v>19</v>
      </c>
      <c r="H21">
        <f t="shared" si="6"/>
        <v>580</v>
      </c>
      <c r="I21" s="5">
        <f t="shared" si="7"/>
        <v>372.20061673433713</v>
      </c>
      <c r="J21" s="5"/>
      <c r="S21" s="1">
        <f t="shared" si="8"/>
        <v>4.3627099990691178</v>
      </c>
    </row>
    <row r="22" spans="1:19" x14ac:dyDescent="0.3">
      <c r="A22">
        <v>20</v>
      </c>
      <c r="B22" s="1">
        <f t="shared" si="5"/>
        <v>13.062387563031708</v>
      </c>
      <c r="C22" s="1">
        <v>-13.062387563031708</v>
      </c>
      <c r="D22" s="1">
        <f t="shared" si="0"/>
        <v>0</v>
      </c>
      <c r="E22">
        <f t="shared" si="1"/>
        <v>0</v>
      </c>
      <c r="F22" s="5">
        <f t="shared" si="3"/>
        <v>207.79938326566287</v>
      </c>
      <c r="G22">
        <v>20</v>
      </c>
      <c r="H22">
        <f t="shared" si="6"/>
        <v>580</v>
      </c>
      <c r="I22" s="5">
        <f t="shared" si="7"/>
        <v>372.20061673433713</v>
      </c>
      <c r="J22" s="5"/>
      <c r="S22" s="1">
        <f t="shared" si="8"/>
        <v>3.948747974564617</v>
      </c>
    </row>
    <row r="23" spans="1:19" x14ac:dyDescent="0.3">
      <c r="A23">
        <v>21</v>
      </c>
      <c r="B23" s="1">
        <f t="shared" si="5"/>
        <v>11.822944097477313</v>
      </c>
      <c r="C23" s="1">
        <v>-14.431766524486251</v>
      </c>
      <c r="D23" s="1">
        <f t="shared" si="0"/>
        <v>-2.6088224270089384</v>
      </c>
      <c r="E23">
        <f t="shared" si="1"/>
        <v>-2.6088224270089384</v>
      </c>
      <c r="F23" s="5">
        <f t="shared" si="3"/>
        <v>205.19056083865394</v>
      </c>
      <c r="G23">
        <v>21</v>
      </c>
      <c r="H23">
        <f t="shared" si="6"/>
        <v>580</v>
      </c>
      <c r="I23" s="5">
        <f t="shared" si="7"/>
        <v>374.80943916134606</v>
      </c>
      <c r="J23" s="5"/>
      <c r="S23" s="1">
        <f t="shared" si="8"/>
        <v>3.5740653332344317</v>
      </c>
    </row>
    <row r="24" spans="1:19" x14ac:dyDescent="0.3">
      <c r="A24">
        <v>22</v>
      </c>
      <c r="B24" s="1">
        <f t="shared" si="5"/>
        <v>10.701107011070111</v>
      </c>
      <c r="C24" s="1">
        <v>-15.944702606032793</v>
      </c>
      <c r="D24" s="1">
        <f t="shared" si="0"/>
        <v>-5.2435955949626827</v>
      </c>
      <c r="E24">
        <f t="shared" si="1"/>
        <v>-5.2435955949626827</v>
      </c>
      <c r="F24" s="5">
        <f t="shared" si="3"/>
        <v>199.94696524369127</v>
      </c>
      <c r="G24">
        <v>22</v>
      </c>
      <c r="H24">
        <f t="shared" si="6"/>
        <v>580</v>
      </c>
      <c r="I24" s="5">
        <f t="shared" si="7"/>
        <v>380.05303475630876</v>
      </c>
      <c r="J24" s="5"/>
      <c r="S24" s="2">
        <f t="shared" si="8"/>
        <v>3.2349349942082819</v>
      </c>
    </row>
    <row r="25" spans="1:19" x14ac:dyDescent="0.3">
      <c r="A25">
        <v>23</v>
      </c>
      <c r="B25" s="1">
        <f t="shared" si="5"/>
        <v>9.6857170530653107</v>
      </c>
      <c r="C25" s="1">
        <v>-17.616245437692825</v>
      </c>
      <c r="D25" s="1">
        <f t="shared" si="0"/>
        <v>-7.9305283846275145</v>
      </c>
      <c r="E25">
        <f t="shared" si="1"/>
        <v>-7.9305283846275145</v>
      </c>
      <c r="F25" s="5">
        <f t="shared" si="3"/>
        <v>192.01643685906376</v>
      </c>
      <c r="G25">
        <v>23</v>
      </c>
      <c r="H25">
        <f t="shared" si="6"/>
        <v>580</v>
      </c>
      <c r="I25" s="5">
        <f t="shared" si="7"/>
        <v>387.98356314093621</v>
      </c>
      <c r="J25" s="5"/>
      <c r="S25" s="2">
        <f t="shared" si="8"/>
        <v>2.9279835260546214</v>
      </c>
    </row>
    <row r="26" spans="1:19" x14ac:dyDescent="0.3">
      <c r="A26">
        <v>24</v>
      </c>
      <c r="B26" s="1">
        <f t="shared" si="5"/>
        <v>8.7666738343044432</v>
      </c>
      <c r="C26" s="1">
        <v>-19.463022358511523</v>
      </c>
      <c r="D26" s="1">
        <f t="shared" si="0"/>
        <v>-10.69634852420708</v>
      </c>
      <c r="E26">
        <f t="shared" si="1"/>
        <v>-10.69634852420708</v>
      </c>
      <c r="F26" s="5">
        <f t="shared" si="3"/>
        <v>181.32008833485668</v>
      </c>
      <c r="G26">
        <v>24</v>
      </c>
      <c r="H26">
        <f t="shared" si="6"/>
        <v>580</v>
      </c>
      <c r="I26" s="5">
        <f t="shared" si="7"/>
        <v>398.67991166514332</v>
      </c>
      <c r="J26" s="5"/>
      <c r="S26" s="1">
        <f t="shared" si="8"/>
        <v>2.650157590244075</v>
      </c>
    </row>
    <row r="27" spans="1:19" x14ac:dyDescent="0.3">
      <c r="A27">
        <v>25</v>
      </c>
      <c r="B27" s="1">
        <f t="shared" si="5"/>
        <v>7.9348353556080253</v>
      </c>
      <c r="C27" s="1">
        <v>-21.503403813697748</v>
      </c>
      <c r="D27" s="1">
        <f t="shared" si="0"/>
        <v>-13.568568458089722</v>
      </c>
      <c r="E27">
        <f t="shared" si="1"/>
        <v>-13.568568458089722</v>
      </c>
      <c r="F27" s="5">
        <f t="shared" si="3"/>
        <v>167.75151987676696</v>
      </c>
      <c r="G27">
        <v>25</v>
      </c>
      <c r="H27">
        <f t="shared" si="6"/>
        <v>580</v>
      </c>
      <c r="I27" s="5">
        <f t="shared" si="7"/>
        <v>412.24848012323304</v>
      </c>
      <c r="J27" s="5"/>
      <c r="S27" s="1">
        <f t="shared" si="8"/>
        <v>2.3986935686731963</v>
      </c>
    </row>
    <row r="28" spans="1:19" x14ac:dyDescent="0.3">
      <c r="A28">
        <v>26</v>
      </c>
      <c r="B28" s="1">
        <f t="shared" si="4"/>
        <v>7.1819270695614463</v>
      </c>
      <c r="C28" s="1">
        <v>-23.757686090965052</v>
      </c>
      <c r="D28" s="1">
        <f t="shared" si="0"/>
        <v>-16.575759021403606</v>
      </c>
      <c r="E28">
        <f t="shared" si="1"/>
        <v>-16.575759021403606</v>
      </c>
      <c r="F28" s="5">
        <f t="shared" si="3"/>
        <v>151.17576085536336</v>
      </c>
      <c r="G28">
        <v>26</v>
      </c>
      <c r="H28">
        <f t="shared" si="6"/>
        <v>580</v>
      </c>
      <c r="I28" s="5">
        <f t="shared" si="7"/>
        <v>428.82423914463664</v>
      </c>
      <c r="J28" s="5"/>
      <c r="S28" s="1">
        <f t="shared" si="8"/>
        <v>2.1710900731243843</v>
      </c>
    </row>
    <row r="29" spans="1:19" x14ac:dyDescent="0.3">
      <c r="A29">
        <v>27</v>
      </c>
      <c r="B29" s="1">
        <f t="shared" si="4"/>
        <v>6.5004595711043622</v>
      </c>
      <c r="C29" s="1">
        <v>-26.248293213806999</v>
      </c>
      <c r="D29" s="1">
        <f t="shared" si="0"/>
        <v>-19.747833642702638</v>
      </c>
      <c r="E29">
        <f t="shared" si="1"/>
        <v>-19.747833642702638</v>
      </c>
      <c r="F29" s="5">
        <f t="shared" si="3"/>
        <v>131.42792721266073</v>
      </c>
      <c r="G29">
        <v>27</v>
      </c>
      <c r="H29">
        <v>580</v>
      </c>
      <c r="I29" s="5">
        <f t="shared" si="7"/>
        <v>448.57207278733927</v>
      </c>
      <c r="J29" s="5"/>
      <c r="S29" s="1">
        <f t="shared" si="8"/>
        <v>1.9650830632053278</v>
      </c>
    </row>
    <row r="30" spans="1:19" x14ac:dyDescent="0.3">
      <c r="A30">
        <v>28</v>
      </c>
      <c r="B30" s="1">
        <f t="shared" si="4"/>
        <v>5.8836540981670824</v>
      </c>
      <c r="C30">
        <v>-23.757686090965052</v>
      </c>
      <c r="D30" s="1">
        <f t="shared" si="0"/>
        <v>-17.874031992797971</v>
      </c>
      <c r="E30">
        <f t="shared" si="1"/>
        <v>-17.874031992797971</v>
      </c>
      <c r="F30" s="5">
        <f t="shared" si="3"/>
        <v>113.55389521986277</v>
      </c>
      <c r="G30">
        <v>28</v>
      </c>
      <c r="H30">
        <v>0</v>
      </c>
      <c r="I30" s="5">
        <f t="shared" si="7"/>
        <v>-113.55389521986277</v>
      </c>
      <c r="J30" s="5"/>
      <c r="S30" s="1">
        <f t="shared" si="8"/>
        <v>1.7786233252586026</v>
      </c>
    </row>
    <row r="31" spans="1:19" x14ac:dyDescent="0.3">
      <c r="A31">
        <v>29</v>
      </c>
      <c r="B31" s="1">
        <f t="shared" si="4"/>
        <v>5.3253751012864381</v>
      </c>
      <c r="C31">
        <v>-21.503403813697748</v>
      </c>
      <c r="D31" s="1">
        <f t="shared" si="0"/>
        <v>-16.178028712411312</v>
      </c>
      <c r="E31">
        <f t="shared" si="1"/>
        <v>-16.178028712411312</v>
      </c>
      <c r="F31" s="5">
        <f t="shared" si="3"/>
        <v>97.375866507451462</v>
      </c>
      <c r="G31">
        <v>29</v>
      </c>
      <c r="H31">
        <v>0</v>
      </c>
      <c r="I31" s="5">
        <f t="shared" si="7"/>
        <v>-97.375866507451462</v>
      </c>
      <c r="J31" s="5"/>
      <c r="S31" s="1">
        <f t="shared" si="8"/>
        <v>1.6098560882173865</v>
      </c>
    </row>
    <row r="32" spans="1:19" x14ac:dyDescent="0.3">
      <c r="A32">
        <v>30</v>
      </c>
      <c r="B32" s="1">
        <f t="shared" si="4"/>
        <v>4.8200692114508135</v>
      </c>
      <c r="C32">
        <v>-19.463022358511523</v>
      </c>
      <c r="D32" s="1">
        <f t="shared" si="0"/>
        <v>-14.642953147060709</v>
      </c>
      <c r="E32">
        <f t="shared" si="1"/>
        <v>-14.642953147060709</v>
      </c>
      <c r="F32" s="5">
        <f t="shared" si="3"/>
        <v>82.732913360390754</v>
      </c>
      <c r="G32">
        <v>30</v>
      </c>
      <c r="H32">
        <v>0</v>
      </c>
      <c r="I32" s="5">
        <f t="shared" si="7"/>
        <v>-82.732913360390754</v>
      </c>
      <c r="J32" s="5"/>
    </row>
    <row r="33" spans="1:19" x14ac:dyDescent="0.3">
      <c r="A33">
        <v>31</v>
      </c>
      <c r="B33" s="1">
        <f t="shared" si="4"/>
        <v>4.3627099990691178</v>
      </c>
      <c r="C33">
        <v>-17.616245437692825</v>
      </c>
      <c r="D33" s="1">
        <f t="shared" si="0"/>
        <v>-13.253535438623707</v>
      </c>
      <c r="E33">
        <f t="shared" si="1"/>
        <v>-13.253535438623707</v>
      </c>
      <c r="F33" s="5">
        <f t="shared" si="3"/>
        <v>69.479377921767053</v>
      </c>
      <c r="G33">
        <v>31</v>
      </c>
      <c r="H33">
        <v>0</v>
      </c>
      <c r="I33" s="5">
        <f t="shared" si="7"/>
        <v>-69.479377921767053</v>
      </c>
      <c r="J33" s="5"/>
    </row>
    <row r="34" spans="1:19" x14ac:dyDescent="0.3">
      <c r="A34">
        <v>32</v>
      </c>
      <c r="B34" s="1">
        <f t="shared" si="4"/>
        <v>3.948747974564617</v>
      </c>
      <c r="C34">
        <v>-15.944702606032793</v>
      </c>
      <c r="D34" s="1">
        <f t="shared" si="0"/>
        <v>-11.995954631468177</v>
      </c>
      <c r="E34">
        <f t="shared" si="1"/>
        <v>-11.995954631468177</v>
      </c>
      <c r="F34" s="5">
        <f t="shared" si="3"/>
        <v>57.483423290298873</v>
      </c>
      <c r="G34">
        <v>32</v>
      </c>
      <c r="H34">
        <v>0</v>
      </c>
      <c r="I34" s="5">
        <v>-57.483423290298902</v>
      </c>
      <c r="J34" s="5"/>
    </row>
    <row r="35" spans="1:19" x14ac:dyDescent="0.3">
      <c r="A35">
        <v>33</v>
      </c>
      <c r="B35" s="1">
        <f t="shared" si="4"/>
        <v>3.5740653332344317</v>
      </c>
      <c r="C35">
        <v>-14.431766524486251</v>
      </c>
      <c r="D35" s="1">
        <f t="shared" si="0"/>
        <v>-10.85770119125182</v>
      </c>
      <c r="E35">
        <f t="shared" si="1"/>
        <v>-10.85770119125182</v>
      </c>
      <c r="F35" s="5">
        <f t="shared" si="3"/>
        <v>46.625722099047053</v>
      </c>
      <c r="G35">
        <v>33</v>
      </c>
      <c r="H35">
        <v>0</v>
      </c>
      <c r="I35" s="5">
        <v>-46.625722099047039</v>
      </c>
      <c r="J35" s="5"/>
    </row>
    <row r="36" spans="1:19" x14ac:dyDescent="0.3">
      <c r="A36">
        <v>34</v>
      </c>
      <c r="B36" s="1">
        <f t="shared" si="4"/>
        <v>3.2349349942082819</v>
      </c>
      <c r="C36">
        <v>-13.062387563031708</v>
      </c>
      <c r="D36" s="1">
        <f t="shared" si="0"/>
        <v>-9.8274525688234249</v>
      </c>
      <c r="E36">
        <f t="shared" si="1"/>
        <v>-9.8274525688234249</v>
      </c>
      <c r="F36" s="5">
        <f t="shared" si="3"/>
        <v>36.798269530223628</v>
      </c>
      <c r="G36">
        <v>34</v>
      </c>
      <c r="H36">
        <v>0</v>
      </c>
      <c r="I36" s="5">
        <v>-36.798269530223592</v>
      </c>
      <c r="J36" s="5"/>
    </row>
    <row r="37" spans="1:19" x14ac:dyDescent="0.3">
      <c r="A37">
        <v>35</v>
      </c>
      <c r="B37" s="1">
        <f t="shared" si="4"/>
        <v>2.9279835260546214</v>
      </c>
      <c r="C37">
        <v>-11.822944097477313</v>
      </c>
      <c r="D37" s="1">
        <f t="shared" si="0"/>
        <v>-8.8949605714226916</v>
      </c>
      <c r="E37">
        <f t="shared" si="1"/>
        <v>-8.8949605714226916</v>
      </c>
      <c r="F37" s="5">
        <f t="shared" si="3"/>
        <v>27.903308958800935</v>
      </c>
      <c r="G37">
        <v>35</v>
      </c>
      <c r="H37">
        <v>0</v>
      </c>
      <c r="I37" s="5">
        <v>-27.903308958800949</v>
      </c>
      <c r="J37" s="5"/>
    </row>
    <row r="38" spans="1:19" x14ac:dyDescent="0.3">
      <c r="A38">
        <v>36</v>
      </c>
      <c r="B38" s="1">
        <f t="shared" si="4"/>
        <v>2.650157590244075</v>
      </c>
      <c r="C38">
        <v>-10.701107011070111</v>
      </c>
      <c r="D38" s="1">
        <f t="shared" si="0"/>
        <v>-8.0509494208260364</v>
      </c>
      <c r="E38">
        <f t="shared" si="1"/>
        <v>-8.0509494208260364</v>
      </c>
      <c r="F38" s="5">
        <f t="shared" si="3"/>
        <v>19.852359537974898</v>
      </c>
      <c r="G38">
        <v>36</v>
      </c>
      <c r="H38">
        <v>0</v>
      </c>
      <c r="I38" s="5">
        <v>-19.852359537974849</v>
      </c>
      <c r="J38" s="5"/>
      <c r="S38" s="1"/>
    </row>
    <row r="39" spans="1:19" x14ac:dyDescent="0.3">
      <c r="A39">
        <v>37</v>
      </c>
      <c r="B39" s="1">
        <f t="shared" si="4"/>
        <v>2.3986935686731963</v>
      </c>
      <c r="C39">
        <v>-9.6857170530653107</v>
      </c>
      <c r="D39" s="1">
        <f t="shared" si="0"/>
        <v>-7.2870234843921144</v>
      </c>
      <c r="E39">
        <f t="shared" si="1"/>
        <v>-7.2870234843921144</v>
      </c>
      <c r="F39" s="5">
        <f t="shared" si="3"/>
        <v>12.565336053582783</v>
      </c>
      <c r="G39">
        <v>37</v>
      </c>
      <c r="H39">
        <v>0</v>
      </c>
      <c r="I39" s="5">
        <v>-12.565336053582769</v>
      </c>
      <c r="J39" s="5"/>
      <c r="S39" s="1"/>
    </row>
    <row r="40" spans="1:19" x14ac:dyDescent="0.3">
      <c r="A40">
        <v>38</v>
      </c>
      <c r="B40" s="1">
        <f t="shared" si="4"/>
        <v>2.1710900731243843</v>
      </c>
      <c r="C40">
        <v>-8.7666738343044432</v>
      </c>
      <c r="D40" s="1">
        <f t="shared" si="0"/>
        <v>-6.595583761180059</v>
      </c>
      <c r="E40">
        <f t="shared" si="1"/>
        <v>-6.595583761180059</v>
      </c>
      <c r="F40" s="5">
        <f t="shared" si="3"/>
        <v>5.969752292402724</v>
      </c>
      <c r="G40">
        <v>38</v>
      </c>
      <c r="H40">
        <v>0</v>
      </c>
      <c r="I40" s="5">
        <v>-5.9697522924027453</v>
      </c>
      <c r="J40" s="5"/>
      <c r="S40" s="1"/>
    </row>
    <row r="41" spans="1:19" x14ac:dyDescent="0.3">
      <c r="A41">
        <v>39</v>
      </c>
      <c r="B41" s="2">
        <f t="shared" si="4"/>
        <v>1.9650830632053278</v>
      </c>
      <c r="C41">
        <v>-7.9348353556080253</v>
      </c>
      <c r="D41" s="1">
        <f t="shared" si="0"/>
        <v>-5.9697522924026973</v>
      </c>
      <c r="E41">
        <f t="shared" si="1"/>
        <v>-5.9697522924026973</v>
      </c>
      <c r="F41" s="5">
        <f t="shared" si="3"/>
        <v>2.6645352591003757E-14</v>
      </c>
      <c r="G41">
        <v>39</v>
      </c>
      <c r="H41">
        <v>0</v>
      </c>
      <c r="I41" s="5">
        <v>0</v>
      </c>
      <c r="J41" s="5"/>
      <c r="S41" s="1"/>
    </row>
    <row r="42" spans="1:19" x14ac:dyDescent="0.3">
      <c r="A42">
        <v>40</v>
      </c>
      <c r="B42" s="2">
        <f t="shared" si="4"/>
        <v>1.7786233252586026</v>
      </c>
      <c r="C42">
        <v>-7.1819270695614463</v>
      </c>
      <c r="D42" s="1">
        <f t="shared" si="0"/>
        <v>-5.4033037443028435</v>
      </c>
      <c r="E42">
        <f t="shared" si="1"/>
        <v>-5.4033037443028435</v>
      </c>
      <c r="F42" s="5">
        <f t="shared" si="3"/>
        <v>-5.4033037443028169</v>
      </c>
      <c r="G42">
        <v>40</v>
      </c>
      <c r="H42">
        <v>0</v>
      </c>
      <c r="I42" s="5">
        <v>5.4033037443027752</v>
      </c>
      <c r="J42" s="5"/>
      <c r="S42" s="1"/>
    </row>
    <row r="43" spans="1:19" x14ac:dyDescent="0.3">
      <c r="S43" s="1"/>
    </row>
    <row r="44" spans="1:19" x14ac:dyDescent="0.3">
      <c r="S44" s="1"/>
    </row>
    <row r="45" spans="1:19" x14ac:dyDescent="0.3">
      <c r="S45" s="1"/>
    </row>
    <row r="46" spans="1:19" x14ac:dyDescent="0.3">
      <c r="S46" s="1"/>
    </row>
  </sheetData>
  <sortState ref="C29:C40">
    <sortCondition descending="1" ref="C2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2012-01-26T05:34:59Z</dcterms:created>
  <dcterms:modified xsi:type="dcterms:W3CDTF">2012-01-26T16:55:35Z</dcterms:modified>
</cp:coreProperties>
</file>