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035" windowHeight="12000" activeTab="1"/>
  </bookViews>
  <sheets>
    <sheet name="Исходные данны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4" i="2" l="1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</calcChain>
</file>

<file path=xl/sharedStrings.xml><?xml version="1.0" encoding="utf-8"?>
<sst xmlns="http://schemas.openxmlformats.org/spreadsheetml/2006/main" count="120" uniqueCount="84">
  <si>
    <t>Маркировка</t>
  </si>
  <si>
    <t>К2-312</t>
  </si>
  <si>
    <t>К2-313</t>
  </si>
  <si>
    <t>К2-314</t>
  </si>
  <si>
    <t>К2-317</t>
  </si>
  <si>
    <t>К2-318</t>
  </si>
  <si>
    <t>К2-320</t>
  </si>
  <si>
    <t>К2-321</t>
  </si>
  <si>
    <t>К2-322</t>
  </si>
  <si>
    <t>К2-323</t>
  </si>
  <si>
    <t>К2-328</t>
  </si>
  <si>
    <t>К2-329</t>
  </si>
  <si>
    <t>К2-330</t>
  </si>
  <si>
    <t>К2-333</t>
  </si>
  <si>
    <t>К2-347</t>
  </si>
  <si>
    <t>К3.4-001</t>
  </si>
  <si>
    <t>К3.4-002</t>
  </si>
  <si>
    <t>К3.4-003</t>
  </si>
  <si>
    <t>К3.4-004</t>
  </si>
  <si>
    <t>К3.4-005</t>
  </si>
  <si>
    <t>К3.4-006</t>
  </si>
  <si>
    <t>К3.4-007</t>
  </si>
  <si>
    <t>К3.4-008</t>
  </si>
  <si>
    <t>К3.4-009</t>
  </si>
  <si>
    <t>К3.4-010</t>
  </si>
  <si>
    <t>К3.4-011</t>
  </si>
  <si>
    <t>К3.4-012</t>
  </si>
  <si>
    <t>К3.4-013</t>
  </si>
  <si>
    <t>К3.4-014</t>
  </si>
  <si>
    <t>К3.4-015</t>
  </si>
  <si>
    <t>К3.4-016</t>
  </si>
  <si>
    <t>К3.4-017</t>
  </si>
  <si>
    <t>К3.4-018</t>
  </si>
  <si>
    <t>К3.4-019</t>
  </si>
  <si>
    <t>К3.4-020</t>
  </si>
  <si>
    <t>К5-001угл</t>
  </si>
  <si>
    <t>К5-002угл</t>
  </si>
  <si>
    <t>К5-003угл</t>
  </si>
  <si>
    <t>К5-004угл</t>
  </si>
  <si>
    <t>К5-005угл</t>
  </si>
  <si>
    <t>К5-006угл</t>
  </si>
  <si>
    <t>К5-007</t>
  </si>
  <si>
    <t>К5-008</t>
  </si>
  <si>
    <t>К5-009</t>
  </si>
  <si>
    <t>К5-009-У</t>
  </si>
  <si>
    <t>К5-010</t>
  </si>
  <si>
    <t>К5-010-У</t>
  </si>
  <si>
    <t>К5-011</t>
  </si>
  <si>
    <t>К5-011-У</t>
  </si>
  <si>
    <t>К5-012угл</t>
  </si>
  <si>
    <t>К5-013</t>
  </si>
  <si>
    <t>К5-014-У</t>
  </si>
  <si>
    <t>К5-015</t>
  </si>
  <si>
    <t>К5-016</t>
  </si>
  <si>
    <t>К5-017-У</t>
  </si>
  <si>
    <t>К5-018</t>
  </si>
  <si>
    <t>К5-019</t>
  </si>
  <si>
    <t>К5-019-У</t>
  </si>
  <si>
    <t>К5-020</t>
  </si>
  <si>
    <t>К5-020-У</t>
  </si>
  <si>
    <t>К5-021.10угл</t>
  </si>
  <si>
    <t>К5-022-У</t>
  </si>
  <si>
    <t>К5-023-У</t>
  </si>
  <si>
    <t>К5-024-У.10</t>
  </si>
  <si>
    <t>К5-025</t>
  </si>
  <si>
    <t>К5-026-У.10</t>
  </si>
  <si>
    <t>К5-027-У.10</t>
  </si>
  <si>
    <t>К5-028</t>
  </si>
  <si>
    <t>К5-029</t>
  </si>
  <si>
    <t>К5-030-У</t>
  </si>
  <si>
    <t>Площадь модуля</t>
  </si>
  <si>
    <t>ЯНВАРЬ</t>
  </si>
  <si>
    <t>Вывезено
до 1.01.2012</t>
  </si>
  <si>
    <t>ОСТАТКИ
1.01.2012</t>
  </si>
  <si>
    <t>Пр-во</t>
  </si>
  <si>
    <t>Отгр-ка</t>
  </si>
  <si>
    <t>№
п/п</t>
  </si>
  <si>
    <t>МОДУЛЬ</t>
  </si>
  <si>
    <t>ИТОГО по К2</t>
  </si>
  <si>
    <t>Здесь считает верно потому что количество строк этой таблицы и таблицы на листе ИСХОДНЫЕ ДАННЫЕ совпадают</t>
  </si>
  <si>
    <t>ИТОГО по К3.4</t>
  </si>
  <si>
    <t xml:space="preserve">Как подсчитать площадь здесь? </t>
  </si>
  <si>
    <t>ИТОГО по К5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</si>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</sst>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_F_-;\-* #,##0\ _F_-;_-* &quot;-&quot;\ _F_-;_-@_-"/>
    <numFmt numFmtId="165" formatCode="_-* #,##0.00\ _F_-;\-* #,##0.00\ _F_-;_-* &quot;-&quot;??\ _F_-;_-@_-"/>
    <numFmt numFmtId="166" formatCode="0.000"/>
    <numFmt numFmtId="167" formatCode="#,##0_);[Red]\ __\ \-#,##0;[White]0"/>
    <numFmt numFmtId="168" formatCode="#,##0.000_);[Red]\ __\ \-#,##0.000;[White]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Helvetica-Narrow"/>
    </font>
    <font>
      <sz val="8"/>
      <name val="Arial Cyr"/>
      <charset val="204"/>
    </font>
    <font>
      <sz val="9"/>
      <name val="Arial Cyr"/>
      <charset val="204"/>
    </font>
    <font>
      <sz val="10"/>
      <name val="MS Sans Serif"/>
      <family val="2"/>
      <charset val="204"/>
    </font>
    <font>
      <b/>
      <sz val="10"/>
      <color rgb="FFFF00FF"/>
      <name val="MS Sans Serif"/>
      <family val="2"/>
      <charset val="204"/>
    </font>
    <font>
      <b/>
      <sz val="12"/>
      <name val="Arial monospaced for SAP"/>
      <family val="3"/>
    </font>
    <font>
      <i/>
      <sz val="9"/>
      <name val="Arial Cyr"/>
      <charset val="204"/>
    </font>
    <font>
      <b/>
      <sz val="10"/>
      <name val="MS Sans Serif"/>
      <family val="2"/>
      <charset val="204"/>
    </font>
    <font>
      <b/>
      <sz val="10"/>
      <color theme="1"/>
      <name val="Arial Cyr"/>
      <charset val="204"/>
    </font>
    <font>
      <sz val="10"/>
      <color theme="4" tint="-0.499984740745262"/>
      <name val="Arial Cyr"/>
      <charset val="204"/>
    </font>
    <font>
      <b/>
      <sz val="24"/>
      <color rgb="FFCC0099"/>
      <name val="Monotype Corsiva"/>
      <family val="4"/>
      <charset val="204"/>
    </font>
    <font>
      <sz val="24"/>
      <color rgb="FFCC0099"/>
      <name val="Monotype Corsiva"/>
      <family val="4"/>
      <charset val="204"/>
    </font>
    <font>
      <sz val="10"/>
      <color theme="4" tint="-0.499984740745262"/>
      <name val="Arial Cyr"/>
    </font>
    <font>
      <sz val="10"/>
      <color rgb="FFCC0099"/>
      <name val="Arial Cyr"/>
    </font>
    <font>
      <b/>
      <i/>
      <sz val="10"/>
      <color rgb="FFCC0099"/>
      <name val="Arial Cyr"/>
      <charset val="204"/>
    </font>
    <font>
      <b/>
      <i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DD2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darkUp"/>
    </fill>
    <fill>
      <patternFill patternType="solid">
        <fgColor rgb="FFFFFF00"/>
        <bgColor theme="0" tint="-0.1499984740745262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theme="1" tint="-0.249977111117893"/>
      </left>
      <right/>
      <top style="thick">
        <color theme="1" tint="-0.249977111117893"/>
      </top>
      <bottom/>
      <diagonal/>
    </border>
    <border>
      <left/>
      <right/>
      <top style="thick">
        <color theme="1" tint="-0.249977111117893"/>
      </top>
      <bottom/>
      <diagonal/>
    </border>
    <border>
      <left/>
      <right style="thick">
        <color theme="1" tint="-0.249977111117893"/>
      </right>
      <top style="thick">
        <color theme="1" tint="-0.249977111117893"/>
      </top>
      <bottom/>
      <diagonal/>
    </border>
    <border>
      <left/>
      <right style="thick">
        <color theme="1" tint="-0.249977111117893"/>
      </right>
      <top/>
      <bottom/>
      <diagonal/>
    </border>
    <border>
      <left/>
      <right/>
      <top/>
      <bottom style="thick">
        <color theme="1" tint="-0.249977111117893"/>
      </bottom>
      <diagonal/>
    </border>
    <border>
      <left/>
      <right style="thick">
        <color theme="1" tint="-0.249977111117893"/>
      </right>
      <top/>
      <bottom style="thick">
        <color theme="1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theme="1"/>
      </right>
      <top style="thick">
        <color indexed="64"/>
      </top>
      <bottom style="thin">
        <color theme="1"/>
      </bottom>
      <diagonal/>
    </border>
    <border>
      <left style="thick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indexed="64"/>
      </left>
      <right style="thin">
        <color theme="1"/>
      </right>
      <top/>
      <bottom style="thick">
        <color indexed="64"/>
      </bottom>
      <diagonal/>
    </border>
    <border>
      <left style="thin">
        <color theme="1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ck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1" tint="-0.249977111117893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ck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ck">
        <color indexed="64"/>
      </top>
      <bottom style="thin">
        <color theme="1"/>
      </bottom>
      <diagonal/>
    </border>
    <border>
      <left style="thick">
        <color indexed="64"/>
      </left>
      <right/>
      <top/>
      <bottom style="thin">
        <color theme="1"/>
      </bottom>
      <diagonal/>
    </border>
    <border>
      <left style="thick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theme="1"/>
      </bottom>
      <diagonal/>
    </border>
    <border>
      <left style="thick">
        <color indexed="64"/>
      </left>
      <right style="thin">
        <color theme="1"/>
      </right>
      <top style="thin">
        <color theme="1"/>
      </top>
      <bottom/>
      <diagonal/>
    </border>
    <border>
      <left/>
      <right style="thick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ck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ck">
        <color indexed="64"/>
      </bottom>
      <diagonal/>
    </border>
  </borders>
  <cellStyleXfs count="11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3" borderId="0" applyFont="0" applyAlignment="0">
      <alignment horizontal="center" vertical="center"/>
    </xf>
    <xf numFmtId="0" fontId="7" fillId="0" borderId="0"/>
    <xf numFmtId="0" fontId="6" fillId="6" borderId="0" applyFont="0" applyBorder="0" applyAlignment="0"/>
    <xf numFmtId="0" fontId="1" fillId="0" borderId="0"/>
  </cellStyleXfs>
  <cellXfs count="90">
    <xf numFmtId="0" fontId="0" fillId="0" borderId="0" xfId="0"/>
    <xf numFmtId="0" fontId="8" fillId="0" borderId="6" xfId="8" quotePrefix="1" applyNumberFormat="1" applyFont="1" applyFill="1" applyBorder="1" applyAlignment="1">
      <alignment horizontal="center" vertical="top" wrapText="1"/>
    </xf>
    <xf numFmtId="0" fontId="2" fillId="0" borderId="3" xfId="1" quotePrefix="1" applyNumberFormat="1" applyFill="1" applyBorder="1"/>
    <xf numFmtId="0" fontId="2" fillId="0" borderId="5" xfId="1" quotePrefix="1" applyNumberFormat="1" applyFill="1" applyBorder="1"/>
    <xf numFmtId="0" fontId="7" fillId="0" borderId="2" xfId="8" quotePrefix="1" applyNumberFormat="1" applyFill="1" applyBorder="1"/>
    <xf numFmtId="0" fontId="7" fillId="0" borderId="1" xfId="8" quotePrefix="1" applyNumberFormat="1" applyFill="1" applyBorder="1"/>
    <xf numFmtId="0" fontId="8" fillId="2" borderId="6" xfId="8" quotePrefix="1" applyNumberFormat="1" applyFont="1" applyFill="1" applyBorder="1" applyAlignment="1">
      <alignment horizontal="center" vertical="top" wrapText="1"/>
    </xf>
    <xf numFmtId="0" fontId="2" fillId="2" borderId="4" xfId="5" applyFill="1" applyBorder="1"/>
    <xf numFmtId="0" fontId="2" fillId="2" borderId="1" xfId="5" applyFill="1" applyBorder="1"/>
    <xf numFmtId="166" fontId="7" fillId="2" borderId="2" xfId="8" applyNumberFormat="1" applyFill="1" applyBorder="1"/>
    <xf numFmtId="166" fontId="7" fillId="2" borderId="1" xfId="8" applyNumberFormat="1" applyFill="1" applyBorder="1"/>
    <xf numFmtId="0" fontId="7" fillId="2" borderId="2" xfId="8" applyNumberFormat="1" applyFill="1" applyBorder="1"/>
    <xf numFmtId="0" fontId="7" fillId="2" borderId="1" xfId="8" applyNumberFormat="1" applyFill="1" applyBorder="1"/>
    <xf numFmtId="0" fontId="2" fillId="0" borderId="0" xfId="5"/>
    <xf numFmtId="0" fontId="9" fillId="4" borderId="0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/>
    </xf>
    <xf numFmtId="0" fontId="10" fillId="4" borderId="11" xfId="5" applyFont="1" applyFill="1" applyBorder="1" applyAlignment="1">
      <alignment horizontal="center" vertical="center" shrinkToFit="1"/>
    </xf>
    <xf numFmtId="0" fontId="10" fillId="4" borderId="12" xfId="5" applyFont="1" applyFill="1" applyBorder="1" applyAlignment="1">
      <alignment horizontal="center" vertical="center" shrinkToFit="1"/>
    </xf>
    <xf numFmtId="0" fontId="10" fillId="4" borderId="11" xfId="5" applyFont="1" applyFill="1" applyBorder="1" applyAlignment="1">
      <alignment horizontal="center" vertical="center" wrapText="1" shrinkToFit="1"/>
    </xf>
    <xf numFmtId="167" fontId="13" fillId="0" borderId="0" xfId="5" applyNumberFormat="1" applyFont="1" applyFill="1" applyBorder="1" applyAlignment="1">
      <alignment horizontal="center"/>
    </xf>
    <xf numFmtId="167" fontId="13" fillId="0" borderId="10" xfId="5" applyNumberFormat="1" applyFont="1" applyFill="1" applyBorder="1" applyAlignment="1">
      <alignment horizontal="center"/>
    </xf>
    <xf numFmtId="167" fontId="16" fillId="0" borderId="10" xfId="5" applyNumberFormat="1" applyFont="1" applyFill="1" applyBorder="1" applyAlignment="1">
      <alignment horizontal="center" vertical="center"/>
    </xf>
    <xf numFmtId="167" fontId="17" fillId="0" borderId="0" xfId="5" applyNumberFormat="1" applyFont="1" applyFill="1" applyBorder="1" applyAlignment="1">
      <alignment horizontal="center" vertical="center"/>
    </xf>
    <xf numFmtId="167" fontId="17" fillId="0" borderId="0" xfId="5" applyNumberFormat="1" applyFont="1" applyFill="1" applyBorder="1" applyAlignment="1">
      <alignment horizontal="center"/>
    </xf>
    <xf numFmtId="167" fontId="17" fillId="0" borderId="24" xfId="5" applyNumberFormat="1" applyFont="1" applyFill="1" applyBorder="1" applyAlignment="1">
      <alignment horizontal="center" vertical="center"/>
    </xf>
    <xf numFmtId="167" fontId="13" fillId="0" borderId="24" xfId="5" applyNumberFormat="1" applyFont="1" applyFill="1" applyBorder="1" applyAlignment="1">
      <alignment horizontal="center"/>
    </xf>
    <xf numFmtId="167" fontId="16" fillId="0" borderId="25" xfId="5" applyNumberFormat="1" applyFont="1" applyFill="1" applyBorder="1" applyAlignment="1">
      <alignment horizontal="center" vertical="center"/>
    </xf>
    <xf numFmtId="167" fontId="17" fillId="0" borderId="24" xfId="5" applyNumberFormat="1" applyFont="1" applyFill="1" applyBorder="1" applyAlignment="1">
      <alignment horizontal="center"/>
    </xf>
    <xf numFmtId="0" fontId="3" fillId="0" borderId="26" xfId="5" applyFont="1" applyFill="1" applyBorder="1"/>
    <xf numFmtId="0" fontId="11" fillId="0" borderId="27" xfId="8" quotePrefix="1" applyNumberFormat="1" applyFont="1" applyFill="1" applyBorder="1"/>
    <xf numFmtId="0" fontId="3" fillId="0" borderId="28" xfId="5" applyFont="1" applyFill="1" applyBorder="1"/>
    <xf numFmtId="0" fontId="11" fillId="0" borderId="29" xfId="8" quotePrefix="1" applyNumberFormat="1" applyFont="1" applyFill="1" applyBorder="1"/>
    <xf numFmtId="0" fontId="3" fillId="0" borderId="30" xfId="5" applyFont="1" applyFill="1" applyBorder="1"/>
    <xf numFmtId="0" fontId="11" fillId="0" borderId="31" xfId="8" quotePrefix="1" applyNumberFormat="1" applyFont="1" applyFill="1" applyBorder="1"/>
    <xf numFmtId="167" fontId="13" fillId="0" borderId="25" xfId="5" applyNumberFormat="1" applyFont="1" applyFill="1" applyBorder="1" applyAlignment="1">
      <alignment horizontal="center"/>
    </xf>
    <xf numFmtId="167" fontId="18" fillId="5" borderId="32" xfId="5" applyNumberFormat="1" applyFont="1" applyFill="1" applyBorder="1" applyAlignment="1">
      <alignment horizontal="center"/>
    </xf>
    <xf numFmtId="167" fontId="18" fillId="5" borderId="38" xfId="5" applyNumberFormat="1" applyFont="1" applyFill="1" applyBorder="1" applyAlignment="1">
      <alignment horizontal="center"/>
    </xf>
    <xf numFmtId="167" fontId="2" fillId="0" borderId="35" xfId="5" applyNumberFormat="1" applyFont="1" applyBorder="1" applyAlignment="1">
      <alignment horizontal="center"/>
    </xf>
    <xf numFmtId="167" fontId="2" fillId="5" borderId="13" xfId="5" applyNumberFormat="1" applyFont="1" applyFill="1" applyBorder="1" applyAlignment="1">
      <alignment horizontal="center"/>
    </xf>
    <xf numFmtId="167" fontId="2" fillId="0" borderId="13" xfId="5" applyNumberFormat="1" applyFont="1" applyBorder="1" applyAlignment="1">
      <alignment horizontal="center"/>
    </xf>
    <xf numFmtId="167" fontId="2" fillId="0" borderId="21" xfId="5" applyNumberFormat="1" applyFont="1" applyBorder="1" applyAlignment="1">
      <alignment horizontal="center"/>
    </xf>
    <xf numFmtId="167" fontId="17" fillId="0" borderId="28" xfId="5" applyNumberFormat="1" applyFont="1" applyFill="1" applyBorder="1" applyAlignment="1">
      <alignment horizontal="center"/>
    </xf>
    <xf numFmtId="167" fontId="17" fillId="0" borderId="30" xfId="5" applyNumberFormat="1" applyFont="1" applyFill="1" applyBorder="1" applyAlignment="1">
      <alignment horizontal="center"/>
    </xf>
    <xf numFmtId="167" fontId="2" fillId="0" borderId="15" xfId="5" applyNumberFormat="1" applyFont="1" applyBorder="1" applyAlignment="1">
      <alignment horizontal="center"/>
    </xf>
    <xf numFmtId="167" fontId="2" fillId="0" borderId="43" xfId="5" applyNumberFormat="1" applyFont="1" applyBorder="1" applyAlignment="1">
      <alignment horizontal="center"/>
    </xf>
    <xf numFmtId="167" fontId="2" fillId="5" borderId="16" xfId="5" applyNumberFormat="1" applyFont="1" applyFill="1" applyBorder="1" applyAlignment="1">
      <alignment horizontal="center"/>
    </xf>
    <xf numFmtId="167" fontId="2" fillId="5" borderId="17" xfId="5" applyNumberFormat="1" applyFont="1" applyFill="1" applyBorder="1" applyAlignment="1">
      <alignment horizontal="center"/>
    </xf>
    <xf numFmtId="167" fontId="2" fillId="0" borderId="16" xfId="5" applyNumberFormat="1" applyFont="1" applyBorder="1" applyAlignment="1">
      <alignment horizontal="center"/>
    </xf>
    <xf numFmtId="167" fontId="2" fillId="0" borderId="17" xfId="5" applyNumberFormat="1" applyFont="1" applyBorder="1" applyAlignment="1">
      <alignment horizontal="center"/>
    </xf>
    <xf numFmtId="167" fontId="2" fillId="0" borderId="22" xfId="5" applyNumberFormat="1" applyFont="1" applyBorder="1" applyAlignment="1">
      <alignment horizontal="center"/>
    </xf>
    <xf numFmtId="167" fontId="2" fillId="0" borderId="23" xfId="5" applyNumberFormat="1" applyFont="1" applyBorder="1" applyAlignment="1">
      <alignment horizontal="center"/>
    </xf>
    <xf numFmtId="167" fontId="18" fillId="5" borderId="33" xfId="5" applyNumberFormat="1" applyFont="1" applyFill="1" applyBorder="1" applyAlignment="1">
      <alignment horizontal="center"/>
    </xf>
    <xf numFmtId="167" fontId="18" fillId="5" borderId="34" xfId="5" applyNumberFormat="1" applyFont="1" applyFill="1" applyBorder="1" applyAlignment="1">
      <alignment horizontal="center"/>
    </xf>
    <xf numFmtId="167" fontId="18" fillId="5" borderId="19" xfId="5" applyNumberFormat="1" applyFont="1" applyFill="1" applyBorder="1" applyAlignment="1">
      <alignment horizontal="center"/>
    </xf>
    <xf numFmtId="167" fontId="18" fillId="5" borderId="20" xfId="5" applyNumberFormat="1" applyFont="1" applyFill="1" applyBorder="1" applyAlignment="1">
      <alignment horizontal="center"/>
    </xf>
    <xf numFmtId="167" fontId="2" fillId="0" borderId="46" xfId="5" applyNumberFormat="1" applyFont="1" applyBorder="1" applyAlignment="1">
      <alignment horizontal="center"/>
    </xf>
    <xf numFmtId="167" fontId="2" fillId="5" borderId="48" xfId="5" applyNumberFormat="1" applyFont="1" applyFill="1" applyBorder="1" applyAlignment="1">
      <alignment horizontal="center"/>
    </xf>
    <xf numFmtId="167" fontId="2" fillId="0" borderId="48" xfId="5" applyNumberFormat="1" applyFont="1" applyBorder="1" applyAlignment="1">
      <alignment horizontal="center"/>
    </xf>
    <xf numFmtId="167" fontId="2" fillId="0" borderId="49" xfId="5" applyNumberFormat="1" applyFont="1" applyBorder="1" applyAlignment="1">
      <alignment horizontal="center"/>
    </xf>
    <xf numFmtId="167" fontId="18" fillId="5" borderId="50" xfId="5" applyNumberFormat="1" applyFont="1" applyFill="1" applyBorder="1" applyAlignment="1">
      <alignment horizontal="center"/>
    </xf>
    <xf numFmtId="167" fontId="18" fillId="5" borderId="51" xfId="5" applyNumberFormat="1" applyFont="1" applyFill="1" applyBorder="1" applyAlignment="1">
      <alignment horizontal="center"/>
    </xf>
    <xf numFmtId="168" fontId="5" fillId="2" borderId="18" xfId="5" applyNumberFormat="1" applyFont="1" applyFill="1" applyBorder="1" applyAlignment="1">
      <alignment horizontal="center"/>
    </xf>
    <xf numFmtId="168" fontId="5" fillId="2" borderId="45" xfId="5" applyNumberFormat="1" applyFont="1" applyFill="1" applyBorder="1" applyAlignment="1">
      <alignment horizontal="center"/>
    </xf>
    <xf numFmtId="0" fontId="2" fillId="2" borderId="0" xfId="5" applyFill="1"/>
    <xf numFmtId="167" fontId="2" fillId="7" borderId="16" xfId="5" applyNumberFormat="1" applyFont="1" applyFill="1" applyBorder="1" applyAlignment="1">
      <alignment horizontal="center"/>
    </xf>
    <xf numFmtId="167" fontId="2" fillId="7" borderId="48" xfId="5" applyNumberFormat="1" applyFont="1" applyFill="1" applyBorder="1" applyAlignment="1">
      <alignment horizontal="center"/>
    </xf>
    <xf numFmtId="167" fontId="2" fillId="7" borderId="13" xfId="5" applyNumberFormat="1" applyFont="1" applyFill="1" applyBorder="1" applyAlignment="1">
      <alignment horizontal="center"/>
    </xf>
    <xf numFmtId="167" fontId="2" fillId="7" borderId="17" xfId="5" applyNumberFormat="1" applyFont="1" applyFill="1" applyBorder="1" applyAlignment="1">
      <alignment horizontal="center"/>
    </xf>
    <xf numFmtId="168" fontId="5" fillId="2" borderId="44" xfId="5" applyNumberFormat="1" applyFont="1" applyFill="1" applyBorder="1" applyAlignment="1">
      <alignment horizontal="center"/>
    </xf>
    <xf numFmtId="168" fontId="5" fillId="2" borderId="47" xfId="5" applyNumberFormat="1" applyFont="1" applyFill="1" applyBorder="1" applyAlignment="1">
      <alignment horizontal="center"/>
    </xf>
    <xf numFmtId="0" fontId="19" fillId="5" borderId="28" xfId="5" applyFont="1" applyFill="1" applyBorder="1" applyAlignment="1">
      <alignment horizontal="center" vertical="center"/>
    </xf>
    <xf numFmtId="0" fontId="19" fillId="5" borderId="0" xfId="5" applyFont="1" applyFill="1" applyBorder="1" applyAlignment="1">
      <alignment horizontal="center" vertical="center"/>
    </xf>
    <xf numFmtId="0" fontId="19" fillId="5" borderId="30" xfId="5" applyFont="1" applyFill="1" applyBorder="1" applyAlignment="1">
      <alignment horizontal="center" vertical="center"/>
    </xf>
    <xf numFmtId="0" fontId="19" fillId="5" borderId="24" xfId="5" applyFont="1" applyFill="1" applyBorder="1" applyAlignment="1">
      <alignment horizontal="center" vertical="center"/>
    </xf>
    <xf numFmtId="0" fontId="14" fillId="4" borderId="8" xfId="5" applyFont="1" applyFill="1" applyBorder="1" applyAlignment="1">
      <alignment horizontal="center" vertical="center" wrapText="1"/>
    </xf>
    <xf numFmtId="0" fontId="15" fillId="4" borderId="8" xfId="5" applyFont="1" applyFill="1" applyBorder="1" applyAlignment="1">
      <alignment horizontal="center" vertical="center" wrapText="1"/>
    </xf>
    <xf numFmtId="0" fontId="15" fillId="4" borderId="9" xfId="5" applyFont="1" applyFill="1" applyBorder="1" applyAlignment="1">
      <alignment horizontal="center" vertical="center" wrapText="1"/>
    </xf>
    <xf numFmtId="0" fontId="14" fillId="4" borderId="7" xfId="5" applyFont="1" applyFill="1" applyBorder="1" applyAlignment="1">
      <alignment horizontal="center" vertical="center" wrapText="1"/>
    </xf>
    <xf numFmtId="0" fontId="12" fillId="0" borderId="26" xfId="5" applyFont="1" applyBorder="1" applyAlignment="1">
      <alignment horizontal="center" vertical="center"/>
    </xf>
    <xf numFmtId="0" fontId="12" fillId="0" borderId="40" xfId="5" applyFont="1" applyBorder="1" applyAlignment="1">
      <alignment horizontal="center" vertical="center"/>
    </xf>
    <xf numFmtId="0" fontId="12" fillId="0" borderId="36" xfId="5" applyFont="1" applyBorder="1" applyAlignment="1">
      <alignment horizontal="center" vertical="center"/>
    </xf>
    <xf numFmtId="0" fontId="12" fillId="0" borderId="41" xfId="5" applyFont="1" applyBorder="1" applyAlignment="1">
      <alignment horizontal="center" vertical="center"/>
    </xf>
    <xf numFmtId="0" fontId="12" fillId="5" borderId="37" xfId="5" applyFont="1" applyFill="1" applyBorder="1" applyAlignment="1">
      <alignment horizontal="center" vertical="center"/>
    </xf>
    <xf numFmtId="0" fontId="12" fillId="5" borderId="42" xfId="5" applyFont="1" applyFill="1" applyBorder="1" applyAlignment="1">
      <alignment horizontal="center" vertical="center"/>
    </xf>
    <xf numFmtId="0" fontId="12" fillId="5" borderId="36" xfId="5" applyFont="1" applyFill="1" applyBorder="1" applyAlignment="1">
      <alignment horizontal="center" vertical="center"/>
    </xf>
    <xf numFmtId="0" fontId="12" fillId="5" borderId="41" xfId="5" applyFont="1" applyFill="1" applyBorder="1" applyAlignment="1">
      <alignment horizontal="center" vertical="center"/>
    </xf>
    <xf numFmtId="0" fontId="12" fillId="0" borderId="37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/>
    </xf>
    <xf numFmtId="0" fontId="12" fillId="0" borderId="39" xfId="5" applyFont="1" applyBorder="1" applyAlignment="1">
      <alignment horizontal="center" vertical="center"/>
    </xf>
    <xf numFmtId="0" fontId="12" fillId="0" borderId="14" xfId="5" applyFont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3" xfId="4"/>
    <cellStyle name="Обычный 4" xfId="6"/>
    <cellStyle name="Обычный 5" xfId="8"/>
    <cellStyle name="Обычный 6" xfId="10"/>
    <cellStyle name="Обычный 7" xfId="1"/>
    <cellStyle name="Стиль 1" xfId="7"/>
    <cellStyle name="Стиль 2" xfId="9"/>
    <cellStyle name="Тысячи [0]_Example " xfId="2"/>
    <cellStyle name="Тысячи_Example " xfId="3"/>
  </cellStyles>
  <dxfs count="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5" tint="-0.24994659260841701"/>
        </patternFill>
      </fill>
    </dxf>
  </dxfs>
  <tableStyles count="2" defaultTableStyle="TableStyleMedium2" defaultPivotStyle="PivotStyleLight16">
    <tableStyle name="Стиль таблицы 1" pivot="0" count="2">
      <tableStyleElement type="wholeTable" dxfId="2"/>
      <tableStyleElement type="secondRowStripe" dxfId="1"/>
    </tableStyle>
    <tableStyle name="Стиль таблицы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B4" sqref="B4"/>
    </sheetView>
  </sheetViews>
  <sheetFormatPr defaultRowHeight="15"/>
  <cols>
    <col min="1" max="1" width="12.28515625" bestFit="1" customWidth="1"/>
    <col min="2" max="2" width="13.5703125" customWidth="1"/>
  </cols>
  <sheetData>
    <row r="1" spans="1:2" ht="15.75" thickBot="1"/>
    <row r="2" spans="1:2" ht="26.25" thickBot="1">
      <c r="A2" s="1" t="s">
        <v>0</v>
      </c>
      <c r="B2" s="6" t="s">
        <v>70</v>
      </c>
    </row>
    <row r="3" spans="1:2">
      <c r="A3" s="2" t="s">
        <v>1</v>
      </c>
      <c r="B3" s="7">
        <v>11.640750000000001</v>
      </c>
    </row>
    <row r="4" spans="1:2">
      <c r="A4" s="3" t="s">
        <v>2</v>
      </c>
      <c r="B4" s="8">
        <v>8.4149999999999991</v>
      </c>
    </row>
    <row r="5" spans="1:2">
      <c r="A5" s="3" t="s">
        <v>3</v>
      </c>
      <c r="B5" s="8">
        <v>8.4149999999999991</v>
      </c>
    </row>
    <row r="6" spans="1:2">
      <c r="A6" s="3" t="s">
        <v>4</v>
      </c>
      <c r="B6" s="8">
        <v>8.4149999999999991</v>
      </c>
    </row>
    <row r="7" spans="1:2">
      <c r="A7" s="3" t="s">
        <v>5</v>
      </c>
      <c r="B7" s="8">
        <v>8.4149999999999991</v>
      </c>
    </row>
    <row r="8" spans="1:2">
      <c r="A8" s="3" t="s">
        <v>6</v>
      </c>
      <c r="B8" s="8">
        <v>4.3574999999999999</v>
      </c>
    </row>
    <row r="9" spans="1:2">
      <c r="A9" s="3" t="s">
        <v>7</v>
      </c>
      <c r="B9" s="8">
        <v>3.15</v>
      </c>
    </row>
    <row r="10" spans="1:2">
      <c r="A10" s="3" t="s">
        <v>8</v>
      </c>
      <c r="B10" s="8">
        <v>3.15</v>
      </c>
    </row>
    <row r="11" spans="1:2">
      <c r="A11" s="3" t="s">
        <v>9</v>
      </c>
      <c r="B11" s="8">
        <v>3.15</v>
      </c>
    </row>
    <row r="12" spans="1:2">
      <c r="A12" s="3" t="s">
        <v>10</v>
      </c>
      <c r="B12" s="8">
        <v>11.640750000000001</v>
      </c>
    </row>
    <row r="13" spans="1:2">
      <c r="A13" s="3" t="s">
        <v>11</v>
      </c>
      <c r="B13" s="8">
        <v>8.4149999999999991</v>
      </c>
    </row>
    <row r="14" spans="1:2">
      <c r="A14" s="3" t="s">
        <v>12</v>
      </c>
      <c r="B14" s="8">
        <v>8.4149999999999991</v>
      </c>
    </row>
    <row r="15" spans="1:2">
      <c r="A15" s="3" t="s">
        <v>13</v>
      </c>
      <c r="B15" s="8">
        <v>8.4149999999999991</v>
      </c>
    </row>
    <row r="16" spans="1:2">
      <c r="A16" s="3" t="s">
        <v>14</v>
      </c>
      <c r="B16" s="8">
        <v>8.4149999999999991</v>
      </c>
    </row>
    <row r="17" spans="1:2">
      <c r="A17" s="4" t="s">
        <v>15</v>
      </c>
      <c r="B17" s="9">
        <v>6.2249999999999996</v>
      </c>
    </row>
    <row r="18" spans="1:2">
      <c r="A18" s="5" t="s">
        <v>16</v>
      </c>
      <c r="B18" s="10">
        <v>4.5</v>
      </c>
    </row>
    <row r="19" spans="1:2">
      <c r="A19" s="5" t="s">
        <v>17</v>
      </c>
      <c r="B19" s="10">
        <v>4.5</v>
      </c>
    </row>
    <row r="20" spans="1:2">
      <c r="A20" s="5" t="s">
        <v>18</v>
      </c>
      <c r="B20" s="10">
        <v>6.2249999999999996</v>
      </c>
    </row>
    <row r="21" spans="1:2">
      <c r="A21" s="5" t="s">
        <v>19</v>
      </c>
      <c r="B21" s="10">
        <v>7.47</v>
      </c>
    </row>
    <row r="22" spans="1:2">
      <c r="A22" s="5" t="s">
        <v>20</v>
      </c>
      <c r="B22" s="10">
        <v>5.3999999999999995</v>
      </c>
    </row>
    <row r="23" spans="1:2">
      <c r="A23" s="5" t="s">
        <v>21</v>
      </c>
      <c r="B23" s="10">
        <v>5.3999999999999995</v>
      </c>
    </row>
    <row r="24" spans="1:2">
      <c r="A24" s="5" t="s">
        <v>22</v>
      </c>
      <c r="B24" s="10">
        <v>5.3999999999999995</v>
      </c>
    </row>
    <row r="25" spans="1:2">
      <c r="A25" s="5" t="s">
        <v>23</v>
      </c>
      <c r="B25" s="10">
        <v>7.47</v>
      </c>
    </row>
    <row r="26" spans="1:2">
      <c r="A26" s="5" t="s">
        <v>24</v>
      </c>
      <c r="B26" s="10">
        <v>5.3999999999999995</v>
      </c>
    </row>
    <row r="27" spans="1:2">
      <c r="A27" s="5" t="s">
        <v>25</v>
      </c>
      <c r="B27" s="10">
        <v>5.3999999999999995</v>
      </c>
    </row>
    <row r="28" spans="1:2">
      <c r="A28" s="5" t="s">
        <v>26</v>
      </c>
      <c r="B28" s="10">
        <v>5.3999999999999995</v>
      </c>
    </row>
    <row r="29" spans="1:2">
      <c r="A29" s="5" t="s">
        <v>27</v>
      </c>
      <c r="B29" s="10">
        <v>8.7149999999999999</v>
      </c>
    </row>
    <row r="30" spans="1:2">
      <c r="A30" s="5" t="s">
        <v>28</v>
      </c>
      <c r="B30" s="10">
        <v>6.3</v>
      </c>
    </row>
    <row r="31" spans="1:2">
      <c r="A31" s="5" t="s">
        <v>29</v>
      </c>
      <c r="B31" s="10">
        <v>6.3</v>
      </c>
    </row>
    <row r="32" spans="1:2">
      <c r="A32" s="5" t="s">
        <v>30</v>
      </c>
      <c r="B32" s="10">
        <v>6.4325000000000001</v>
      </c>
    </row>
    <row r="33" spans="1:2">
      <c r="A33" s="5" t="s">
        <v>31</v>
      </c>
      <c r="B33" s="10">
        <v>4.6499999999999995</v>
      </c>
    </row>
    <row r="34" spans="1:2">
      <c r="A34" s="5" t="s">
        <v>32</v>
      </c>
      <c r="B34" s="10">
        <v>4.6499999999999995</v>
      </c>
    </row>
    <row r="35" spans="1:2">
      <c r="A35" s="5" t="s">
        <v>33</v>
      </c>
      <c r="B35" s="10">
        <v>4.6499999999999995</v>
      </c>
    </row>
    <row r="36" spans="1:2">
      <c r="A36" s="5" t="s">
        <v>34</v>
      </c>
      <c r="B36" s="10">
        <v>6.1419999999999995</v>
      </c>
    </row>
    <row r="37" spans="1:2">
      <c r="A37" s="4" t="s">
        <v>35</v>
      </c>
      <c r="B37" s="11">
        <v>11.6366</v>
      </c>
    </row>
    <row r="38" spans="1:2">
      <c r="A38" s="5" t="s">
        <v>36</v>
      </c>
      <c r="B38" s="12">
        <v>8.411999999999999</v>
      </c>
    </row>
    <row r="39" spans="1:2">
      <c r="A39" s="5" t="s">
        <v>37</v>
      </c>
      <c r="B39" s="12">
        <v>8.411999999999999</v>
      </c>
    </row>
    <row r="40" spans="1:2">
      <c r="A40" s="5" t="s">
        <v>38</v>
      </c>
      <c r="B40" s="12">
        <v>8.411999999999999</v>
      </c>
    </row>
    <row r="41" spans="1:2">
      <c r="A41" s="5" t="s">
        <v>39</v>
      </c>
      <c r="B41" s="12">
        <v>5.7481999999999998</v>
      </c>
    </row>
    <row r="42" spans="1:2">
      <c r="A42" s="5" t="s">
        <v>40</v>
      </c>
      <c r="B42" s="12">
        <v>9.9261599999999994</v>
      </c>
    </row>
    <row r="43" spans="1:2">
      <c r="A43" s="5" t="s">
        <v>41</v>
      </c>
      <c r="B43" s="12">
        <v>5.6774999999999993</v>
      </c>
    </row>
    <row r="44" spans="1:2">
      <c r="A44" s="5" t="s">
        <v>42</v>
      </c>
      <c r="B44" s="12">
        <v>5.6025</v>
      </c>
    </row>
    <row r="45" spans="1:2">
      <c r="A45" s="5" t="s">
        <v>43</v>
      </c>
      <c r="B45" s="12">
        <v>4.05</v>
      </c>
    </row>
    <row r="46" spans="1:2">
      <c r="A46" s="5" t="s">
        <v>44</v>
      </c>
      <c r="B46" s="12">
        <v>4.05</v>
      </c>
    </row>
    <row r="47" spans="1:2">
      <c r="A47" s="5" t="s">
        <v>45</v>
      </c>
      <c r="B47" s="12">
        <v>4.05</v>
      </c>
    </row>
    <row r="48" spans="1:2">
      <c r="A48" s="5" t="s">
        <v>46</v>
      </c>
      <c r="B48" s="12">
        <v>4.05</v>
      </c>
    </row>
    <row r="49" spans="1:2">
      <c r="A49" s="5" t="s">
        <v>47</v>
      </c>
      <c r="B49" s="12">
        <v>4.05</v>
      </c>
    </row>
    <row r="50" spans="1:2">
      <c r="A50" s="5" t="s">
        <v>48</v>
      </c>
      <c r="B50" s="12">
        <v>4.05</v>
      </c>
    </row>
    <row r="51" spans="1:2">
      <c r="A51" s="5" t="s">
        <v>49</v>
      </c>
      <c r="B51" s="12">
        <v>8.411999999999999</v>
      </c>
    </row>
    <row r="52" spans="1:2">
      <c r="A52" s="5" t="s">
        <v>50</v>
      </c>
      <c r="B52" s="12">
        <v>2.7675000000000001</v>
      </c>
    </row>
    <row r="53" spans="1:2">
      <c r="A53" s="5" t="s">
        <v>51</v>
      </c>
      <c r="B53" s="12">
        <v>4.7789999999999999</v>
      </c>
    </row>
    <row r="54" spans="1:2">
      <c r="A54" s="5" t="s">
        <v>52</v>
      </c>
      <c r="B54" s="12">
        <v>2.7675000000000001</v>
      </c>
    </row>
    <row r="55" spans="1:2">
      <c r="A55" s="5" t="s">
        <v>53</v>
      </c>
      <c r="B55" s="12">
        <v>5.6025</v>
      </c>
    </row>
    <row r="56" spans="1:2">
      <c r="A56" s="5" t="s">
        <v>54</v>
      </c>
      <c r="B56" s="12">
        <v>4.7789999999999999</v>
      </c>
    </row>
    <row r="57" spans="1:2">
      <c r="A57" s="5" t="s">
        <v>55</v>
      </c>
      <c r="B57" s="12">
        <v>8.7149999999999999</v>
      </c>
    </row>
    <row r="58" spans="1:2">
      <c r="A58" s="5" t="s">
        <v>56</v>
      </c>
      <c r="B58" s="12">
        <v>6.3</v>
      </c>
    </row>
    <row r="59" spans="1:2">
      <c r="A59" s="5" t="s">
        <v>57</v>
      </c>
      <c r="B59" s="12">
        <v>6.3</v>
      </c>
    </row>
    <row r="60" spans="1:2">
      <c r="A60" s="5" t="s">
        <v>58</v>
      </c>
      <c r="B60" s="12">
        <v>6.3</v>
      </c>
    </row>
    <row r="61" spans="1:2">
      <c r="A61" s="5" t="s">
        <v>59</v>
      </c>
      <c r="B61" s="12">
        <v>6.3</v>
      </c>
    </row>
    <row r="62" spans="1:2">
      <c r="A62" s="5" t="s">
        <v>60</v>
      </c>
      <c r="B62" s="12">
        <v>8.411999999999999</v>
      </c>
    </row>
    <row r="63" spans="1:2">
      <c r="A63" s="5" t="s">
        <v>61</v>
      </c>
      <c r="B63" s="12">
        <v>6.3</v>
      </c>
    </row>
    <row r="64" spans="1:2">
      <c r="A64" s="5" t="s">
        <v>62</v>
      </c>
      <c r="B64" s="12">
        <v>6.3</v>
      </c>
    </row>
    <row r="65" spans="1:2">
      <c r="A65" s="5" t="s">
        <v>63</v>
      </c>
      <c r="B65" s="12">
        <v>6.3</v>
      </c>
    </row>
    <row r="66" spans="1:2">
      <c r="A66" s="5" t="s">
        <v>64</v>
      </c>
      <c r="B66" s="12">
        <v>5.10975</v>
      </c>
    </row>
    <row r="67" spans="1:2">
      <c r="A67" s="5" t="s">
        <v>65</v>
      </c>
      <c r="B67" s="12">
        <v>4.05</v>
      </c>
    </row>
    <row r="68" spans="1:2">
      <c r="A68" s="5" t="s">
        <v>66</v>
      </c>
      <c r="B68" s="12">
        <v>4.05</v>
      </c>
    </row>
    <row r="69" spans="1:2">
      <c r="A69" s="5" t="s">
        <v>67</v>
      </c>
      <c r="B69" s="12">
        <v>7.9484999999999992</v>
      </c>
    </row>
    <row r="70" spans="1:2">
      <c r="A70" s="5" t="s">
        <v>68</v>
      </c>
      <c r="B70" s="12">
        <v>4.3049999999999997</v>
      </c>
    </row>
    <row r="71" spans="1:2">
      <c r="A71" s="5" t="s">
        <v>69</v>
      </c>
      <c r="B71" s="12">
        <v>7.4339999999999993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topLeftCell="A13" workbookViewId="0">
      <selection activeCell="J34" sqref="J34"/>
    </sheetView>
  </sheetViews>
  <sheetFormatPr defaultRowHeight="15"/>
  <sheetData>
    <row r="1" spans="2:11" ht="15.75" thickBot="1"/>
    <row r="2" spans="2:11" ht="32.25" thickTop="1">
      <c r="B2" s="13"/>
      <c r="C2" s="13"/>
      <c r="D2" s="74" t="s">
        <v>71</v>
      </c>
      <c r="E2" s="75"/>
      <c r="F2" s="75"/>
      <c r="G2" s="76"/>
    </row>
    <row r="3" spans="2:11" ht="48.75" thickBot="1">
      <c r="B3" s="13"/>
      <c r="C3" s="13"/>
      <c r="D3" s="18" t="s">
        <v>72</v>
      </c>
      <c r="E3" s="18" t="s">
        <v>73</v>
      </c>
      <c r="F3" s="16" t="s">
        <v>74</v>
      </c>
      <c r="G3" s="17" t="s">
        <v>75</v>
      </c>
    </row>
    <row r="4" spans="2:11" ht="15.75" thickTop="1">
      <c r="B4" s="28"/>
      <c r="C4" s="29" t="s">
        <v>1</v>
      </c>
      <c r="D4" s="23">
        <v>0</v>
      </c>
      <c r="E4" s="22">
        <v>0</v>
      </c>
      <c r="F4" s="19"/>
      <c r="G4" s="21"/>
      <c r="H4">
        <f>VLOOKUP($C4,'Исходные данные'!$A:$B,2,0)*D4</f>
        <v>0</v>
      </c>
      <c r="I4">
        <f>VLOOKUP($C4,'Исходные данные'!$A:$B,2,0)*E4</f>
        <v>0</v>
      </c>
      <c r="J4">
        <f>VLOOKUP($C4,'Исходные данные'!$A:$B,2,0)*F4</f>
        <v>0</v>
      </c>
      <c r="K4">
        <f>VLOOKUP($C4,'Исходные данные'!$A:$B,2,0)*G4</f>
        <v>0</v>
      </c>
    </row>
    <row r="5" spans="2:11">
      <c r="B5" s="30"/>
      <c r="C5" s="31" t="s">
        <v>2</v>
      </c>
      <c r="D5" s="23"/>
      <c r="E5" s="22"/>
      <c r="F5" s="19"/>
      <c r="G5" s="21"/>
      <c r="H5">
        <f>VLOOKUP($C5,'Исходные данные'!$A:$B,2,0)*D5</f>
        <v>0</v>
      </c>
      <c r="I5">
        <f>VLOOKUP($C5,'Исходные данные'!$A:$B,2,0)*E5</f>
        <v>0</v>
      </c>
      <c r="J5">
        <f>VLOOKUP($C5,'Исходные данные'!$A:$B,2,0)*F5</f>
        <v>0</v>
      </c>
      <c r="K5">
        <f>VLOOKUP($C5,'Исходные данные'!$A:$B,2,0)*G5</f>
        <v>0</v>
      </c>
    </row>
    <row r="6" spans="2:11">
      <c r="B6" s="30"/>
      <c r="C6" s="31" t="s">
        <v>3</v>
      </c>
      <c r="D6" s="23"/>
      <c r="E6" s="22"/>
      <c r="F6" s="19"/>
      <c r="G6" s="21"/>
      <c r="H6">
        <f>VLOOKUP($C6,'Исходные данные'!$A:$B,2,0)*D6</f>
        <v>0</v>
      </c>
      <c r="I6">
        <f>VLOOKUP($C6,'Исходные данные'!$A:$B,2,0)*E6</f>
        <v>0</v>
      </c>
      <c r="J6">
        <f>VLOOKUP($C6,'Исходные данные'!$A:$B,2,0)*F6</f>
        <v>0</v>
      </c>
      <c r="K6">
        <f>VLOOKUP($C6,'Исходные данные'!$A:$B,2,0)*G6</f>
        <v>0</v>
      </c>
    </row>
    <row r="7" spans="2:11">
      <c r="B7" s="30"/>
      <c r="C7" s="31" t="s">
        <v>4</v>
      </c>
      <c r="D7" s="23"/>
      <c r="E7" s="22"/>
      <c r="F7" s="19"/>
      <c r="G7" s="21"/>
      <c r="H7">
        <f>VLOOKUP($C7,'Исходные данные'!$A:$B,2,0)*D7</f>
        <v>0</v>
      </c>
      <c r="I7">
        <f>VLOOKUP($C7,'Исходные данные'!$A:$B,2,0)*E7</f>
        <v>0</v>
      </c>
      <c r="J7">
        <f>VLOOKUP($C7,'Исходные данные'!$A:$B,2,0)*F7</f>
        <v>0</v>
      </c>
      <c r="K7">
        <f>VLOOKUP($C7,'Исходные данные'!$A:$B,2,0)*G7</f>
        <v>0</v>
      </c>
    </row>
    <row r="8" spans="2:11">
      <c r="B8" s="30"/>
      <c r="C8" s="31" t="s">
        <v>5</v>
      </c>
      <c r="D8" s="23"/>
      <c r="E8" s="22"/>
      <c r="F8" s="19">
        <v>5</v>
      </c>
      <c r="G8" s="21">
        <v>4</v>
      </c>
      <c r="H8">
        <f>VLOOKUP($C8,'Исходные данные'!$A:$B,2,0)*D8</f>
        <v>0</v>
      </c>
      <c r="I8">
        <f>VLOOKUP($C8,'Исходные данные'!$A:$B,2,0)*E8</f>
        <v>0</v>
      </c>
      <c r="J8">
        <f>VLOOKUP($C8,'Исходные данные'!$A:$B,2,0)*F8</f>
        <v>42.074999999999996</v>
      </c>
      <c r="K8">
        <f>VLOOKUP($C8,'Исходные данные'!$A:$B,2,0)*G8</f>
        <v>33.659999999999997</v>
      </c>
    </row>
    <row r="9" spans="2:11">
      <c r="B9" s="30"/>
      <c r="C9" s="31" t="s">
        <v>6</v>
      </c>
      <c r="D9" s="23"/>
      <c r="E9" s="22"/>
      <c r="F9" s="19"/>
      <c r="G9" s="21"/>
      <c r="H9">
        <f>VLOOKUP($C9,'Исходные данные'!$A:$B,2,0)*D9</f>
        <v>0</v>
      </c>
      <c r="I9">
        <f>VLOOKUP($C9,'Исходные данные'!$A:$B,2,0)*E9</f>
        <v>0</v>
      </c>
      <c r="J9">
        <f>VLOOKUP($C9,'Исходные данные'!$A:$B,2,0)*F9</f>
        <v>0</v>
      </c>
      <c r="K9">
        <f>VLOOKUP($C9,'Исходные данные'!$A:$B,2,0)*G9</f>
        <v>0</v>
      </c>
    </row>
    <row r="10" spans="2:11">
      <c r="B10" s="30"/>
      <c r="C10" s="31" t="s">
        <v>7</v>
      </c>
      <c r="D10" s="23"/>
      <c r="E10" s="22"/>
      <c r="F10" s="19"/>
      <c r="G10" s="21"/>
      <c r="H10">
        <f>VLOOKUP($C10,'Исходные данные'!$A:$B,2,0)*D10</f>
        <v>0</v>
      </c>
      <c r="I10">
        <f>VLOOKUP($C10,'Исходные данные'!$A:$B,2,0)*E10</f>
        <v>0</v>
      </c>
      <c r="J10">
        <f>VLOOKUP($C10,'Исходные данные'!$A:$B,2,0)*F10</f>
        <v>0</v>
      </c>
      <c r="K10">
        <f>VLOOKUP($C10,'Исходные данные'!$A:$B,2,0)*G10</f>
        <v>0</v>
      </c>
    </row>
    <row r="11" spans="2:11">
      <c r="B11" s="30"/>
      <c r="C11" s="31" t="s">
        <v>8</v>
      </c>
      <c r="D11" s="23"/>
      <c r="E11" s="22"/>
      <c r="F11" s="19">
        <v>5</v>
      </c>
      <c r="G11" s="21"/>
      <c r="H11">
        <f>VLOOKUP($C11,'Исходные данные'!$A:$B,2,0)*D11</f>
        <v>0</v>
      </c>
      <c r="I11">
        <f>VLOOKUP($C11,'Исходные данные'!$A:$B,2,0)*E11</f>
        <v>0</v>
      </c>
      <c r="J11">
        <f>VLOOKUP($C11,'Исходные данные'!$A:$B,2,0)*F11</f>
        <v>15.75</v>
      </c>
      <c r="K11">
        <f>VLOOKUP($C11,'Исходные данные'!$A:$B,2,0)*G11</f>
        <v>0</v>
      </c>
    </row>
    <row r="12" spans="2:11">
      <c r="B12" s="30"/>
      <c r="C12" s="31" t="s">
        <v>9</v>
      </c>
      <c r="D12" s="23"/>
      <c r="E12" s="22"/>
      <c r="F12" s="19"/>
      <c r="G12" s="21"/>
      <c r="H12">
        <f>VLOOKUP($C12,'Исходные данные'!$A:$B,2,0)*D12</f>
        <v>0</v>
      </c>
      <c r="I12">
        <f>VLOOKUP($C12,'Исходные данные'!$A:$B,2,0)*E12</f>
        <v>0</v>
      </c>
      <c r="J12">
        <f>VLOOKUP($C12,'Исходные данные'!$A:$B,2,0)*F12</f>
        <v>0</v>
      </c>
      <c r="K12">
        <f>VLOOKUP($C12,'Исходные данные'!$A:$B,2,0)*G12</f>
        <v>0</v>
      </c>
    </row>
    <row r="13" spans="2:11">
      <c r="B13" s="30"/>
      <c r="C13" s="31" t="s">
        <v>10</v>
      </c>
      <c r="D13" s="23"/>
      <c r="E13" s="22"/>
      <c r="F13" s="19"/>
      <c r="G13" s="21"/>
      <c r="H13">
        <f>VLOOKUP($C13,'Исходные данные'!$A:$B,2,0)*D13</f>
        <v>0</v>
      </c>
      <c r="I13">
        <f>VLOOKUP($C13,'Исходные данные'!$A:$B,2,0)*E13</f>
        <v>0</v>
      </c>
      <c r="J13">
        <f>VLOOKUP($C13,'Исходные данные'!$A:$B,2,0)*F13</f>
        <v>0</v>
      </c>
      <c r="K13">
        <f>VLOOKUP($C13,'Исходные данные'!$A:$B,2,0)*G13</f>
        <v>0</v>
      </c>
    </row>
    <row r="14" spans="2:11">
      <c r="B14" s="30"/>
      <c r="C14" s="31" t="s">
        <v>11</v>
      </c>
      <c r="D14" s="23"/>
      <c r="E14" s="22"/>
      <c r="F14" s="19">
        <v>98</v>
      </c>
      <c r="G14" s="21"/>
      <c r="H14">
        <f>VLOOKUP($C14,'Исходные данные'!$A:$B,2,0)*D14</f>
        <v>0</v>
      </c>
      <c r="I14">
        <f>VLOOKUP($C14,'Исходные данные'!$A:$B,2,0)*E14</f>
        <v>0</v>
      </c>
      <c r="J14">
        <f>VLOOKUP($C14,'Исходные данные'!$A:$B,2,0)*F14</f>
        <v>824.67</v>
      </c>
      <c r="K14">
        <f>VLOOKUP($C14,'Исходные данные'!$A:$B,2,0)*G14</f>
        <v>0</v>
      </c>
    </row>
    <row r="15" spans="2:11">
      <c r="B15" s="30"/>
      <c r="C15" s="31" t="s">
        <v>12</v>
      </c>
      <c r="D15" s="23"/>
      <c r="E15" s="22"/>
      <c r="F15" s="19"/>
      <c r="G15" s="21"/>
      <c r="H15">
        <f>VLOOKUP($C15,'Исходные данные'!$A:$B,2,0)*D15</f>
        <v>0</v>
      </c>
      <c r="I15">
        <f>VLOOKUP($C15,'Исходные данные'!$A:$B,2,0)*E15</f>
        <v>0</v>
      </c>
      <c r="J15">
        <f>VLOOKUP($C15,'Исходные данные'!$A:$B,2,0)*F15</f>
        <v>0</v>
      </c>
      <c r="K15">
        <f>VLOOKUP($C15,'Исходные данные'!$A:$B,2,0)*G15</f>
        <v>0</v>
      </c>
    </row>
    <row r="16" spans="2:11">
      <c r="B16" s="30"/>
      <c r="C16" s="31" t="s">
        <v>13</v>
      </c>
      <c r="D16" s="23"/>
      <c r="E16" s="22"/>
      <c r="F16" s="19"/>
      <c r="G16" s="21"/>
      <c r="H16">
        <f>VLOOKUP($C16,'Исходные данные'!$A:$B,2,0)*D16</f>
        <v>0</v>
      </c>
      <c r="I16">
        <f>VLOOKUP($C16,'Исходные данные'!$A:$B,2,0)*E16</f>
        <v>0</v>
      </c>
      <c r="J16">
        <f>VLOOKUP($C16,'Исходные данные'!$A:$B,2,0)*F16</f>
        <v>0</v>
      </c>
      <c r="K16">
        <f>VLOOKUP($C16,'Исходные данные'!$A:$B,2,0)*G16</f>
        <v>0</v>
      </c>
    </row>
    <row r="17" spans="2:11" ht="15.75" thickBot="1">
      <c r="B17" s="32"/>
      <c r="C17" s="33" t="s">
        <v>14</v>
      </c>
      <c r="D17" s="27"/>
      <c r="E17" s="24"/>
      <c r="F17" s="25"/>
      <c r="G17" s="26"/>
      <c r="H17">
        <f>VLOOKUP($C17,'Исходные данные'!$A:$B,2,0)*D17</f>
        <v>0</v>
      </c>
      <c r="I17">
        <f>VLOOKUP($C17,'Исходные данные'!$A:$B,2,0)*E17</f>
        <v>0</v>
      </c>
      <c r="J17">
        <f>VLOOKUP($C17,'Исходные данные'!$A:$B,2,0)*F17</f>
        <v>0</v>
      </c>
      <c r="K17">
        <f>VLOOKUP($C17,'Исходные данные'!$A:$B,2,0)*G17</f>
        <v>0</v>
      </c>
    </row>
    <row r="18" spans="2:11" ht="15.75" thickTop="1">
      <c r="B18" s="28"/>
      <c r="C18" s="29" t="s">
        <v>15</v>
      </c>
      <c r="D18" s="23"/>
      <c r="E18" s="22"/>
      <c r="F18" s="19"/>
      <c r="G18" s="21">
        <v>1</v>
      </c>
      <c r="H18">
        <f>VLOOKUP($C18,'Исходные данные'!$A:$B,2,0)*D18</f>
        <v>0</v>
      </c>
      <c r="I18">
        <f>VLOOKUP($C18,'Исходные данные'!$A:$B,2,0)*E18</f>
        <v>0</v>
      </c>
      <c r="J18">
        <f>VLOOKUP($C18,'Исходные данные'!$A:$B,2,0)*F18</f>
        <v>0</v>
      </c>
      <c r="K18">
        <f>VLOOKUP($C18,'Исходные данные'!$A:$B,2,0)*G18</f>
        <v>6.2249999999999996</v>
      </c>
    </row>
    <row r="19" spans="2:11">
      <c r="B19" s="30"/>
      <c r="C19" s="31" t="s">
        <v>16</v>
      </c>
      <c r="D19" s="23">
        <v>45</v>
      </c>
      <c r="E19" s="23">
        <v>12</v>
      </c>
      <c r="F19" s="19"/>
      <c r="G19" s="20">
        <v>4</v>
      </c>
      <c r="H19">
        <f>VLOOKUP($C19,'Исходные данные'!$A:$B,2,0)*D19</f>
        <v>202.5</v>
      </c>
      <c r="I19">
        <f>VLOOKUP($C19,'Исходные данные'!$A:$B,2,0)*E19</f>
        <v>54</v>
      </c>
      <c r="J19">
        <f>VLOOKUP($C19,'Исходные данные'!$A:$B,2,0)*F19</f>
        <v>0</v>
      </c>
      <c r="K19">
        <f>VLOOKUP($C19,'Исходные данные'!$A:$B,2,0)*G19</f>
        <v>18</v>
      </c>
    </row>
    <row r="20" spans="2:11">
      <c r="B20" s="30"/>
      <c r="C20" s="31" t="s">
        <v>17</v>
      </c>
      <c r="D20" s="23">
        <v>39</v>
      </c>
      <c r="E20" s="23">
        <v>0</v>
      </c>
      <c r="F20" s="19"/>
      <c r="G20" s="20"/>
      <c r="H20">
        <f>VLOOKUP($C20,'Исходные данные'!$A:$B,2,0)*D20</f>
        <v>175.5</v>
      </c>
      <c r="I20">
        <f>VLOOKUP($C20,'Исходные данные'!$A:$B,2,0)*E20</f>
        <v>0</v>
      </c>
      <c r="J20">
        <f>VLOOKUP($C20,'Исходные данные'!$A:$B,2,0)*F20</f>
        <v>0</v>
      </c>
      <c r="K20">
        <f>VLOOKUP($C20,'Исходные данные'!$A:$B,2,0)*G20</f>
        <v>0</v>
      </c>
    </row>
    <row r="21" spans="2:11">
      <c r="B21" s="30"/>
      <c r="C21" s="31" t="s">
        <v>18</v>
      </c>
      <c r="D21" s="23">
        <v>7</v>
      </c>
      <c r="E21" s="23">
        <v>0</v>
      </c>
      <c r="F21" s="19"/>
      <c r="G21" s="20"/>
      <c r="H21">
        <f>VLOOKUP($C21,'Исходные данные'!$A:$B,2,0)*D21</f>
        <v>43.574999999999996</v>
      </c>
      <c r="I21">
        <f>VLOOKUP($C21,'Исходные данные'!$A:$B,2,0)*E21</f>
        <v>0</v>
      </c>
      <c r="J21">
        <f>VLOOKUP($C21,'Исходные данные'!$A:$B,2,0)*F21</f>
        <v>0</v>
      </c>
      <c r="K21">
        <f>VLOOKUP($C21,'Исходные данные'!$A:$B,2,0)*G21</f>
        <v>0</v>
      </c>
    </row>
    <row r="22" spans="2:11">
      <c r="B22" s="30"/>
      <c r="C22" s="31" t="s">
        <v>19</v>
      </c>
      <c r="D22" s="23">
        <v>1</v>
      </c>
      <c r="E22" s="23">
        <v>0</v>
      </c>
      <c r="F22" s="19"/>
      <c r="G22" s="20"/>
      <c r="H22">
        <f>VLOOKUP($C22,'Исходные данные'!$A:$B,2,0)*D22</f>
        <v>7.47</v>
      </c>
      <c r="I22">
        <f>VLOOKUP($C22,'Исходные данные'!$A:$B,2,0)*E22</f>
        <v>0</v>
      </c>
      <c r="J22">
        <f>VLOOKUP($C22,'Исходные данные'!$A:$B,2,0)*F22</f>
        <v>0</v>
      </c>
      <c r="K22">
        <f>VLOOKUP($C22,'Исходные данные'!$A:$B,2,0)*G22</f>
        <v>0</v>
      </c>
    </row>
    <row r="23" spans="2:11">
      <c r="B23" s="30"/>
      <c r="C23" s="31" t="s">
        <v>20</v>
      </c>
      <c r="D23" s="23">
        <v>5</v>
      </c>
      <c r="E23" s="23">
        <v>0</v>
      </c>
      <c r="F23" s="19"/>
      <c r="G23" s="20"/>
      <c r="H23">
        <f>VLOOKUP($C23,'Исходные данные'!$A:$B,2,0)*D23</f>
        <v>26.999999999999996</v>
      </c>
      <c r="I23">
        <f>VLOOKUP($C23,'Исходные данные'!$A:$B,2,0)*E23</f>
        <v>0</v>
      </c>
      <c r="J23">
        <f>VLOOKUP($C23,'Исходные данные'!$A:$B,2,0)*F23</f>
        <v>0</v>
      </c>
      <c r="K23">
        <f>VLOOKUP($C23,'Исходные данные'!$A:$B,2,0)*G23</f>
        <v>0</v>
      </c>
    </row>
    <row r="24" spans="2:11">
      <c r="B24" s="30"/>
      <c r="C24" s="31" t="s">
        <v>21</v>
      </c>
      <c r="D24" s="23">
        <v>4</v>
      </c>
      <c r="E24" s="23">
        <v>0</v>
      </c>
      <c r="F24" s="19"/>
      <c r="G24" s="20"/>
      <c r="H24">
        <f>VLOOKUP($C24,'Исходные данные'!$A:$B,2,0)*D24</f>
        <v>21.599999999999998</v>
      </c>
      <c r="I24">
        <f>VLOOKUP($C24,'Исходные данные'!$A:$B,2,0)*E24</f>
        <v>0</v>
      </c>
      <c r="J24">
        <f>VLOOKUP($C24,'Исходные данные'!$A:$B,2,0)*F24</f>
        <v>0</v>
      </c>
      <c r="K24">
        <f>VLOOKUP($C24,'Исходные данные'!$A:$B,2,0)*G24</f>
        <v>0</v>
      </c>
    </row>
    <row r="25" spans="2:11">
      <c r="B25" s="30"/>
      <c r="C25" s="31" t="s">
        <v>22</v>
      </c>
      <c r="D25" s="23">
        <v>3</v>
      </c>
      <c r="E25" s="23">
        <v>0</v>
      </c>
      <c r="F25" s="19"/>
      <c r="G25" s="20"/>
      <c r="H25">
        <f>VLOOKUP($C25,'Исходные данные'!$A:$B,2,0)*D25</f>
        <v>16.2</v>
      </c>
      <c r="I25">
        <f>VLOOKUP($C25,'Исходные данные'!$A:$B,2,0)*E25</f>
        <v>0</v>
      </c>
      <c r="J25">
        <f>VLOOKUP($C25,'Исходные данные'!$A:$B,2,0)*F25</f>
        <v>0</v>
      </c>
      <c r="K25">
        <f>VLOOKUP($C25,'Исходные данные'!$A:$B,2,0)*G25</f>
        <v>0</v>
      </c>
    </row>
    <row r="26" spans="2:11">
      <c r="B26" s="30"/>
      <c r="C26" s="31" t="s">
        <v>23</v>
      </c>
      <c r="D26" s="41">
        <v>1</v>
      </c>
      <c r="E26" s="23">
        <v>0</v>
      </c>
      <c r="F26" s="19"/>
      <c r="G26" s="20"/>
      <c r="H26">
        <f>VLOOKUP($C26,'Исходные данные'!$A:$B,2,0)*D26</f>
        <v>7.47</v>
      </c>
      <c r="I26">
        <f>VLOOKUP($C26,'Исходные данные'!$A:$B,2,0)*E26</f>
        <v>0</v>
      </c>
      <c r="J26">
        <f>VLOOKUP($C26,'Исходные данные'!$A:$B,2,0)*F26</f>
        <v>0</v>
      </c>
      <c r="K26">
        <f>VLOOKUP($C26,'Исходные данные'!$A:$B,2,0)*G26</f>
        <v>0</v>
      </c>
    </row>
    <row r="27" spans="2:11" ht="15.75" thickBot="1">
      <c r="B27" s="30"/>
      <c r="C27" s="31" t="s">
        <v>24</v>
      </c>
      <c r="D27" s="42">
        <v>5</v>
      </c>
      <c r="E27" s="27">
        <v>0</v>
      </c>
      <c r="F27" s="25"/>
      <c r="G27" s="34"/>
      <c r="H27">
        <f>VLOOKUP($C27,'Исходные данные'!$A:$B,2,0)*D27</f>
        <v>26.999999999999996</v>
      </c>
      <c r="I27">
        <f>VLOOKUP($C27,'Исходные данные'!$A:$B,2,0)*E27</f>
        <v>0</v>
      </c>
      <c r="J27">
        <f>VLOOKUP($C27,'Исходные данные'!$A:$B,2,0)*F27</f>
        <v>0</v>
      </c>
      <c r="K27">
        <f>VLOOKUP($C27,'Исходные данные'!$A:$B,2,0)*G27</f>
        <v>0</v>
      </c>
    </row>
    <row r="28" spans="2:11" ht="15.75" thickTop="1">
      <c r="B28" s="28"/>
      <c r="C28" s="29" t="s">
        <v>35</v>
      </c>
      <c r="D28" s="23">
        <v>2</v>
      </c>
      <c r="E28" s="23">
        <v>0</v>
      </c>
      <c r="F28" s="19"/>
      <c r="G28" s="20"/>
      <c r="H28">
        <f>VLOOKUP($C28,'Исходные данные'!$A:$B,2,0)*D28</f>
        <v>23.273199999999999</v>
      </c>
      <c r="I28">
        <f>VLOOKUP($C28,'Исходные данные'!$A:$B,2,0)*E28</f>
        <v>0</v>
      </c>
      <c r="J28">
        <f>VLOOKUP($C28,'Исходные данные'!$A:$B,2,0)*F28</f>
        <v>0</v>
      </c>
      <c r="K28">
        <f>VLOOKUP($C28,'Исходные данные'!$A:$B,2,0)*G28</f>
        <v>0</v>
      </c>
    </row>
    <row r="29" spans="2:11">
      <c r="B29" s="30"/>
      <c r="C29" s="31" t="s">
        <v>36</v>
      </c>
      <c r="D29" s="23">
        <v>14</v>
      </c>
      <c r="E29" s="23">
        <v>0</v>
      </c>
      <c r="F29" s="19"/>
      <c r="G29" s="20"/>
      <c r="H29">
        <f>VLOOKUP($C29,'Исходные данные'!$A:$B,2,0)*D29</f>
        <v>117.76799999999999</v>
      </c>
      <c r="I29">
        <f>VLOOKUP($C29,'Исходные данные'!$A:$B,2,0)*E29</f>
        <v>0</v>
      </c>
      <c r="J29">
        <f>VLOOKUP($C29,'Исходные данные'!$A:$B,2,0)*F29</f>
        <v>0</v>
      </c>
      <c r="K29">
        <f>VLOOKUP($C29,'Исходные данные'!$A:$B,2,0)*G29</f>
        <v>0</v>
      </c>
    </row>
    <row r="30" spans="2:11">
      <c r="B30" s="30"/>
      <c r="C30" s="31" t="s">
        <v>37</v>
      </c>
      <c r="D30" s="23">
        <v>23</v>
      </c>
      <c r="E30" s="23">
        <v>1</v>
      </c>
      <c r="F30" s="19"/>
      <c r="G30" s="20"/>
      <c r="H30">
        <f>VLOOKUP($C30,'Исходные данные'!$A:$B,2,0)*D30</f>
        <v>193.47599999999997</v>
      </c>
      <c r="I30">
        <f>VLOOKUP($C30,'Исходные данные'!$A:$B,2,0)*E30</f>
        <v>8.411999999999999</v>
      </c>
      <c r="J30">
        <f>VLOOKUP($C30,'Исходные данные'!$A:$B,2,0)*F30</f>
        <v>0</v>
      </c>
      <c r="K30">
        <f>VLOOKUP($C30,'Исходные данные'!$A:$B,2,0)*G30</f>
        <v>0</v>
      </c>
    </row>
    <row r="31" spans="2:11">
      <c r="B31" s="30"/>
      <c r="C31" s="31" t="s">
        <v>38</v>
      </c>
      <c r="D31" s="23">
        <v>6</v>
      </c>
      <c r="E31" s="23">
        <v>0</v>
      </c>
      <c r="F31" s="19"/>
      <c r="G31" s="20"/>
      <c r="H31">
        <f>VLOOKUP($C31,'Исходные данные'!$A:$B,2,0)*D31</f>
        <v>50.471999999999994</v>
      </c>
      <c r="I31">
        <f>VLOOKUP($C31,'Исходные данные'!$A:$B,2,0)*E31</f>
        <v>0</v>
      </c>
      <c r="J31">
        <f>VLOOKUP($C31,'Исходные данные'!$A:$B,2,0)*F31</f>
        <v>0</v>
      </c>
      <c r="K31">
        <f>VLOOKUP($C31,'Исходные данные'!$A:$B,2,0)*G31</f>
        <v>0</v>
      </c>
    </row>
    <row r="32" spans="2:11">
      <c r="B32" s="30"/>
      <c r="C32" s="31" t="s">
        <v>39</v>
      </c>
      <c r="D32" s="23">
        <v>0</v>
      </c>
      <c r="E32" s="23">
        <v>2</v>
      </c>
      <c r="F32" s="19"/>
      <c r="G32" s="20">
        <v>1</v>
      </c>
      <c r="H32">
        <f>VLOOKUP($C32,'Исходные данные'!$A:$B,2,0)*D32</f>
        <v>0</v>
      </c>
      <c r="I32">
        <f>VLOOKUP($C32,'Исходные данные'!$A:$B,2,0)*E32</f>
        <v>11.4964</v>
      </c>
      <c r="J32">
        <f>VLOOKUP($C32,'Исходные данные'!$A:$B,2,0)*F32</f>
        <v>0</v>
      </c>
      <c r="K32">
        <f>VLOOKUP($C32,'Исходные данные'!$A:$B,2,0)*G32</f>
        <v>5.7481999999999998</v>
      </c>
    </row>
    <row r="33" spans="2:11">
      <c r="B33" s="30"/>
      <c r="C33" s="31" t="s">
        <v>40</v>
      </c>
      <c r="D33" s="23">
        <v>2</v>
      </c>
      <c r="E33" s="23">
        <v>0</v>
      </c>
      <c r="F33" s="19"/>
      <c r="G33" s="20"/>
      <c r="H33">
        <f>VLOOKUP($C33,'Исходные данные'!$A:$B,2,0)*D33</f>
        <v>19.852319999999999</v>
      </c>
      <c r="I33">
        <f>VLOOKUP($C33,'Исходные данные'!$A:$B,2,0)*E33</f>
        <v>0</v>
      </c>
      <c r="J33">
        <f>VLOOKUP($C33,'Исходные данные'!$A:$B,2,0)*F33</f>
        <v>0</v>
      </c>
      <c r="K33">
        <f>VLOOKUP($C33,'Исходные данные'!$A:$B,2,0)*G33</f>
        <v>0</v>
      </c>
    </row>
    <row r="34" spans="2:11">
      <c r="B34" s="30"/>
      <c r="C34" s="31" t="s">
        <v>42</v>
      </c>
      <c r="D34" s="23">
        <v>4</v>
      </c>
      <c r="E34" s="23">
        <v>1</v>
      </c>
      <c r="F34" s="19"/>
      <c r="G34" s="20"/>
      <c r="H34" s="13">
        <f>VLOOKUP($C34,'Исходные данные'!$A:$B,2,0)*D34</f>
        <v>22.41</v>
      </c>
      <c r="I34">
        <f>VLOOKUP($C34,'Исходные данные'!$A:$B,2,0)*E34</f>
        <v>5.6025</v>
      </c>
      <c r="J34">
        <f>VLOOKUP($C34,'Исходные данные'!$A:$B,2,0)*F34</f>
        <v>0</v>
      </c>
      <c r="K34">
        <f>VLOOKUP($C34,'Исходные данные'!$A:$B,2,0)*G34</f>
        <v>0</v>
      </c>
    </row>
    <row r="35" spans="2:11">
      <c r="B35" s="30"/>
      <c r="C35" s="31" t="s">
        <v>43</v>
      </c>
      <c r="D35" s="23">
        <v>21</v>
      </c>
      <c r="E35" s="23">
        <v>3</v>
      </c>
      <c r="F35" s="19"/>
      <c r="G35" s="20"/>
      <c r="H35" s="13">
        <f>VLOOKUP($C35,'Исходные данные'!$A:$B,2,0)*D35</f>
        <v>85.05</v>
      </c>
      <c r="I35">
        <f>VLOOKUP($C35,'Исходные данные'!$A:$B,2,0)*E35</f>
        <v>12.149999999999999</v>
      </c>
      <c r="J35">
        <f>VLOOKUP($C35,'Исходные данные'!$A:$B,2,0)*F35</f>
        <v>0</v>
      </c>
      <c r="K35">
        <f>VLOOKUP($C35,'Исходные данные'!$A:$B,2,0)*G35</f>
        <v>0</v>
      </c>
    </row>
    <row r="36" spans="2:11">
      <c r="B36" s="30"/>
      <c r="C36" s="31" t="s">
        <v>44</v>
      </c>
      <c r="D36" s="23">
        <v>3</v>
      </c>
      <c r="E36" s="23">
        <v>1</v>
      </c>
      <c r="F36" s="19"/>
      <c r="G36" s="20"/>
      <c r="H36" s="13">
        <f>VLOOKUP($C36,'Исходные данные'!$A:$B,2,0)*D36</f>
        <v>12.149999999999999</v>
      </c>
      <c r="I36">
        <f>VLOOKUP($C36,'Исходные данные'!$A:$B,2,0)*E36</f>
        <v>4.05</v>
      </c>
      <c r="J36">
        <f>VLOOKUP($C36,'Исходные данные'!$A:$B,2,0)*F36</f>
        <v>0</v>
      </c>
      <c r="K36">
        <f>VLOOKUP($C36,'Исходные данные'!$A:$B,2,0)*G36</f>
        <v>0</v>
      </c>
    </row>
    <row r="37" spans="2:11">
      <c r="B37" s="30"/>
      <c r="C37" s="31" t="s">
        <v>45</v>
      </c>
      <c r="D37" s="23">
        <v>20</v>
      </c>
      <c r="E37" s="23">
        <v>3</v>
      </c>
      <c r="F37" s="19"/>
      <c r="G37" s="20"/>
      <c r="H37" s="13">
        <f>VLOOKUP($C37,'Исходные данные'!$A:$B,2,0)*D37</f>
        <v>81</v>
      </c>
      <c r="I37">
        <f>VLOOKUP($C37,'Исходные данные'!$A:$B,2,0)*E37</f>
        <v>12.149999999999999</v>
      </c>
      <c r="J37">
        <f>VLOOKUP($C37,'Исходные данные'!$A:$B,2,0)*F37</f>
        <v>0</v>
      </c>
      <c r="K37">
        <f>VLOOKUP($C37,'Исходные данные'!$A:$B,2,0)*G37</f>
        <v>0</v>
      </c>
    </row>
    <row r="38" spans="2:11" ht="15.75" thickBot="1">
      <c r="B38" s="30"/>
      <c r="C38" s="31" t="s">
        <v>46</v>
      </c>
      <c r="D38" s="23">
        <v>36</v>
      </c>
      <c r="E38" s="23">
        <v>4</v>
      </c>
      <c r="F38" s="19"/>
      <c r="G38" s="20"/>
      <c r="H38" s="13">
        <f>VLOOKUP($C38,'Исходные данные'!$A:$B,2,0)*D38</f>
        <v>145.79999999999998</v>
      </c>
      <c r="I38">
        <f>VLOOKUP($C38,'Исходные данные'!$A:$B,2,0)*E38</f>
        <v>16.2</v>
      </c>
      <c r="J38">
        <f>VLOOKUP($C38,'Исходные данные'!$A:$B,2,0)*F38</f>
        <v>0</v>
      </c>
      <c r="K38">
        <f>VLOOKUP($C38,'Исходные данные'!$A:$B,2,0)*G38</f>
        <v>0</v>
      </c>
    </row>
    <row r="39" spans="2:11" ht="34.5" thickTop="1" thickBot="1">
      <c r="B39" s="14" t="s">
        <v>76</v>
      </c>
      <c r="C39" s="15" t="s">
        <v>77</v>
      </c>
      <c r="D39" s="77" t="s">
        <v>71</v>
      </c>
      <c r="E39" s="75"/>
      <c r="F39" s="75"/>
      <c r="G39" s="76"/>
      <c r="H39" s="13"/>
    </row>
    <row r="40" spans="2:11" ht="15.75" thickTop="1">
      <c r="B40" s="78" t="s">
        <v>78</v>
      </c>
      <c r="C40" s="79"/>
      <c r="D40" s="43">
        <v>0</v>
      </c>
      <c r="E40" s="55">
        <v>0</v>
      </c>
      <c r="F40" s="37">
        <v>108</v>
      </c>
      <c r="G40" s="44">
        <v>4</v>
      </c>
      <c r="H40" s="13"/>
    </row>
    <row r="41" spans="2:11">
      <c r="B41" s="80"/>
      <c r="C41" s="81"/>
      <c r="D41" s="68">
        <v>0</v>
      </c>
      <c r="E41" s="69">
        <v>0</v>
      </c>
      <c r="F41" s="61">
        <v>882.495</v>
      </c>
      <c r="G41" s="62">
        <v>33.659999999999997</v>
      </c>
      <c r="H41" s="63" t="s">
        <v>79</v>
      </c>
    </row>
    <row r="42" spans="2:11">
      <c r="B42" s="82" t="s">
        <v>80</v>
      </c>
      <c r="C42" s="83"/>
      <c r="D42" s="45">
        <v>110</v>
      </c>
      <c r="E42" s="56">
        <v>12</v>
      </c>
      <c r="F42" s="38">
        <v>0</v>
      </c>
      <c r="G42" s="46">
        <v>5</v>
      </c>
      <c r="H42" s="13"/>
    </row>
    <row r="43" spans="2:11">
      <c r="B43" s="84"/>
      <c r="C43" s="85"/>
      <c r="D43" s="64"/>
      <c r="E43" s="65"/>
      <c r="F43" s="66"/>
      <c r="G43" s="67"/>
      <c r="H43" s="63" t="s">
        <v>81</v>
      </c>
    </row>
    <row r="44" spans="2:11">
      <c r="B44" s="86" t="s">
        <v>82</v>
      </c>
      <c r="C44" s="87"/>
      <c r="D44" s="47">
        <v>131</v>
      </c>
      <c r="E44" s="57">
        <v>15</v>
      </c>
      <c r="F44" s="39">
        <v>0</v>
      </c>
      <c r="G44" s="48">
        <v>1</v>
      </c>
      <c r="H44" s="13"/>
    </row>
    <row r="45" spans="2:11">
      <c r="B45" s="88"/>
      <c r="C45" s="89"/>
      <c r="D45" s="49"/>
      <c r="E45" s="58"/>
      <c r="F45" s="40"/>
      <c r="G45" s="50"/>
      <c r="H45" s="13"/>
    </row>
    <row r="46" spans="2:11">
      <c r="B46" s="70" t="s">
        <v>83</v>
      </c>
      <c r="C46" s="71"/>
      <c r="D46" s="51">
        <v>241</v>
      </c>
      <c r="E46" s="59">
        <v>27</v>
      </c>
      <c r="F46" s="35">
        <v>108</v>
      </c>
      <c r="G46" s="52">
        <v>10</v>
      </c>
      <c r="H46" s="13"/>
    </row>
    <row r="47" spans="2:11" ht="15.75" thickBot="1">
      <c r="B47" s="72"/>
      <c r="C47" s="73"/>
      <c r="D47" s="53"/>
      <c r="E47" s="60"/>
      <c r="F47" s="36"/>
      <c r="G47" s="54"/>
      <c r="H47" s="13"/>
    </row>
  </sheetData>
  <mergeCells count="6">
    <mergeCell ref="B46:C47"/>
    <mergeCell ref="D2:G2"/>
    <mergeCell ref="D39:G39"/>
    <mergeCell ref="B40:C41"/>
    <mergeCell ref="B42:C43"/>
    <mergeCell ref="B44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ONLY FOR BLOND</dc:creator>
  <cp:lastModifiedBy>Саня Топыркин</cp:lastModifiedBy>
  <dcterms:created xsi:type="dcterms:W3CDTF">2012-01-18T07:27:04Z</dcterms:created>
  <dcterms:modified xsi:type="dcterms:W3CDTF">2012-01-18T08:27:33Z</dcterms:modified>
</cp:coreProperties>
</file>