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T31" i="1"/>
  <c r="T30"/>
  <c r="T29"/>
  <c r="T28"/>
  <c r="T27"/>
  <c r="T26"/>
  <c r="T25"/>
  <c r="T24"/>
  <c r="T23"/>
  <c r="T22"/>
  <c r="T21"/>
  <c r="T20"/>
  <c r="U19"/>
  <c r="U17"/>
  <c r="U10"/>
  <c r="U3"/>
  <c r="T13"/>
  <c r="T14"/>
  <c r="T15"/>
  <c r="T16"/>
  <c r="T17"/>
  <c r="T18"/>
  <c r="T19"/>
  <c r="T5"/>
  <c r="T6"/>
  <c r="T7"/>
  <c r="T8"/>
  <c r="T9"/>
  <c r="T10"/>
  <c r="T11"/>
  <c r="T12"/>
  <c r="T3"/>
  <c r="T4"/>
  <c r="T2"/>
  <c r="E19" l="1"/>
  <c r="E18"/>
  <c r="E17"/>
  <c r="E16"/>
  <c r="E15"/>
  <c r="E14"/>
  <c r="E13"/>
  <c r="E12"/>
  <c r="E11"/>
  <c r="E10"/>
  <c r="E9"/>
  <c r="E8"/>
  <c r="E7"/>
  <c r="E6"/>
  <c r="E5"/>
  <c r="E4"/>
  <c r="E3"/>
  <c r="E2"/>
  <c r="F3" i="4"/>
  <c r="F4"/>
  <c r="F5"/>
  <c r="F6"/>
  <c r="F7"/>
  <c r="F8"/>
  <c r="F9"/>
  <c r="F10"/>
  <c r="F11"/>
  <c r="F12"/>
  <c r="F13"/>
  <c r="F14"/>
  <c r="F15"/>
  <c r="F16"/>
  <c r="F17"/>
  <c r="F18"/>
  <c r="F19"/>
  <c r="F2"/>
  <c r="E11"/>
  <c r="E12"/>
  <c r="E13"/>
  <c r="E14"/>
  <c r="E15"/>
  <c r="E16"/>
  <c r="E17"/>
  <c r="E7"/>
  <c r="E8"/>
  <c r="E9"/>
  <c r="E10"/>
  <c r="E5"/>
  <c r="E6"/>
  <c r="E4"/>
  <c r="E2" i="3" l="1"/>
  <c r="E3"/>
  <c r="E4"/>
  <c r="E5"/>
  <c r="E6"/>
  <c r="E7"/>
  <c r="E8"/>
  <c r="E9"/>
  <c r="E10"/>
  <c r="E11"/>
  <c r="E12"/>
  <c r="E13"/>
  <c r="E14"/>
  <c r="E15"/>
  <c r="E16"/>
  <c r="E17"/>
  <c r="E18"/>
  <c r="E1"/>
</calcChain>
</file>

<file path=xl/sharedStrings.xml><?xml version="1.0" encoding="utf-8"?>
<sst xmlns="http://schemas.openxmlformats.org/spreadsheetml/2006/main" count="128" uniqueCount="14">
  <si>
    <t>Saturday</t>
  </si>
  <si>
    <t>Sunday</t>
  </si>
  <si>
    <t xml:space="preserve"> Monday</t>
  </si>
  <si>
    <t>Tuesday</t>
  </si>
  <si>
    <t>Wednesday</t>
  </si>
  <si>
    <t>Thursday</t>
  </si>
  <si>
    <t>Friday</t>
  </si>
  <si>
    <t>дата</t>
  </si>
  <si>
    <t>сумма</t>
  </si>
  <si>
    <t>день</t>
  </si>
  <si>
    <t>тренд</t>
  </si>
  <si>
    <t>сумма за неделю</t>
  </si>
  <si>
    <t>сумма(количество звонков)</t>
  </si>
  <si>
    <t>Исходные данные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</si>
</sst>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9"/>
      <color rgb="FF213D6B"/>
      <name val="Arial"/>
      <family val="2"/>
      <charset val="204"/>
    </font>
    <font>
      <u/>
      <sz val="11"/>
      <color rgb="FF1B3A6D"/>
      <name val="Georgia"/>
      <family val="1"/>
      <charset val="204"/>
    </font>
    <font>
      <sz val="11"/>
      <color rgb="FF1B3A6D"/>
      <name val="Georgia"/>
      <family val="1"/>
      <charset val="204"/>
    </font>
    <font>
      <b/>
      <sz val="11"/>
      <color rgb="FF213D6B"/>
      <name val="Times New Roman"/>
      <family val="1"/>
      <charset val="204"/>
    </font>
    <font>
      <sz val="11"/>
      <color rgb="FF444444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3D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14" fontId="6" fillId="0" borderId="3" xfId="0" applyNumberFormat="1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14" fontId="6" fillId="0" borderId="5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1" fontId="0" fillId="0" borderId="0" xfId="0" applyNumberFormat="1"/>
    <xf numFmtId="0" fontId="6" fillId="0" borderId="0" xfId="0" applyFont="1" applyBorder="1" applyAlignment="1">
      <alignment horizontal="center" wrapText="1"/>
    </xf>
    <xf numFmtId="14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/>
    <xf numFmtId="14" fontId="7" fillId="0" borderId="7" xfId="0" applyNumberFormat="1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8" fillId="0" borderId="7" xfId="0" applyFont="1" applyBorder="1"/>
    <xf numFmtId="14" fontId="7" fillId="0" borderId="8" xfId="0" applyNumberFormat="1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0" fillId="0" borderId="0" xfId="0" applyBorder="1"/>
    <xf numFmtId="0" fontId="6" fillId="0" borderId="7" xfId="0" applyFont="1" applyBorder="1" applyAlignment="1">
      <alignment horizontal="center" wrapText="1"/>
    </xf>
    <xf numFmtId="0" fontId="0" fillId="0" borderId="7" xfId="0" applyBorder="1"/>
    <xf numFmtId="0" fontId="6" fillId="0" borderId="8" xfId="0" applyFont="1" applyBorder="1" applyAlignment="1">
      <alignment horizontal="center" wrapText="1"/>
    </xf>
    <xf numFmtId="0" fontId="0" fillId="0" borderId="8" xfId="0" applyBorder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center"/>
    </xf>
    <xf numFmtId="0" fontId="5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0" fillId="0" borderId="2" xfId="0" applyFill="1" applyBorder="1"/>
    <xf numFmtId="0" fontId="7" fillId="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cked"/>
        <c:ser>
          <c:idx val="0"/>
          <c:order val="0"/>
          <c:tx>
            <c:strRef>
              <c:f>Лист1!$C$1</c:f>
              <c:strCache>
                <c:ptCount val="1"/>
                <c:pt idx="0">
                  <c:v>сумма(количество звонков)</c:v>
                </c:pt>
              </c:strCache>
            </c:strRef>
          </c:tx>
          <c:cat>
            <c:multiLvlStrRef>
              <c:f>Лист1!$A$2:$B$19</c:f>
              <c:multiLvlStrCache>
                <c:ptCount val="18"/>
                <c:lvl>
                  <c:pt idx="0">
                    <c:v>Saturday</c:v>
                  </c:pt>
                  <c:pt idx="1">
                    <c:v>Sunday</c:v>
                  </c:pt>
                  <c:pt idx="2">
                    <c:v> Monday</c:v>
                  </c:pt>
                  <c:pt idx="3">
                    <c:v>Tuesday</c:v>
                  </c:pt>
                  <c:pt idx="4">
                    <c:v>Wednesday</c:v>
                  </c:pt>
                  <c:pt idx="5">
                    <c:v>Thursday</c:v>
                  </c:pt>
                  <c:pt idx="6">
                    <c:v>Friday</c:v>
                  </c:pt>
                  <c:pt idx="7">
                    <c:v>Saturday</c:v>
                  </c:pt>
                  <c:pt idx="8">
                    <c:v>Sunday</c:v>
                  </c:pt>
                  <c:pt idx="9">
                    <c:v> Monday</c:v>
                  </c:pt>
                  <c:pt idx="10">
                    <c:v>Tuesday</c:v>
                  </c:pt>
                  <c:pt idx="11">
                    <c:v>Wednesday</c:v>
                  </c:pt>
                  <c:pt idx="12">
                    <c:v>Thursday</c:v>
                  </c:pt>
                  <c:pt idx="13">
                    <c:v>Friday</c:v>
                  </c:pt>
                  <c:pt idx="14">
                    <c:v>Saturday</c:v>
                  </c:pt>
                  <c:pt idx="15">
                    <c:v>Sunday</c:v>
                  </c:pt>
                  <c:pt idx="16">
                    <c:v> Monday</c:v>
                  </c:pt>
                  <c:pt idx="17">
                    <c:v>Tuesday</c:v>
                  </c:pt>
                </c:lvl>
                <c:lvl>
                  <c:pt idx="0">
                    <c:v>01.09.2007</c:v>
                  </c:pt>
                  <c:pt idx="1">
                    <c:v>02.09.2007</c:v>
                  </c:pt>
                  <c:pt idx="2">
                    <c:v>03.09.2007</c:v>
                  </c:pt>
                  <c:pt idx="3">
                    <c:v>04.09.2007</c:v>
                  </c:pt>
                  <c:pt idx="4">
                    <c:v>05.09.2007</c:v>
                  </c:pt>
                  <c:pt idx="5">
                    <c:v>06.09.2007</c:v>
                  </c:pt>
                  <c:pt idx="6">
                    <c:v>07.09.2007</c:v>
                  </c:pt>
                  <c:pt idx="7">
                    <c:v>08.09.2007</c:v>
                  </c:pt>
                  <c:pt idx="8">
                    <c:v>09.09.2007</c:v>
                  </c:pt>
                  <c:pt idx="9">
                    <c:v>10.09.2007</c:v>
                  </c:pt>
                  <c:pt idx="10">
                    <c:v>11.09.2007</c:v>
                  </c:pt>
                  <c:pt idx="11">
                    <c:v>12.09.2007</c:v>
                  </c:pt>
                  <c:pt idx="12">
                    <c:v>13.09.2007</c:v>
                  </c:pt>
                  <c:pt idx="13">
                    <c:v>14.09.2007</c:v>
                  </c:pt>
                  <c:pt idx="14">
                    <c:v>15.09.2007</c:v>
                  </c:pt>
                  <c:pt idx="15">
                    <c:v>16.09.2007</c:v>
                  </c:pt>
                  <c:pt idx="16">
                    <c:v>17.09.2007</c:v>
                  </c:pt>
                  <c:pt idx="17">
                    <c:v>18.09.2007</c:v>
                  </c:pt>
                </c:lvl>
              </c:multiLvlStrCache>
            </c:multiLvlStrRef>
          </c:cat>
          <c:val>
            <c:numRef>
              <c:f>Лист1!$C$2:$C$19</c:f>
              <c:numCache>
                <c:formatCode>General</c:formatCode>
                <c:ptCount val="18"/>
                <c:pt idx="0">
                  <c:v>3419</c:v>
                </c:pt>
                <c:pt idx="1">
                  <c:v>2030</c:v>
                </c:pt>
                <c:pt idx="2">
                  <c:v>5812</c:v>
                </c:pt>
                <c:pt idx="3">
                  <c:v>5955</c:v>
                </c:pt>
                <c:pt idx="4">
                  <c:v>5941</c:v>
                </c:pt>
                <c:pt idx="5">
                  <c:v>5398</c:v>
                </c:pt>
                <c:pt idx="6">
                  <c:v>5413</c:v>
                </c:pt>
                <c:pt idx="7">
                  <c:v>3124</c:v>
                </c:pt>
                <c:pt idx="8">
                  <c:v>1911</c:v>
                </c:pt>
                <c:pt idx="9">
                  <c:v>5732</c:v>
                </c:pt>
                <c:pt idx="10">
                  <c:v>5661</c:v>
                </c:pt>
                <c:pt idx="11">
                  <c:v>6040</c:v>
                </c:pt>
                <c:pt idx="12">
                  <c:v>6346</c:v>
                </c:pt>
                <c:pt idx="13">
                  <c:v>5951</c:v>
                </c:pt>
                <c:pt idx="14">
                  <c:v>3399</c:v>
                </c:pt>
                <c:pt idx="15">
                  <c:v>2277</c:v>
                </c:pt>
                <c:pt idx="16">
                  <c:v>6593</c:v>
                </c:pt>
                <c:pt idx="17">
                  <c:v>6627</c:v>
                </c:pt>
              </c:numCache>
            </c:numRef>
          </c:val>
        </c:ser>
        <c:ser>
          <c:idx val="1"/>
          <c:order val="1"/>
          <c:tx>
            <c:strRef>
              <c:f>Лист1!$D$1</c:f>
              <c:strCache>
                <c:ptCount val="1"/>
                <c:pt idx="0">
                  <c:v>день</c:v>
                </c:pt>
              </c:strCache>
            </c:strRef>
          </c:tx>
          <c:cat>
            <c:multiLvlStrRef>
              <c:f>Лист1!$A$2:$B$19</c:f>
              <c:multiLvlStrCache>
                <c:ptCount val="18"/>
                <c:lvl>
                  <c:pt idx="0">
                    <c:v>Saturday</c:v>
                  </c:pt>
                  <c:pt idx="1">
                    <c:v>Sunday</c:v>
                  </c:pt>
                  <c:pt idx="2">
                    <c:v> Monday</c:v>
                  </c:pt>
                  <c:pt idx="3">
                    <c:v>Tuesday</c:v>
                  </c:pt>
                  <c:pt idx="4">
                    <c:v>Wednesday</c:v>
                  </c:pt>
                  <c:pt idx="5">
                    <c:v>Thursday</c:v>
                  </c:pt>
                  <c:pt idx="6">
                    <c:v>Friday</c:v>
                  </c:pt>
                  <c:pt idx="7">
                    <c:v>Saturday</c:v>
                  </c:pt>
                  <c:pt idx="8">
                    <c:v>Sunday</c:v>
                  </c:pt>
                  <c:pt idx="9">
                    <c:v> Monday</c:v>
                  </c:pt>
                  <c:pt idx="10">
                    <c:v>Tuesday</c:v>
                  </c:pt>
                  <c:pt idx="11">
                    <c:v>Wednesday</c:v>
                  </c:pt>
                  <c:pt idx="12">
                    <c:v>Thursday</c:v>
                  </c:pt>
                  <c:pt idx="13">
                    <c:v>Friday</c:v>
                  </c:pt>
                  <c:pt idx="14">
                    <c:v>Saturday</c:v>
                  </c:pt>
                  <c:pt idx="15">
                    <c:v>Sunday</c:v>
                  </c:pt>
                  <c:pt idx="16">
                    <c:v> Monday</c:v>
                  </c:pt>
                  <c:pt idx="17">
                    <c:v>Tuesday</c:v>
                  </c:pt>
                </c:lvl>
                <c:lvl>
                  <c:pt idx="0">
                    <c:v>01.09.2007</c:v>
                  </c:pt>
                  <c:pt idx="1">
                    <c:v>02.09.2007</c:v>
                  </c:pt>
                  <c:pt idx="2">
                    <c:v>03.09.2007</c:v>
                  </c:pt>
                  <c:pt idx="3">
                    <c:v>04.09.2007</c:v>
                  </c:pt>
                  <c:pt idx="4">
                    <c:v>05.09.2007</c:v>
                  </c:pt>
                  <c:pt idx="5">
                    <c:v>06.09.2007</c:v>
                  </c:pt>
                  <c:pt idx="6">
                    <c:v>07.09.2007</c:v>
                  </c:pt>
                  <c:pt idx="7">
                    <c:v>08.09.2007</c:v>
                  </c:pt>
                  <c:pt idx="8">
                    <c:v>09.09.2007</c:v>
                  </c:pt>
                  <c:pt idx="9">
                    <c:v>10.09.2007</c:v>
                  </c:pt>
                  <c:pt idx="10">
                    <c:v>11.09.2007</c:v>
                  </c:pt>
                  <c:pt idx="11">
                    <c:v>12.09.2007</c:v>
                  </c:pt>
                  <c:pt idx="12">
                    <c:v>13.09.2007</c:v>
                  </c:pt>
                  <c:pt idx="13">
                    <c:v>14.09.2007</c:v>
                  </c:pt>
                  <c:pt idx="14">
                    <c:v>15.09.2007</c:v>
                  </c:pt>
                  <c:pt idx="15">
                    <c:v>16.09.2007</c:v>
                  </c:pt>
                  <c:pt idx="16">
                    <c:v>17.09.2007</c:v>
                  </c:pt>
                  <c:pt idx="17">
                    <c:v>18.09.2007</c:v>
                  </c:pt>
                </c:lvl>
              </c:multiLvlStrCache>
            </c:multiLvlStrRef>
          </c:cat>
          <c:val>
            <c:numRef>
              <c:f>Лист1!$D$2:$D$19</c:f>
              <c:numCache>
                <c:formatCode>General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1</c:v>
                </c:pt>
                <c:pt idx="17">
                  <c:v>2</c:v>
                </c:pt>
              </c:numCache>
            </c:numRef>
          </c:val>
        </c:ser>
        <c:ser>
          <c:idx val="2"/>
          <c:order val="2"/>
          <c:tx>
            <c:strRef>
              <c:f>Лист1!$E$1</c:f>
              <c:strCache>
                <c:ptCount val="1"/>
                <c:pt idx="0">
                  <c:v>тренд</c:v>
                </c:pt>
              </c:strCache>
            </c:strRef>
          </c:tx>
          <c:cat>
            <c:multiLvlStrRef>
              <c:f>Лист1!$A$2:$B$19</c:f>
              <c:multiLvlStrCache>
                <c:ptCount val="18"/>
                <c:lvl>
                  <c:pt idx="0">
                    <c:v>Saturday</c:v>
                  </c:pt>
                  <c:pt idx="1">
                    <c:v>Sunday</c:v>
                  </c:pt>
                  <c:pt idx="2">
                    <c:v> Monday</c:v>
                  </c:pt>
                  <c:pt idx="3">
                    <c:v>Tuesday</c:v>
                  </c:pt>
                  <c:pt idx="4">
                    <c:v>Wednesday</c:v>
                  </c:pt>
                  <c:pt idx="5">
                    <c:v>Thursday</c:v>
                  </c:pt>
                  <c:pt idx="6">
                    <c:v>Friday</c:v>
                  </c:pt>
                  <c:pt idx="7">
                    <c:v>Saturday</c:v>
                  </c:pt>
                  <c:pt idx="8">
                    <c:v>Sunday</c:v>
                  </c:pt>
                  <c:pt idx="9">
                    <c:v> Monday</c:v>
                  </c:pt>
                  <c:pt idx="10">
                    <c:v>Tuesday</c:v>
                  </c:pt>
                  <c:pt idx="11">
                    <c:v>Wednesday</c:v>
                  </c:pt>
                  <c:pt idx="12">
                    <c:v>Thursday</c:v>
                  </c:pt>
                  <c:pt idx="13">
                    <c:v>Friday</c:v>
                  </c:pt>
                  <c:pt idx="14">
                    <c:v>Saturday</c:v>
                  </c:pt>
                  <c:pt idx="15">
                    <c:v>Sunday</c:v>
                  </c:pt>
                  <c:pt idx="16">
                    <c:v> Monday</c:v>
                  </c:pt>
                  <c:pt idx="17">
                    <c:v>Tuesday</c:v>
                  </c:pt>
                </c:lvl>
                <c:lvl>
                  <c:pt idx="0">
                    <c:v>01.09.2007</c:v>
                  </c:pt>
                  <c:pt idx="1">
                    <c:v>02.09.2007</c:v>
                  </c:pt>
                  <c:pt idx="2">
                    <c:v>03.09.2007</c:v>
                  </c:pt>
                  <c:pt idx="3">
                    <c:v>04.09.2007</c:v>
                  </c:pt>
                  <c:pt idx="4">
                    <c:v>05.09.2007</c:v>
                  </c:pt>
                  <c:pt idx="5">
                    <c:v>06.09.2007</c:v>
                  </c:pt>
                  <c:pt idx="6">
                    <c:v>07.09.2007</c:v>
                  </c:pt>
                  <c:pt idx="7">
                    <c:v>08.09.2007</c:v>
                  </c:pt>
                  <c:pt idx="8">
                    <c:v>09.09.2007</c:v>
                  </c:pt>
                  <c:pt idx="9">
                    <c:v>10.09.2007</c:v>
                  </c:pt>
                  <c:pt idx="10">
                    <c:v>11.09.2007</c:v>
                  </c:pt>
                  <c:pt idx="11">
                    <c:v>12.09.2007</c:v>
                  </c:pt>
                  <c:pt idx="12">
                    <c:v>13.09.2007</c:v>
                  </c:pt>
                  <c:pt idx="13">
                    <c:v>14.09.2007</c:v>
                  </c:pt>
                  <c:pt idx="14">
                    <c:v>15.09.2007</c:v>
                  </c:pt>
                  <c:pt idx="15">
                    <c:v>16.09.2007</c:v>
                  </c:pt>
                  <c:pt idx="16">
                    <c:v>17.09.2007</c:v>
                  </c:pt>
                  <c:pt idx="17">
                    <c:v>18.09.2007</c:v>
                  </c:pt>
                </c:lvl>
              </c:multiLvlStrCache>
            </c:multiLvlStrRef>
          </c:cat>
          <c:val>
            <c:numRef>
              <c:f>Лист1!$E$2:$E$19</c:f>
              <c:numCache>
                <c:formatCode>General</c:formatCode>
                <c:ptCount val="18"/>
                <c:pt idx="0">
                  <c:v>3576.1802168021677</c:v>
                </c:pt>
                <c:pt idx="1">
                  <c:v>2930.1314363143629</c:v>
                </c:pt>
                <c:pt idx="2">
                  <c:v>6806.4241192411919</c:v>
                </c:pt>
                <c:pt idx="3">
                  <c:v>6160.375338753387</c:v>
                </c:pt>
                <c:pt idx="4">
                  <c:v>5514.3265582655822</c:v>
                </c:pt>
                <c:pt idx="5">
                  <c:v>4868.2777777777774</c:v>
                </c:pt>
                <c:pt idx="6">
                  <c:v>4222.2289972899725</c:v>
                </c:pt>
                <c:pt idx="7">
                  <c:v>3576.1802168021677</c:v>
                </c:pt>
                <c:pt idx="8">
                  <c:v>2930.1314363143629</c:v>
                </c:pt>
                <c:pt idx="9">
                  <c:v>6806.4241192411919</c:v>
                </c:pt>
                <c:pt idx="10">
                  <c:v>6160.375338753387</c:v>
                </c:pt>
                <c:pt idx="11">
                  <c:v>5514.3265582655822</c:v>
                </c:pt>
                <c:pt idx="12">
                  <c:v>4868.2777777777774</c:v>
                </c:pt>
                <c:pt idx="13">
                  <c:v>4222.2289972899725</c:v>
                </c:pt>
                <c:pt idx="14">
                  <c:v>3576.1802168021677</c:v>
                </c:pt>
                <c:pt idx="15">
                  <c:v>2930.1314363143629</c:v>
                </c:pt>
                <c:pt idx="16">
                  <c:v>6806.4241192411919</c:v>
                </c:pt>
                <c:pt idx="17">
                  <c:v>6160.375338753387</c:v>
                </c:pt>
              </c:numCache>
            </c:numRef>
          </c:val>
        </c:ser>
        <c:marker val="1"/>
        <c:axId val="63837312"/>
        <c:axId val="63838848"/>
      </c:lineChart>
      <c:catAx>
        <c:axId val="63837312"/>
        <c:scaling>
          <c:orientation val="minMax"/>
        </c:scaling>
        <c:axPos val="b"/>
        <c:tickLblPos val="nextTo"/>
        <c:crossAx val="63838848"/>
        <c:crosses val="autoZero"/>
        <c:auto val="1"/>
        <c:lblAlgn val="ctr"/>
        <c:lblOffset val="100"/>
      </c:catAx>
      <c:valAx>
        <c:axId val="63838848"/>
        <c:scaling>
          <c:orientation val="minMax"/>
        </c:scaling>
        <c:axPos val="l"/>
        <c:majorGridlines/>
        <c:numFmt formatCode="General" sourceLinked="1"/>
        <c:tickLblPos val="nextTo"/>
        <c:crossAx val="638373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0.19486411854768154"/>
          <c:y val="3.8746156730408696E-2"/>
          <c:w val="0.6059536307961505"/>
          <c:h val="0.63581452318460197"/>
        </c:manualLayout>
      </c:layout>
      <c:barChart>
        <c:barDir val="col"/>
        <c:grouping val="clustered"/>
        <c:ser>
          <c:idx val="0"/>
          <c:order val="0"/>
          <c:tx>
            <c:v>Частота</c:v>
          </c:tx>
          <c:cat>
            <c:numRef>
              <c:f>Лист2!$D$20:$D$24</c:f>
              <c:numCache>
                <c:formatCode>General</c:formatCode>
                <c:ptCount val="5"/>
              </c:numCache>
            </c:numRef>
          </c:cat>
          <c:val>
            <c:numRef>
              <c:f>Лист2!$E$20:$E$24</c:f>
              <c:numCache>
                <c:formatCode>General</c:formatCode>
                <c:ptCount val="5"/>
              </c:numCache>
            </c:numRef>
          </c:val>
        </c:ser>
        <c:axId val="106290176"/>
        <c:axId val="112112384"/>
      </c:barChart>
      <c:catAx>
        <c:axId val="1062901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Карман</a:t>
                </a:r>
              </a:p>
            </c:rich>
          </c:tx>
          <c:layout/>
        </c:title>
        <c:numFmt formatCode="General" sourceLinked="1"/>
        <c:tickLblPos val="nextTo"/>
        <c:crossAx val="112112384"/>
        <c:crosses val="autoZero"/>
        <c:auto val="1"/>
        <c:lblAlgn val="ctr"/>
        <c:lblOffset val="100"/>
      </c:catAx>
      <c:valAx>
        <c:axId val="112112384"/>
        <c:scaling>
          <c:orientation val="minMax"/>
        </c:scaling>
        <c:delete val="1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Частота</a:t>
                </a:r>
              </a:p>
            </c:rich>
          </c:tx>
          <c:layout>
            <c:manualLayout>
              <c:xMode val="edge"/>
              <c:yMode val="edge"/>
              <c:x val="0.15942995406824148"/>
              <c:y val="0.23311336082989625"/>
            </c:manualLayout>
          </c:layout>
        </c:title>
        <c:numFmt formatCode="General" sourceLinked="1"/>
        <c:tickLblPos val="none"/>
        <c:crossAx val="1062901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5.8568273025277784E-2"/>
          <c:y val="3.2041903852927475E-2"/>
          <c:w val="0.80459996955826063"/>
          <c:h val="0.73929054322755106"/>
        </c:manualLayout>
      </c:layout>
      <c:lineChart>
        <c:grouping val="standard"/>
        <c:ser>
          <c:idx val="0"/>
          <c:order val="0"/>
          <c:cat>
            <c:multiLvlStrRef>
              <c:f>Лист2!$A$1:$B$18</c:f>
              <c:multiLvlStrCache>
                <c:ptCount val="18"/>
                <c:lvl>
                  <c:pt idx="0">
                    <c:v>Saturday</c:v>
                  </c:pt>
                  <c:pt idx="1">
                    <c:v>Sunday</c:v>
                  </c:pt>
                  <c:pt idx="2">
                    <c:v> Monday</c:v>
                  </c:pt>
                  <c:pt idx="3">
                    <c:v>Tuesday</c:v>
                  </c:pt>
                  <c:pt idx="4">
                    <c:v>Wednesday</c:v>
                  </c:pt>
                  <c:pt idx="5">
                    <c:v>Thursday</c:v>
                  </c:pt>
                  <c:pt idx="6">
                    <c:v>Friday</c:v>
                  </c:pt>
                  <c:pt idx="7">
                    <c:v>Saturday</c:v>
                  </c:pt>
                  <c:pt idx="8">
                    <c:v>Sunday</c:v>
                  </c:pt>
                  <c:pt idx="9">
                    <c:v> Monday</c:v>
                  </c:pt>
                  <c:pt idx="10">
                    <c:v>Tuesday</c:v>
                  </c:pt>
                  <c:pt idx="11">
                    <c:v>Wednesday</c:v>
                  </c:pt>
                  <c:pt idx="12">
                    <c:v>Thursday</c:v>
                  </c:pt>
                  <c:pt idx="13">
                    <c:v>Friday</c:v>
                  </c:pt>
                  <c:pt idx="14">
                    <c:v>Saturday</c:v>
                  </c:pt>
                  <c:pt idx="15">
                    <c:v>Sunday</c:v>
                  </c:pt>
                  <c:pt idx="16">
                    <c:v> Monday</c:v>
                  </c:pt>
                  <c:pt idx="17">
                    <c:v>Tuesday</c:v>
                  </c:pt>
                </c:lvl>
                <c:lvl>
                  <c:pt idx="0">
                    <c:v>01.09.2007</c:v>
                  </c:pt>
                  <c:pt idx="1">
                    <c:v>02.09.2007</c:v>
                  </c:pt>
                  <c:pt idx="2">
                    <c:v>03.09.2007</c:v>
                  </c:pt>
                  <c:pt idx="3">
                    <c:v>04.09.2007</c:v>
                  </c:pt>
                  <c:pt idx="4">
                    <c:v>05.09.2007</c:v>
                  </c:pt>
                  <c:pt idx="5">
                    <c:v>06.09.2007</c:v>
                  </c:pt>
                  <c:pt idx="6">
                    <c:v>07.09.2007</c:v>
                  </c:pt>
                  <c:pt idx="7">
                    <c:v>08.09.2007</c:v>
                  </c:pt>
                  <c:pt idx="8">
                    <c:v>09.09.2007</c:v>
                  </c:pt>
                  <c:pt idx="9">
                    <c:v>10.09.2007</c:v>
                  </c:pt>
                  <c:pt idx="10">
                    <c:v>11.09.2007</c:v>
                  </c:pt>
                  <c:pt idx="11">
                    <c:v>12.09.2007</c:v>
                  </c:pt>
                  <c:pt idx="12">
                    <c:v>13.09.2007</c:v>
                  </c:pt>
                  <c:pt idx="13">
                    <c:v>14.09.2007</c:v>
                  </c:pt>
                  <c:pt idx="14">
                    <c:v>15.09.2007</c:v>
                  </c:pt>
                  <c:pt idx="15">
                    <c:v>16.09.2007</c:v>
                  </c:pt>
                  <c:pt idx="16">
                    <c:v>17.09.2007</c:v>
                  </c:pt>
                  <c:pt idx="17">
                    <c:v>18.09.2007</c:v>
                  </c:pt>
                </c:lvl>
              </c:multiLvlStrCache>
            </c:multiLvlStrRef>
          </c:cat>
          <c:val>
            <c:numRef>
              <c:f>Лист2!$C$1:$C$18</c:f>
              <c:numCache>
                <c:formatCode>General</c:formatCode>
                <c:ptCount val="18"/>
                <c:pt idx="0">
                  <c:v>3419</c:v>
                </c:pt>
                <c:pt idx="1">
                  <c:v>2030</c:v>
                </c:pt>
                <c:pt idx="2">
                  <c:v>5812</c:v>
                </c:pt>
                <c:pt idx="3">
                  <c:v>5955</c:v>
                </c:pt>
                <c:pt idx="4">
                  <c:v>5941</c:v>
                </c:pt>
                <c:pt idx="5">
                  <c:v>5398</c:v>
                </c:pt>
                <c:pt idx="6">
                  <c:v>5413</c:v>
                </c:pt>
                <c:pt idx="7">
                  <c:v>3124</c:v>
                </c:pt>
                <c:pt idx="8">
                  <c:v>1911</c:v>
                </c:pt>
                <c:pt idx="9">
                  <c:v>5732</c:v>
                </c:pt>
                <c:pt idx="10">
                  <c:v>5661</c:v>
                </c:pt>
                <c:pt idx="11">
                  <c:v>6040</c:v>
                </c:pt>
                <c:pt idx="12">
                  <c:v>6346</c:v>
                </c:pt>
                <c:pt idx="13">
                  <c:v>5951</c:v>
                </c:pt>
                <c:pt idx="14">
                  <c:v>3399</c:v>
                </c:pt>
                <c:pt idx="15">
                  <c:v>2277</c:v>
                </c:pt>
                <c:pt idx="16">
                  <c:v>6593</c:v>
                </c:pt>
                <c:pt idx="17">
                  <c:v>6627</c:v>
                </c:pt>
              </c:numCache>
            </c:numRef>
          </c:val>
        </c:ser>
        <c:marker val="1"/>
        <c:axId val="60573952"/>
        <c:axId val="60598144"/>
      </c:lineChart>
      <c:catAx>
        <c:axId val="60573952"/>
        <c:scaling>
          <c:orientation val="minMax"/>
        </c:scaling>
        <c:axPos val="b"/>
        <c:tickLblPos val="nextTo"/>
        <c:crossAx val="60598144"/>
        <c:crosses val="autoZero"/>
        <c:auto val="1"/>
        <c:lblAlgn val="ctr"/>
        <c:lblOffset val="100"/>
        <c:noMultiLvlLbl val="1"/>
      </c:catAx>
      <c:valAx>
        <c:axId val="60598144"/>
        <c:scaling>
          <c:orientation val="minMax"/>
        </c:scaling>
        <c:axPos val="l"/>
        <c:majorGridlines/>
        <c:numFmt formatCode="General" sourceLinked="1"/>
        <c:tickLblPos val="nextTo"/>
        <c:crossAx val="60573952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828675</xdr:colOff>
      <xdr:row>10</xdr:row>
      <xdr:rowOff>9525</xdr:rowOff>
    </xdr:from>
    <xdr:to>
      <xdr:col>13</xdr:col>
      <xdr:colOff>38100</xdr:colOff>
      <xdr:row>24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419100</xdr:colOff>
      <xdr:row>13</xdr:row>
      <xdr:rowOff>190500</xdr:rowOff>
    </xdr:from>
    <xdr:to>
      <xdr:col>19</xdr:col>
      <xdr:colOff>419100</xdr:colOff>
      <xdr:row>23</xdr:row>
      <xdr:rowOff>190500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438151</xdr:colOff>
      <xdr:row>6</xdr:row>
      <xdr:rowOff>133349</xdr:rowOff>
    </xdr:from>
    <xdr:to>
      <xdr:col>21</xdr:col>
      <xdr:colOff>561975</xdr:colOff>
      <xdr:row>34</xdr:row>
      <xdr:rowOff>171450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3"/>
  <sheetViews>
    <sheetView tabSelected="1" topLeftCell="A13" workbookViewId="0">
      <selection activeCell="J39" sqref="J39"/>
    </sheetView>
  </sheetViews>
  <sheetFormatPr defaultRowHeight="15"/>
  <cols>
    <col min="1" max="1" width="12.7109375" bestFit="1" customWidth="1"/>
    <col min="2" max="2" width="20.140625" customWidth="1"/>
    <col min="5" max="5" width="15" customWidth="1"/>
    <col min="6" max="6" width="16.42578125" customWidth="1"/>
    <col min="16" max="16" width="12.7109375" bestFit="1" customWidth="1"/>
  </cols>
  <sheetData>
    <row r="1" spans="1:21" ht="28.5" customHeight="1">
      <c r="A1" s="1" t="s">
        <v>7</v>
      </c>
      <c r="B1" s="1" t="s">
        <v>9</v>
      </c>
      <c r="C1" s="1" t="s">
        <v>12</v>
      </c>
      <c r="D1" s="1" t="s">
        <v>9</v>
      </c>
      <c r="E1" s="1" t="s">
        <v>10</v>
      </c>
      <c r="F1" s="22"/>
      <c r="G1" s="21"/>
      <c r="H1" s="23"/>
      <c r="I1" s="24"/>
      <c r="J1" s="16"/>
      <c r="P1" s="1" t="s">
        <v>7</v>
      </c>
      <c r="Q1" s="1" t="s">
        <v>9</v>
      </c>
      <c r="R1" s="1" t="s">
        <v>8</v>
      </c>
      <c r="S1" s="1" t="s">
        <v>9</v>
      </c>
      <c r="T1" s="1" t="s">
        <v>10</v>
      </c>
      <c r="U1" s="31" t="s">
        <v>11</v>
      </c>
    </row>
    <row r="2" spans="1:21" ht="15.75">
      <c r="A2" s="8">
        <v>39326</v>
      </c>
      <c r="B2" s="7" t="s">
        <v>0</v>
      </c>
      <c r="C2" s="9">
        <v>3419</v>
      </c>
      <c r="D2" s="9">
        <v>6</v>
      </c>
      <c r="E2">
        <f>TREND($C$2:$C$19,$D$2:$D$19,D2,1)</f>
        <v>3576.1802168021677</v>
      </c>
      <c r="F2" s="22"/>
      <c r="G2" s="21"/>
      <c r="H2" s="23"/>
      <c r="I2" s="24"/>
      <c r="J2" s="16"/>
      <c r="P2" s="8">
        <v>39326</v>
      </c>
      <c r="Q2" s="7" t="s">
        <v>0</v>
      </c>
      <c r="R2" s="9">
        <v>3419</v>
      </c>
      <c r="S2" s="9">
        <v>1</v>
      </c>
      <c r="T2">
        <f>TREND($R$2:$R$19,$S$2:$S$19,S2,1)</f>
        <v>4252.4619883040932</v>
      </c>
    </row>
    <row r="3" spans="1:21" ht="15.75">
      <c r="A3" s="8">
        <v>39327</v>
      </c>
      <c r="B3" s="7" t="s">
        <v>1</v>
      </c>
      <c r="C3" s="9">
        <v>2030</v>
      </c>
      <c r="D3" s="9">
        <v>7</v>
      </c>
      <c r="E3">
        <f t="shared" ref="E3:E19" si="0">TREND($C$2:$C$19,$D$2:$D$19,D3,1)</f>
        <v>2930.1314363143629</v>
      </c>
      <c r="F3" s="25"/>
      <c r="G3" s="25"/>
      <c r="H3" s="26"/>
      <c r="I3" s="16"/>
      <c r="J3" s="16"/>
      <c r="P3" s="8">
        <v>39327</v>
      </c>
      <c r="Q3" s="7" t="s">
        <v>1</v>
      </c>
      <c r="R3" s="9">
        <v>2030</v>
      </c>
      <c r="S3" s="9">
        <v>2</v>
      </c>
      <c r="T3" s="20">
        <f t="shared" ref="T3:T31" si="1">TREND($R$2:$R$19,$S$2:$S$19,S3,1)</f>
        <v>4324.9109047127613</v>
      </c>
      <c r="U3" s="20">
        <f>SUM(R2:R3)</f>
        <v>5449</v>
      </c>
    </row>
    <row r="4" spans="1:21" ht="15.75">
      <c r="A4" s="11">
        <v>39328</v>
      </c>
      <c r="B4" s="17" t="s">
        <v>2</v>
      </c>
      <c r="C4" s="12">
        <v>5812</v>
      </c>
      <c r="D4" s="12">
        <v>1</v>
      </c>
      <c r="E4">
        <f t="shared" si="0"/>
        <v>6806.4241192411919</v>
      </c>
      <c r="F4" s="25"/>
      <c r="G4" s="25"/>
      <c r="H4" s="26"/>
      <c r="I4" s="16"/>
      <c r="J4" s="16"/>
      <c r="P4" s="11">
        <v>39328</v>
      </c>
      <c r="Q4" s="17" t="s">
        <v>2</v>
      </c>
      <c r="R4" s="12">
        <v>5812</v>
      </c>
      <c r="S4" s="12">
        <v>3</v>
      </c>
      <c r="T4">
        <f t="shared" si="1"/>
        <v>4397.3598211214303</v>
      </c>
    </row>
    <row r="5" spans="1:21" ht="15.75">
      <c r="A5" s="8">
        <v>39329</v>
      </c>
      <c r="B5" s="7" t="s">
        <v>3</v>
      </c>
      <c r="C5" s="9">
        <v>5955</v>
      </c>
      <c r="D5" s="9">
        <v>2</v>
      </c>
      <c r="E5">
        <f t="shared" si="0"/>
        <v>6160.375338753387</v>
      </c>
      <c r="F5" s="25"/>
      <c r="G5" s="25"/>
      <c r="H5" s="26"/>
      <c r="I5" s="16"/>
      <c r="J5" s="16"/>
      <c r="P5" s="8">
        <v>39329</v>
      </c>
      <c r="Q5" s="7" t="s">
        <v>3</v>
      </c>
      <c r="R5" s="9">
        <v>5955</v>
      </c>
      <c r="S5" s="9">
        <v>4</v>
      </c>
      <c r="T5">
        <f t="shared" si="1"/>
        <v>4469.8087375300993</v>
      </c>
    </row>
    <row r="6" spans="1:21" ht="26.25">
      <c r="A6" s="8">
        <v>39330</v>
      </c>
      <c r="B6" s="7" t="s">
        <v>4</v>
      </c>
      <c r="C6" s="9">
        <v>5941</v>
      </c>
      <c r="D6" s="9">
        <v>3</v>
      </c>
      <c r="E6">
        <f t="shared" si="0"/>
        <v>5514.3265582655822</v>
      </c>
      <c r="F6" s="25"/>
      <c r="G6" s="25"/>
      <c r="H6" s="26"/>
      <c r="I6" s="16"/>
      <c r="J6" s="16"/>
      <c r="P6" s="8">
        <v>39330</v>
      </c>
      <c r="Q6" s="7" t="s">
        <v>4</v>
      </c>
      <c r="R6" s="9">
        <v>5941</v>
      </c>
      <c r="S6" s="9">
        <v>5</v>
      </c>
      <c r="T6">
        <f t="shared" si="1"/>
        <v>4542.2576539387683</v>
      </c>
    </row>
    <row r="7" spans="1:21" ht="15.75">
      <c r="A7" s="8">
        <v>39331</v>
      </c>
      <c r="B7" s="7" t="s">
        <v>5</v>
      </c>
      <c r="C7" s="9">
        <v>5398</v>
      </c>
      <c r="D7" s="9">
        <v>4</v>
      </c>
      <c r="E7">
        <f t="shared" si="0"/>
        <v>4868.2777777777774</v>
      </c>
      <c r="F7" s="25"/>
      <c r="G7" s="25"/>
      <c r="H7" s="26"/>
      <c r="I7" s="16"/>
      <c r="J7" s="16"/>
      <c r="P7" s="8">
        <v>39331</v>
      </c>
      <c r="Q7" s="7" t="s">
        <v>5</v>
      </c>
      <c r="R7" s="9">
        <v>5398</v>
      </c>
      <c r="S7" s="9">
        <v>6</v>
      </c>
      <c r="T7">
        <f t="shared" si="1"/>
        <v>4614.7065703474364</v>
      </c>
    </row>
    <row r="8" spans="1:21" ht="15.75">
      <c r="A8" s="8">
        <v>39332</v>
      </c>
      <c r="B8" s="7" t="s">
        <v>6</v>
      </c>
      <c r="C8" s="9">
        <v>5413</v>
      </c>
      <c r="D8" s="9">
        <v>5</v>
      </c>
      <c r="E8">
        <f t="shared" si="0"/>
        <v>4222.2289972899725</v>
      </c>
      <c r="F8" s="25"/>
      <c r="G8" s="25"/>
      <c r="H8" s="26"/>
      <c r="I8" s="16"/>
      <c r="J8" s="16"/>
      <c r="P8" s="8">
        <v>39332</v>
      </c>
      <c r="Q8" s="7" t="s">
        <v>6</v>
      </c>
      <c r="R8" s="9">
        <v>5413</v>
      </c>
      <c r="S8" s="9">
        <v>7</v>
      </c>
      <c r="T8">
        <f t="shared" si="1"/>
        <v>4687.1554867561053</v>
      </c>
    </row>
    <row r="9" spans="1:21" ht="15.75">
      <c r="A9" s="8">
        <v>39333</v>
      </c>
      <c r="B9" s="7" t="s">
        <v>0</v>
      </c>
      <c r="C9" s="9">
        <v>3124</v>
      </c>
      <c r="D9" s="9">
        <v>6</v>
      </c>
      <c r="E9">
        <f t="shared" si="0"/>
        <v>3576.1802168021677</v>
      </c>
      <c r="F9" s="25"/>
      <c r="G9" s="25"/>
      <c r="H9" s="26"/>
      <c r="I9" s="16"/>
      <c r="J9" s="16"/>
      <c r="P9" s="8">
        <v>39333</v>
      </c>
      <c r="Q9" s="7" t="s">
        <v>0</v>
      </c>
      <c r="R9" s="9">
        <v>3124</v>
      </c>
      <c r="S9" s="9">
        <v>8</v>
      </c>
      <c r="T9">
        <f t="shared" si="1"/>
        <v>4759.6044031647743</v>
      </c>
    </row>
    <row r="10" spans="1:21" ht="15.75">
      <c r="A10" s="8">
        <v>39334</v>
      </c>
      <c r="B10" s="7" t="s">
        <v>1</v>
      </c>
      <c r="C10" s="9">
        <v>1911</v>
      </c>
      <c r="D10" s="9">
        <v>7</v>
      </c>
      <c r="E10">
        <f t="shared" si="0"/>
        <v>2930.1314363143629</v>
      </c>
      <c r="F10" s="27"/>
      <c r="G10" s="27"/>
      <c r="H10" s="28"/>
      <c r="I10" s="16"/>
      <c r="J10" s="16"/>
      <c r="P10" s="8">
        <v>39334</v>
      </c>
      <c r="Q10" s="7" t="s">
        <v>1</v>
      </c>
      <c r="R10" s="9">
        <v>1911</v>
      </c>
      <c r="S10" s="9">
        <v>9</v>
      </c>
      <c r="T10" s="20">
        <f t="shared" si="1"/>
        <v>4832.0533195734433</v>
      </c>
      <c r="U10" s="20">
        <f>SUM(R4:R10)</f>
        <v>33554</v>
      </c>
    </row>
    <row r="11" spans="1:21" ht="15.75">
      <c r="A11" s="11">
        <v>39335</v>
      </c>
      <c r="B11" s="17" t="s">
        <v>2</v>
      </c>
      <c r="C11" s="12">
        <v>5732</v>
      </c>
      <c r="D11" s="12">
        <v>1</v>
      </c>
      <c r="E11">
        <f t="shared" si="0"/>
        <v>6806.4241192411919</v>
      </c>
      <c r="F11" s="25"/>
      <c r="G11" s="25"/>
      <c r="H11" s="26"/>
      <c r="I11" s="16"/>
      <c r="J11" s="16"/>
      <c r="P11" s="11">
        <v>39335</v>
      </c>
      <c r="Q11" s="17" t="s">
        <v>2</v>
      </c>
      <c r="R11" s="12">
        <v>5732</v>
      </c>
      <c r="S11" s="12">
        <v>10</v>
      </c>
      <c r="T11">
        <f t="shared" si="1"/>
        <v>4904.5022359821114</v>
      </c>
    </row>
    <row r="12" spans="1:21" ht="15.75">
      <c r="A12" s="8">
        <v>39336</v>
      </c>
      <c r="B12" s="7" t="s">
        <v>3</v>
      </c>
      <c r="C12" s="9">
        <v>5661</v>
      </c>
      <c r="D12" s="9">
        <v>2</v>
      </c>
      <c r="E12">
        <f t="shared" si="0"/>
        <v>6160.375338753387</v>
      </c>
      <c r="F12" s="29"/>
      <c r="G12" s="29"/>
      <c r="H12" s="30"/>
      <c r="I12" s="16"/>
      <c r="J12" s="16"/>
      <c r="P12" s="8">
        <v>39336</v>
      </c>
      <c r="Q12" s="7" t="s">
        <v>3</v>
      </c>
      <c r="R12" s="9">
        <v>5661</v>
      </c>
      <c r="S12" s="9">
        <v>11</v>
      </c>
      <c r="T12">
        <f t="shared" si="1"/>
        <v>4976.9511523907804</v>
      </c>
    </row>
    <row r="13" spans="1:21" ht="26.25">
      <c r="A13" s="8">
        <v>39337</v>
      </c>
      <c r="B13" s="7" t="s">
        <v>4</v>
      </c>
      <c r="C13" s="9">
        <v>6040</v>
      </c>
      <c r="D13" s="9">
        <v>3</v>
      </c>
      <c r="E13">
        <f t="shared" si="0"/>
        <v>5514.3265582655822</v>
      </c>
      <c r="F13" s="29"/>
      <c r="G13" s="29"/>
      <c r="H13" s="26"/>
      <c r="I13" s="16"/>
      <c r="J13" s="16"/>
      <c r="P13" s="8">
        <v>39337</v>
      </c>
      <c r="Q13" s="7" t="s">
        <v>4</v>
      </c>
      <c r="R13" s="9">
        <v>6040</v>
      </c>
      <c r="S13" s="9">
        <v>12</v>
      </c>
      <c r="T13">
        <f>TREND($R$2:$R$19,$S$2:$S$19,S13,1)</f>
        <v>5049.4000687994494</v>
      </c>
    </row>
    <row r="14" spans="1:21" ht="15.75">
      <c r="A14" s="8">
        <v>39338</v>
      </c>
      <c r="B14" s="7" t="s">
        <v>5</v>
      </c>
      <c r="C14" s="9">
        <v>6346</v>
      </c>
      <c r="D14" s="9">
        <v>4</v>
      </c>
      <c r="E14">
        <f t="shared" si="0"/>
        <v>4868.2777777777774</v>
      </c>
      <c r="F14" s="16"/>
      <c r="G14" s="16"/>
      <c r="H14" s="16"/>
      <c r="I14" s="16"/>
      <c r="J14" s="16"/>
      <c r="P14" s="8">
        <v>39338</v>
      </c>
      <c r="Q14" s="7" t="s">
        <v>5</v>
      </c>
      <c r="R14" s="9">
        <v>6346</v>
      </c>
      <c r="S14" s="9">
        <v>13</v>
      </c>
      <c r="T14">
        <f t="shared" si="1"/>
        <v>5121.8489852081184</v>
      </c>
    </row>
    <row r="15" spans="1:21" ht="15.75">
      <c r="A15" s="8">
        <v>39339</v>
      </c>
      <c r="B15" s="7" t="s">
        <v>6</v>
      </c>
      <c r="C15" s="9">
        <v>5951</v>
      </c>
      <c r="D15" s="9">
        <v>5</v>
      </c>
      <c r="E15">
        <f t="shared" si="0"/>
        <v>4222.2289972899725</v>
      </c>
      <c r="P15" s="8">
        <v>39339</v>
      </c>
      <c r="Q15" s="7" t="s">
        <v>6</v>
      </c>
      <c r="R15" s="9">
        <v>5951</v>
      </c>
      <c r="S15" s="9">
        <v>14</v>
      </c>
      <c r="T15">
        <f t="shared" si="1"/>
        <v>5194.2979016167865</v>
      </c>
    </row>
    <row r="16" spans="1:21" ht="15.75">
      <c r="A16" s="8">
        <v>39340</v>
      </c>
      <c r="B16" s="7" t="s">
        <v>0</v>
      </c>
      <c r="C16" s="9">
        <v>3399</v>
      </c>
      <c r="D16" s="9">
        <v>6</v>
      </c>
      <c r="E16">
        <f t="shared" si="0"/>
        <v>3576.1802168021677</v>
      </c>
      <c r="P16" s="8">
        <v>39340</v>
      </c>
      <c r="Q16" s="7" t="s">
        <v>0</v>
      </c>
      <c r="R16" s="9">
        <v>3399</v>
      </c>
      <c r="S16" s="9">
        <v>15</v>
      </c>
      <c r="T16">
        <f t="shared" si="1"/>
        <v>5266.7468180254555</v>
      </c>
    </row>
    <row r="17" spans="1:21" ht="15.75">
      <c r="A17" s="14">
        <v>39341</v>
      </c>
      <c r="B17" s="19" t="s">
        <v>1</v>
      </c>
      <c r="C17" s="15">
        <v>2277</v>
      </c>
      <c r="D17" s="15">
        <v>7</v>
      </c>
      <c r="E17">
        <f t="shared" si="0"/>
        <v>2930.1314363143629</v>
      </c>
      <c r="P17" s="14">
        <v>39341</v>
      </c>
      <c r="Q17" s="19" t="s">
        <v>1</v>
      </c>
      <c r="R17" s="15">
        <v>2277</v>
      </c>
      <c r="S17" s="15">
        <v>16</v>
      </c>
      <c r="T17" s="20">
        <f t="shared" si="1"/>
        <v>5339.1957344341245</v>
      </c>
      <c r="U17" s="20">
        <f>SUM(R11:R17)</f>
        <v>35406</v>
      </c>
    </row>
    <row r="18" spans="1:21" ht="15.75">
      <c r="A18" s="8">
        <v>39342</v>
      </c>
      <c r="B18" s="7" t="s">
        <v>2</v>
      </c>
      <c r="C18" s="9">
        <v>6593</v>
      </c>
      <c r="D18" s="9">
        <v>1</v>
      </c>
      <c r="E18">
        <f t="shared" si="0"/>
        <v>6806.4241192411919</v>
      </c>
      <c r="P18" s="8">
        <v>39342</v>
      </c>
      <c r="Q18" s="7" t="s">
        <v>2</v>
      </c>
      <c r="R18" s="9">
        <v>6593</v>
      </c>
      <c r="S18" s="9">
        <v>17</v>
      </c>
      <c r="T18">
        <f t="shared" si="1"/>
        <v>5411.6446508427925</v>
      </c>
    </row>
    <row r="19" spans="1:21" ht="15.75">
      <c r="A19" s="8">
        <v>39343</v>
      </c>
      <c r="B19" s="7" t="s">
        <v>3</v>
      </c>
      <c r="C19" s="9">
        <v>6627</v>
      </c>
      <c r="D19" s="9">
        <v>2</v>
      </c>
      <c r="E19">
        <f t="shared" si="0"/>
        <v>6160.375338753387</v>
      </c>
      <c r="P19" s="8">
        <v>39343</v>
      </c>
      <c r="Q19" s="7" t="s">
        <v>3</v>
      </c>
      <c r="R19" s="9">
        <v>6627</v>
      </c>
      <c r="S19" s="9">
        <v>18</v>
      </c>
      <c r="T19">
        <f t="shared" si="1"/>
        <v>5484.0935672514615</v>
      </c>
      <c r="U19">
        <f>SUM(R18:R19)</f>
        <v>13220</v>
      </c>
    </row>
    <row r="20" spans="1:21" ht="15.75">
      <c r="P20" s="8">
        <v>39344</v>
      </c>
      <c r="R20" s="9"/>
      <c r="S20" s="32">
        <v>19</v>
      </c>
      <c r="T20">
        <f t="shared" si="1"/>
        <v>5556.5424836601305</v>
      </c>
    </row>
    <row r="21" spans="1:21" ht="15.75">
      <c r="P21" s="8">
        <v>39345</v>
      </c>
      <c r="R21" s="9"/>
      <c r="S21" s="32">
        <v>20</v>
      </c>
      <c r="T21">
        <f t="shared" si="1"/>
        <v>5628.9914000687995</v>
      </c>
    </row>
    <row r="22" spans="1:21" ht="15.75">
      <c r="P22" s="8">
        <v>39346</v>
      </c>
      <c r="R22" s="9"/>
      <c r="S22" s="32">
        <v>21</v>
      </c>
      <c r="T22">
        <f t="shared" si="1"/>
        <v>5701.4403164774685</v>
      </c>
    </row>
    <row r="23" spans="1:21" ht="15.75">
      <c r="P23" s="8">
        <v>39347</v>
      </c>
      <c r="S23" s="32">
        <v>22</v>
      </c>
      <c r="T23">
        <f t="shared" si="1"/>
        <v>5773.8892328861366</v>
      </c>
    </row>
    <row r="24" spans="1:21" ht="15.75">
      <c r="P24" s="8">
        <v>39348</v>
      </c>
      <c r="S24" s="32">
        <v>23</v>
      </c>
      <c r="T24">
        <f t="shared" si="1"/>
        <v>5846.3381492948056</v>
      </c>
    </row>
    <row r="25" spans="1:21" ht="15.75">
      <c r="P25" s="8">
        <v>39349</v>
      </c>
      <c r="S25" s="32">
        <v>24</v>
      </c>
      <c r="T25">
        <f t="shared" si="1"/>
        <v>5918.7870657034746</v>
      </c>
    </row>
    <row r="26" spans="1:21" ht="15.75">
      <c r="P26" s="8">
        <v>39350</v>
      </c>
      <c r="S26" s="32">
        <v>25</v>
      </c>
      <c r="T26">
        <f t="shared" si="1"/>
        <v>5991.2359821121427</v>
      </c>
    </row>
    <row r="27" spans="1:21" ht="15.75">
      <c r="P27" s="8">
        <v>39351</v>
      </c>
      <c r="S27" s="32">
        <v>26</v>
      </c>
      <c r="T27">
        <f t="shared" si="1"/>
        <v>6063.6848985208117</v>
      </c>
    </row>
    <row r="28" spans="1:21" ht="15.75">
      <c r="P28" s="8">
        <v>39352</v>
      </c>
      <c r="S28" s="32">
        <v>27</v>
      </c>
      <c r="T28">
        <f t="shared" si="1"/>
        <v>6136.1338149294806</v>
      </c>
    </row>
    <row r="29" spans="1:21" ht="15.75">
      <c r="P29" s="8">
        <v>39353</v>
      </c>
      <c r="S29" s="32">
        <v>28</v>
      </c>
      <c r="T29">
        <f t="shared" si="1"/>
        <v>6208.5827313381487</v>
      </c>
    </row>
    <row r="30" spans="1:21" ht="15.75">
      <c r="P30" s="8">
        <v>39354</v>
      </c>
      <c r="S30" s="32">
        <v>29</v>
      </c>
      <c r="T30">
        <f t="shared" si="1"/>
        <v>6281.0316477468186</v>
      </c>
    </row>
    <row r="31" spans="1:21" ht="15.75">
      <c r="P31" s="8">
        <v>39355</v>
      </c>
      <c r="S31" s="32">
        <v>30</v>
      </c>
      <c r="T31">
        <f t="shared" si="1"/>
        <v>6353.4805641554867</v>
      </c>
    </row>
    <row r="34" spans="1:3">
      <c r="A34" t="s">
        <v>13</v>
      </c>
    </row>
    <row r="35" spans="1:3">
      <c r="A35" s="1" t="s">
        <v>7</v>
      </c>
      <c r="B35" s="1" t="s">
        <v>9</v>
      </c>
      <c r="C35" s="1" t="s">
        <v>12</v>
      </c>
    </row>
    <row r="36" spans="1:3" ht="15.75">
      <c r="A36" s="8">
        <v>39326</v>
      </c>
      <c r="B36" s="7" t="s">
        <v>0</v>
      </c>
      <c r="C36" s="9">
        <v>3419</v>
      </c>
    </row>
    <row r="37" spans="1:3" ht="15.75">
      <c r="A37" s="8">
        <v>39327</v>
      </c>
      <c r="B37" s="7" t="s">
        <v>1</v>
      </c>
      <c r="C37" s="9">
        <v>2030</v>
      </c>
    </row>
    <row r="38" spans="1:3" ht="15.75">
      <c r="A38" s="11">
        <v>39328</v>
      </c>
      <c r="B38" s="17" t="s">
        <v>2</v>
      </c>
      <c r="C38" s="12">
        <v>5812</v>
      </c>
    </row>
    <row r="39" spans="1:3" ht="15.75">
      <c r="A39" s="8">
        <v>39329</v>
      </c>
      <c r="B39" s="7" t="s">
        <v>3</v>
      </c>
      <c r="C39" s="9">
        <v>5955</v>
      </c>
    </row>
    <row r="40" spans="1:3" ht="15.75">
      <c r="A40" s="8">
        <v>39330</v>
      </c>
      <c r="B40" s="7" t="s">
        <v>4</v>
      </c>
      <c r="C40" s="9">
        <v>5941</v>
      </c>
    </row>
    <row r="41" spans="1:3" ht="15.75">
      <c r="A41" s="8">
        <v>39331</v>
      </c>
      <c r="B41" s="7" t="s">
        <v>5</v>
      </c>
      <c r="C41" s="9">
        <v>5398</v>
      </c>
    </row>
    <row r="42" spans="1:3" ht="15.75">
      <c r="A42" s="8">
        <v>39332</v>
      </c>
      <c r="B42" s="7" t="s">
        <v>6</v>
      </c>
      <c r="C42" s="9">
        <v>5413</v>
      </c>
    </row>
    <row r="43" spans="1:3" ht="15.75">
      <c r="A43" s="8">
        <v>39333</v>
      </c>
      <c r="B43" s="7" t="s">
        <v>0</v>
      </c>
      <c r="C43" s="9">
        <v>3124</v>
      </c>
    </row>
    <row r="44" spans="1:3" ht="15.75">
      <c r="A44" s="8">
        <v>39334</v>
      </c>
      <c r="B44" s="7" t="s">
        <v>1</v>
      </c>
      <c r="C44" s="9">
        <v>1911</v>
      </c>
    </row>
    <row r="45" spans="1:3" ht="15.75">
      <c r="A45" s="11">
        <v>39335</v>
      </c>
      <c r="B45" s="17" t="s">
        <v>2</v>
      </c>
      <c r="C45" s="12">
        <v>5732</v>
      </c>
    </row>
    <row r="46" spans="1:3" ht="15.75">
      <c r="A46" s="8">
        <v>39336</v>
      </c>
      <c r="B46" s="7" t="s">
        <v>3</v>
      </c>
      <c r="C46" s="9">
        <v>5661</v>
      </c>
    </row>
    <row r="47" spans="1:3" ht="15.75">
      <c r="A47" s="8">
        <v>39337</v>
      </c>
      <c r="B47" s="7" t="s">
        <v>4</v>
      </c>
      <c r="C47" s="9">
        <v>6040</v>
      </c>
    </row>
    <row r="48" spans="1:3" ht="15.75">
      <c r="A48" s="8">
        <v>39338</v>
      </c>
      <c r="B48" s="7" t="s">
        <v>5</v>
      </c>
      <c r="C48" s="9">
        <v>6346</v>
      </c>
    </row>
    <row r="49" spans="1:3" ht="15.75">
      <c r="A49" s="8">
        <v>39339</v>
      </c>
      <c r="B49" s="7" t="s">
        <v>6</v>
      </c>
      <c r="C49" s="9">
        <v>5951</v>
      </c>
    </row>
    <row r="50" spans="1:3" ht="15.75">
      <c r="A50" s="8">
        <v>39340</v>
      </c>
      <c r="B50" s="7" t="s">
        <v>0</v>
      </c>
      <c r="C50" s="9">
        <v>3399</v>
      </c>
    </row>
    <row r="51" spans="1:3" ht="15.75">
      <c r="A51" s="14">
        <v>39341</v>
      </c>
      <c r="B51" s="19" t="s">
        <v>1</v>
      </c>
      <c r="C51" s="15">
        <v>2277</v>
      </c>
    </row>
    <row r="52" spans="1:3" ht="15.75">
      <c r="A52" s="8">
        <v>39342</v>
      </c>
      <c r="B52" s="7" t="s">
        <v>2</v>
      </c>
      <c r="C52" s="9">
        <v>6593</v>
      </c>
    </row>
    <row r="53" spans="1:3" ht="15.75">
      <c r="A53" s="8">
        <v>39343</v>
      </c>
      <c r="B53" s="7" t="s">
        <v>3</v>
      </c>
      <c r="C53" s="9">
        <v>6627</v>
      </c>
    </row>
  </sheetData>
  <mergeCells count="6">
    <mergeCell ref="I1:I2"/>
    <mergeCell ref="F1:F2"/>
    <mergeCell ref="F12:F13"/>
    <mergeCell ref="G12:G13"/>
    <mergeCell ref="H1:H2"/>
    <mergeCell ref="G1:G2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0"/>
  <sheetViews>
    <sheetView workbookViewId="0">
      <selection sqref="A1:C30"/>
    </sheetView>
  </sheetViews>
  <sheetFormatPr defaultRowHeight="15"/>
  <cols>
    <col min="1" max="1" width="10.140625" bestFit="1" customWidth="1"/>
    <col min="2" max="2" width="12.5703125" customWidth="1"/>
  </cols>
  <sheetData>
    <row r="1" spans="1:3" ht="15.75" thickBot="1">
      <c r="A1" s="2">
        <v>39326</v>
      </c>
      <c r="B1" s="3" t="s">
        <v>0</v>
      </c>
      <c r="C1" s="3">
        <v>3419</v>
      </c>
    </row>
    <row r="2" spans="1:3" ht="15.75" thickBot="1">
      <c r="A2" s="4">
        <v>39327</v>
      </c>
      <c r="B2" s="5" t="s">
        <v>1</v>
      </c>
      <c r="C2" s="5">
        <v>2030</v>
      </c>
    </row>
    <row r="3" spans="1:3" ht="15.75" thickBot="1">
      <c r="A3" s="4">
        <v>39328</v>
      </c>
      <c r="B3" s="5" t="s">
        <v>2</v>
      </c>
      <c r="C3" s="5">
        <v>5812</v>
      </c>
    </row>
    <row r="4" spans="1:3" ht="15.75" thickBot="1">
      <c r="A4" s="4">
        <v>39329</v>
      </c>
      <c r="B4" s="5" t="s">
        <v>3</v>
      </c>
      <c r="C4" s="5">
        <v>5955</v>
      </c>
    </row>
    <row r="5" spans="1:3" ht="15.75" thickBot="1">
      <c r="A5" s="4">
        <v>39330</v>
      </c>
      <c r="B5" s="5" t="s">
        <v>4</v>
      </c>
      <c r="C5" s="5">
        <v>5941</v>
      </c>
    </row>
    <row r="6" spans="1:3" ht="15.75" thickBot="1">
      <c r="A6" s="4">
        <v>39331</v>
      </c>
      <c r="B6" s="5" t="s">
        <v>5</v>
      </c>
      <c r="C6" s="5">
        <v>5398</v>
      </c>
    </row>
    <row r="7" spans="1:3" ht="15.75" thickBot="1">
      <c r="A7" s="4">
        <v>39332</v>
      </c>
      <c r="B7" s="5" t="s">
        <v>6</v>
      </c>
      <c r="C7" s="5">
        <v>5413</v>
      </c>
    </row>
    <row r="8" spans="1:3" ht="15.75" thickBot="1">
      <c r="A8" s="4">
        <v>39333</v>
      </c>
      <c r="B8" s="5" t="s">
        <v>0</v>
      </c>
      <c r="C8" s="5">
        <v>3124</v>
      </c>
    </row>
    <row r="9" spans="1:3" ht="15.75" thickBot="1">
      <c r="A9" s="4">
        <v>39334</v>
      </c>
      <c r="B9" s="5" t="s">
        <v>1</v>
      </c>
      <c r="C9" s="5">
        <v>1911</v>
      </c>
    </row>
    <row r="10" spans="1:3" ht="15.75" thickBot="1">
      <c r="A10" s="4">
        <v>39335</v>
      </c>
      <c r="B10" s="5" t="s">
        <v>2</v>
      </c>
      <c r="C10" s="5">
        <v>5732</v>
      </c>
    </row>
    <row r="11" spans="1:3" ht="15.75" thickBot="1">
      <c r="A11" s="4">
        <v>39336</v>
      </c>
      <c r="B11" s="5" t="s">
        <v>3</v>
      </c>
      <c r="C11" s="5">
        <v>5661</v>
      </c>
    </row>
    <row r="12" spans="1:3" ht="15.75" thickBot="1">
      <c r="A12" s="4">
        <v>39337</v>
      </c>
      <c r="B12" s="5" t="s">
        <v>4</v>
      </c>
      <c r="C12" s="5">
        <v>6040</v>
      </c>
    </row>
    <row r="13" spans="1:3" ht="15.75" thickBot="1">
      <c r="A13" s="4">
        <v>39338</v>
      </c>
      <c r="B13" s="5" t="s">
        <v>5</v>
      </c>
      <c r="C13" s="5">
        <v>6346</v>
      </c>
    </row>
    <row r="14" spans="1:3" ht="15.75" thickBot="1">
      <c r="A14" s="4">
        <v>39339</v>
      </c>
      <c r="B14" s="5" t="s">
        <v>6</v>
      </c>
      <c r="C14" s="5">
        <v>5951</v>
      </c>
    </row>
    <row r="15" spans="1:3" ht="15.75" thickBot="1">
      <c r="A15" s="4">
        <v>39340</v>
      </c>
      <c r="B15" s="5" t="s">
        <v>0</v>
      </c>
      <c r="C15" s="5">
        <v>3399</v>
      </c>
    </row>
    <row r="16" spans="1:3" ht="15.75" thickBot="1">
      <c r="A16" s="4">
        <v>39341</v>
      </c>
      <c r="B16" s="5" t="s">
        <v>1</v>
      </c>
      <c r="C16" s="5">
        <v>2277</v>
      </c>
    </row>
    <row r="17" spans="1:3" ht="15.75" thickBot="1">
      <c r="A17" s="4">
        <v>39342</v>
      </c>
      <c r="B17" s="5" t="s">
        <v>2</v>
      </c>
      <c r="C17" s="5">
        <v>6593</v>
      </c>
    </row>
    <row r="18" spans="1:3" ht="15.75" thickBot="1">
      <c r="A18" s="4">
        <v>39343</v>
      </c>
      <c r="B18" s="5" t="s">
        <v>3</v>
      </c>
      <c r="C18" s="5">
        <v>6627</v>
      </c>
    </row>
    <row r="19" spans="1:3" ht="15.75" thickBot="1">
      <c r="A19" s="4">
        <v>39344</v>
      </c>
    </row>
    <row r="20" spans="1:3" ht="15.75" thickBot="1">
      <c r="A20" s="4">
        <v>39345</v>
      </c>
    </row>
    <row r="21" spans="1:3" ht="15.75" thickBot="1">
      <c r="A21" s="4">
        <v>39346</v>
      </c>
    </row>
    <row r="22" spans="1:3" ht="15.75" thickBot="1">
      <c r="A22" s="4">
        <v>39347</v>
      </c>
    </row>
    <row r="23" spans="1:3" ht="15.75" thickBot="1">
      <c r="A23" s="4">
        <v>39348</v>
      </c>
    </row>
    <row r="24" spans="1:3" ht="15.75" thickBot="1">
      <c r="A24" s="4">
        <v>39349</v>
      </c>
    </row>
    <row r="25" spans="1:3" ht="15.75" thickBot="1">
      <c r="A25" s="4">
        <v>39350</v>
      </c>
    </row>
    <row r="26" spans="1:3" ht="15.75" thickBot="1">
      <c r="A26" s="4">
        <v>39351</v>
      </c>
    </row>
    <row r="27" spans="1:3" ht="15.75" thickBot="1">
      <c r="A27" s="4">
        <v>39352</v>
      </c>
    </row>
    <row r="28" spans="1:3" ht="15.75" thickBot="1">
      <c r="A28" s="4">
        <v>39353</v>
      </c>
    </row>
    <row r="29" spans="1:3" ht="15.75" thickBot="1">
      <c r="A29" s="4">
        <v>39354</v>
      </c>
    </row>
    <row r="30" spans="1:3" ht="15.75" thickBot="1">
      <c r="A30" s="4">
        <v>39355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B1" sqref="B1:B18"/>
    </sheetView>
  </sheetViews>
  <sheetFormatPr defaultRowHeight="15"/>
  <cols>
    <col min="1" max="1" width="10.140625" bestFit="1" customWidth="1"/>
  </cols>
  <sheetData>
    <row r="1" spans="1:5" ht="15.75" thickBot="1">
      <c r="A1" s="2">
        <v>39326</v>
      </c>
      <c r="B1" s="3" t="s">
        <v>0</v>
      </c>
      <c r="C1" s="3">
        <v>3419</v>
      </c>
      <c r="D1" s="6">
        <v>4764</v>
      </c>
      <c r="E1">
        <f>C1/D1</f>
        <v>0.71767422334172959</v>
      </c>
    </row>
    <row r="2" spans="1:5" ht="15.75" thickBot="1">
      <c r="A2" s="4">
        <v>39327</v>
      </c>
      <c r="B2" s="5" t="s">
        <v>1</v>
      </c>
      <c r="C2" s="5">
        <v>2030</v>
      </c>
      <c r="D2" s="6">
        <v>4764</v>
      </c>
      <c r="E2">
        <f t="shared" ref="E2:E18" si="0">C2/D2</f>
        <v>0.42611251049538201</v>
      </c>
    </row>
    <row r="3" spans="1:5" ht="15.75" thickBot="1">
      <c r="A3" s="4">
        <v>39328</v>
      </c>
      <c r="B3" s="5" t="s">
        <v>2</v>
      </c>
      <c r="C3" s="5">
        <v>5812</v>
      </c>
      <c r="D3" s="6">
        <v>4764</v>
      </c>
      <c r="E3">
        <f t="shared" si="0"/>
        <v>1.2199832073887489</v>
      </c>
    </row>
    <row r="4" spans="1:5" ht="15.75" thickBot="1">
      <c r="A4" s="4">
        <v>39329</v>
      </c>
      <c r="B4" s="5" t="s">
        <v>3</v>
      </c>
      <c r="C4" s="5">
        <v>5955</v>
      </c>
      <c r="D4" s="6">
        <v>4764</v>
      </c>
      <c r="E4">
        <f t="shared" si="0"/>
        <v>1.25</v>
      </c>
    </row>
    <row r="5" spans="1:5" ht="27" thickBot="1">
      <c r="A5" s="4">
        <v>39330</v>
      </c>
      <c r="B5" s="5" t="s">
        <v>4</v>
      </c>
      <c r="C5" s="5">
        <v>5941</v>
      </c>
      <c r="D5" s="6">
        <v>4764</v>
      </c>
      <c r="E5">
        <f t="shared" si="0"/>
        <v>1.2470612930310663</v>
      </c>
    </row>
    <row r="6" spans="1:5" ht="15.75" thickBot="1">
      <c r="A6" s="4">
        <v>39331</v>
      </c>
      <c r="B6" s="5" t="s">
        <v>5</v>
      </c>
      <c r="C6" s="5">
        <v>5398</v>
      </c>
      <c r="D6" s="6">
        <v>4764</v>
      </c>
      <c r="E6">
        <f t="shared" si="0"/>
        <v>1.1330814441645676</v>
      </c>
    </row>
    <row r="7" spans="1:5" ht="15.75" thickBot="1">
      <c r="A7" s="4">
        <v>39332</v>
      </c>
      <c r="B7" s="5" t="s">
        <v>6</v>
      </c>
      <c r="C7" s="5">
        <v>5413</v>
      </c>
      <c r="D7" s="6">
        <v>4764</v>
      </c>
      <c r="E7">
        <f t="shared" si="0"/>
        <v>1.1362300587741394</v>
      </c>
    </row>
    <row r="8" spans="1:5" ht="15.75" thickBot="1">
      <c r="A8" s="4">
        <v>39333</v>
      </c>
      <c r="B8" s="5" t="s">
        <v>0</v>
      </c>
      <c r="C8" s="5">
        <v>3124</v>
      </c>
      <c r="D8" s="6">
        <v>4764</v>
      </c>
      <c r="E8">
        <f t="shared" si="0"/>
        <v>0.6557514693534845</v>
      </c>
    </row>
    <row r="9" spans="1:5" ht="15.75" thickBot="1">
      <c r="A9" s="4">
        <v>39334</v>
      </c>
      <c r="B9" s="5" t="s">
        <v>1</v>
      </c>
      <c r="C9" s="5">
        <v>1911</v>
      </c>
      <c r="D9" s="6">
        <v>4764</v>
      </c>
      <c r="E9">
        <f t="shared" si="0"/>
        <v>0.40113350125944586</v>
      </c>
    </row>
    <row r="10" spans="1:5" ht="15.75" thickBot="1">
      <c r="A10" s="4">
        <v>39335</v>
      </c>
      <c r="B10" s="5" t="s">
        <v>2</v>
      </c>
      <c r="C10" s="5">
        <v>5732</v>
      </c>
      <c r="D10" s="6">
        <v>4764</v>
      </c>
      <c r="E10">
        <f t="shared" si="0"/>
        <v>1.2031905961376994</v>
      </c>
    </row>
    <row r="11" spans="1:5" ht="15.75" thickBot="1">
      <c r="A11" s="4">
        <v>39336</v>
      </c>
      <c r="B11" s="5" t="s">
        <v>3</v>
      </c>
      <c r="C11" s="5">
        <v>5661</v>
      </c>
      <c r="D11" s="6">
        <v>4764</v>
      </c>
      <c r="E11">
        <f t="shared" si="0"/>
        <v>1.1882871536523929</v>
      </c>
    </row>
    <row r="12" spans="1:5" ht="27" thickBot="1">
      <c r="A12" s="4">
        <v>39337</v>
      </c>
      <c r="B12" s="5" t="s">
        <v>4</v>
      </c>
      <c r="C12" s="5">
        <v>6040</v>
      </c>
      <c r="D12" s="6">
        <v>4764</v>
      </c>
      <c r="E12">
        <f t="shared" si="0"/>
        <v>1.2678421494542402</v>
      </c>
    </row>
    <row r="13" spans="1:5" ht="15.75" thickBot="1">
      <c r="A13" s="4">
        <v>39338</v>
      </c>
      <c r="B13" s="5" t="s">
        <v>5</v>
      </c>
      <c r="C13" s="5">
        <v>6346</v>
      </c>
      <c r="D13" s="6">
        <v>4764</v>
      </c>
      <c r="E13">
        <f t="shared" si="0"/>
        <v>1.3320738874895046</v>
      </c>
    </row>
    <row r="14" spans="1:5" ht="15.75" thickBot="1">
      <c r="A14" s="4">
        <v>39339</v>
      </c>
      <c r="B14" s="5" t="s">
        <v>6</v>
      </c>
      <c r="C14" s="5">
        <v>5951</v>
      </c>
      <c r="D14" s="6">
        <v>4764</v>
      </c>
      <c r="E14">
        <f t="shared" si="0"/>
        <v>1.2491603694374476</v>
      </c>
    </row>
    <row r="15" spans="1:5" ht="15.75" thickBot="1">
      <c r="A15" s="4">
        <v>39340</v>
      </c>
      <c r="B15" s="5" t="s">
        <v>0</v>
      </c>
      <c r="C15" s="5">
        <v>3399</v>
      </c>
      <c r="D15" s="6">
        <v>4764</v>
      </c>
      <c r="E15">
        <f t="shared" si="0"/>
        <v>0.71347607052896722</v>
      </c>
    </row>
    <row r="16" spans="1:5" ht="15.75" thickBot="1">
      <c r="A16" s="4">
        <v>39341</v>
      </c>
      <c r="B16" s="5" t="s">
        <v>1</v>
      </c>
      <c r="C16" s="5">
        <v>2277</v>
      </c>
      <c r="D16" s="6">
        <v>4764</v>
      </c>
      <c r="E16">
        <f t="shared" si="0"/>
        <v>0.47795969773299746</v>
      </c>
    </row>
    <row r="17" spans="1:5" ht="15.75" thickBot="1">
      <c r="A17" s="4">
        <v>39342</v>
      </c>
      <c r="B17" s="5" t="s">
        <v>2</v>
      </c>
      <c r="C17" s="5">
        <v>6593</v>
      </c>
      <c r="D17" s="6">
        <v>4764</v>
      </c>
      <c r="E17">
        <f t="shared" si="0"/>
        <v>1.38392107472712</v>
      </c>
    </row>
    <row r="18" spans="1:5" ht="15.75" thickBot="1">
      <c r="A18" s="4">
        <v>39343</v>
      </c>
      <c r="B18" s="5" t="s">
        <v>3</v>
      </c>
      <c r="C18" s="5">
        <v>6627</v>
      </c>
      <c r="D18" s="6">
        <v>4764</v>
      </c>
      <c r="E18">
        <f t="shared" si="0"/>
        <v>1.3910579345088161</v>
      </c>
    </row>
    <row r="19" spans="1:5" ht="15.75" thickBot="1">
      <c r="A19" s="4">
        <v>39344</v>
      </c>
      <c r="D19" s="6"/>
    </row>
    <row r="20" spans="1:5" ht="15.75" thickBot="1">
      <c r="A20" s="4">
        <v>39345</v>
      </c>
      <c r="D20" s="6"/>
    </row>
    <row r="21" spans="1:5" ht="15.75" thickBot="1">
      <c r="A21" s="4">
        <v>39346</v>
      </c>
      <c r="D21" s="6"/>
    </row>
    <row r="22" spans="1:5" ht="15.75" thickBot="1">
      <c r="A22" s="4">
        <v>39347</v>
      </c>
      <c r="D22" s="6"/>
    </row>
    <row r="23" spans="1:5" ht="15.75" thickBot="1">
      <c r="A23" s="4">
        <v>39348</v>
      </c>
      <c r="D23" s="6"/>
    </row>
    <row r="24" spans="1:5" ht="15.75" thickBot="1">
      <c r="A24" s="4">
        <v>39349</v>
      </c>
      <c r="D24" s="6"/>
    </row>
    <row r="25" spans="1:5" ht="15.75" thickBot="1">
      <c r="A25" s="4">
        <v>39350</v>
      </c>
      <c r="D25" s="6"/>
    </row>
    <row r="26" spans="1:5" ht="15.75" thickBot="1">
      <c r="A26" s="4">
        <v>39351</v>
      </c>
      <c r="D26" s="6"/>
    </row>
    <row r="27" spans="1:5" ht="15.75" thickBot="1">
      <c r="A27" s="4">
        <v>39352</v>
      </c>
      <c r="D27" s="6"/>
    </row>
    <row r="28" spans="1:5" ht="15.75" thickBot="1">
      <c r="A28" s="4">
        <v>39353</v>
      </c>
      <c r="D28" s="6"/>
    </row>
    <row r="29" spans="1:5" ht="15.75" thickBot="1">
      <c r="A29" s="4">
        <v>39354</v>
      </c>
      <c r="D29" s="6"/>
    </row>
    <row r="30" spans="1:5" ht="15.75" thickBot="1">
      <c r="A30" s="4">
        <v>39355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sqref="A1:F19"/>
    </sheetView>
  </sheetViews>
  <sheetFormatPr defaultRowHeight="15"/>
  <cols>
    <col min="1" max="1" width="15.42578125" bestFit="1" customWidth="1"/>
    <col min="2" max="2" width="15.42578125" customWidth="1"/>
    <col min="3" max="3" width="9.28515625" bestFit="1" customWidth="1"/>
  </cols>
  <sheetData>
    <row r="1" spans="1:7">
      <c r="A1" s="1" t="s">
        <v>7</v>
      </c>
      <c r="B1" s="1" t="s">
        <v>9</v>
      </c>
      <c r="C1" s="1" t="s">
        <v>8</v>
      </c>
      <c r="D1" s="1" t="s">
        <v>9</v>
      </c>
      <c r="E1" s="1" t="s">
        <v>10</v>
      </c>
      <c r="F1" s="1"/>
      <c r="G1" s="1"/>
    </row>
    <row r="2" spans="1:7" ht="15.75">
      <c r="A2" s="8">
        <v>39326</v>
      </c>
      <c r="B2" s="7" t="s">
        <v>0</v>
      </c>
      <c r="C2" s="9">
        <v>3419</v>
      </c>
      <c r="D2" s="9">
        <v>6</v>
      </c>
      <c r="E2" s="10"/>
      <c r="F2">
        <f>TREND($C$2:$C$19,$D$2:$D$19,D2,1)</f>
        <v>3576.1802168021677</v>
      </c>
    </row>
    <row r="3" spans="1:7" ht="15.75">
      <c r="A3" s="8">
        <v>39327</v>
      </c>
      <c r="B3" s="7" t="s">
        <v>1</v>
      </c>
      <c r="C3" s="9">
        <v>2030</v>
      </c>
      <c r="D3" s="9">
        <v>7</v>
      </c>
      <c r="E3" s="10"/>
      <c r="F3">
        <f t="shared" ref="F3:F19" si="0">TREND($C$2:$C$19,$D$2:$D$19,D3,1)</f>
        <v>2930.1314363143629</v>
      </c>
    </row>
    <row r="4" spans="1:7" ht="15.75">
      <c r="A4" s="11">
        <v>39328</v>
      </c>
      <c r="B4" s="17" t="s">
        <v>2</v>
      </c>
      <c r="C4" s="12">
        <v>5812</v>
      </c>
      <c r="D4" s="12">
        <v>1</v>
      </c>
      <c r="E4" s="13">
        <f>TREND($C$4:$C$17,$D$4:$D$17,D4,1)</f>
        <v>6686.6607142857138</v>
      </c>
      <c r="F4">
        <f t="shared" si="0"/>
        <v>6806.4241192411919</v>
      </c>
      <c r="G4" s="18"/>
    </row>
    <row r="5" spans="1:7" ht="15.75">
      <c r="A5" s="8">
        <v>39329</v>
      </c>
      <c r="B5" s="7" t="s">
        <v>3</v>
      </c>
      <c r="C5" s="9">
        <v>5955</v>
      </c>
      <c r="D5" s="9">
        <v>2</v>
      </c>
      <c r="E5" s="13">
        <f>TREND($C$4:$C$17,$D$4:$D$17,D5,1)</f>
        <v>6099.6785714285706</v>
      </c>
      <c r="F5">
        <f t="shared" si="0"/>
        <v>6160.375338753387</v>
      </c>
    </row>
    <row r="6" spans="1:7" ht="15.75">
      <c r="A6" s="8">
        <v>39330</v>
      </c>
      <c r="B6" s="7" t="s">
        <v>4</v>
      </c>
      <c r="C6" s="9">
        <v>5941</v>
      </c>
      <c r="D6" s="9">
        <v>3</v>
      </c>
      <c r="E6" s="13">
        <f>TREND($C$4:$C$17,$D$4:$D$17,D6,1)</f>
        <v>5512.6964285714284</v>
      </c>
      <c r="F6">
        <f t="shared" si="0"/>
        <v>5514.3265582655822</v>
      </c>
    </row>
    <row r="7" spans="1:7" ht="15.75">
      <c r="A7" s="8">
        <v>39331</v>
      </c>
      <c r="B7" s="7" t="s">
        <v>5</v>
      </c>
      <c r="C7" s="9">
        <v>5398</v>
      </c>
      <c r="D7" s="9">
        <v>4</v>
      </c>
      <c r="E7" s="13">
        <f t="shared" ref="E7:E10" si="1">TREND($C$4:$C$17,$D$4:$D$17,D7,1)</f>
        <v>4925.7142857142853</v>
      </c>
      <c r="F7">
        <f t="shared" si="0"/>
        <v>4868.2777777777774</v>
      </c>
    </row>
    <row r="8" spans="1:7" ht="15.75">
      <c r="A8" s="8">
        <v>39332</v>
      </c>
      <c r="B8" s="7" t="s">
        <v>6</v>
      </c>
      <c r="C8" s="9">
        <v>5413</v>
      </c>
      <c r="D8" s="9">
        <v>5</v>
      </c>
      <c r="E8" s="13">
        <f t="shared" si="1"/>
        <v>4338.7321428571422</v>
      </c>
      <c r="F8">
        <f t="shared" si="0"/>
        <v>4222.2289972899725</v>
      </c>
    </row>
    <row r="9" spans="1:7" ht="15.75">
      <c r="A9" s="8">
        <v>39333</v>
      </c>
      <c r="B9" s="7" t="s">
        <v>0</v>
      </c>
      <c r="C9" s="9">
        <v>3124</v>
      </c>
      <c r="D9" s="9">
        <v>6</v>
      </c>
      <c r="E9" s="13">
        <f t="shared" si="1"/>
        <v>3751.7499999999995</v>
      </c>
      <c r="F9">
        <f t="shared" si="0"/>
        <v>3576.1802168021677</v>
      </c>
    </row>
    <row r="10" spans="1:7" ht="15.75">
      <c r="A10" s="8">
        <v>39334</v>
      </c>
      <c r="B10" s="7" t="s">
        <v>1</v>
      </c>
      <c r="C10" s="9">
        <v>1911</v>
      </c>
      <c r="D10" s="9">
        <v>7</v>
      </c>
      <c r="E10" s="13">
        <f t="shared" si="1"/>
        <v>3164.7678571428569</v>
      </c>
      <c r="F10">
        <f t="shared" si="0"/>
        <v>2930.1314363143629</v>
      </c>
    </row>
    <row r="11" spans="1:7" ht="15.75">
      <c r="A11" s="11">
        <v>39335</v>
      </c>
      <c r="B11" s="17" t="s">
        <v>2</v>
      </c>
      <c r="C11" s="12">
        <v>5732</v>
      </c>
      <c r="D11" s="12">
        <v>1</v>
      </c>
      <c r="E11" s="13">
        <f>TREND($C$4:$C$17,$D$4:$D$17,D11,1)</f>
        <v>6686.6607142857138</v>
      </c>
      <c r="F11">
        <f t="shared" si="0"/>
        <v>6806.4241192411919</v>
      </c>
      <c r="G11" s="18"/>
    </row>
    <row r="12" spans="1:7" ht="15.75">
      <c r="A12" s="8">
        <v>39336</v>
      </c>
      <c r="B12" s="7" t="s">
        <v>3</v>
      </c>
      <c r="C12" s="9">
        <v>5661</v>
      </c>
      <c r="D12" s="9">
        <v>2</v>
      </c>
      <c r="E12" s="13">
        <f>TREND($C$4:$C$17,$D$4:$D$17,D12,1)</f>
        <v>6099.6785714285706</v>
      </c>
      <c r="F12">
        <f t="shared" si="0"/>
        <v>6160.375338753387</v>
      </c>
      <c r="G12" s="16"/>
    </row>
    <row r="13" spans="1:7" ht="15.75">
      <c r="A13" s="8">
        <v>39337</v>
      </c>
      <c r="B13" s="7" t="s">
        <v>4</v>
      </c>
      <c r="C13" s="9">
        <v>6040</v>
      </c>
      <c r="D13" s="9">
        <v>3</v>
      </c>
      <c r="E13" s="13">
        <f>TREND($C$4:$C$17,$D$4:$D$17,D13,1)</f>
        <v>5512.6964285714284</v>
      </c>
      <c r="F13">
        <f t="shared" si="0"/>
        <v>5514.3265582655822</v>
      </c>
      <c r="G13" s="16"/>
    </row>
    <row r="14" spans="1:7" ht="15.75">
      <c r="A14" s="8">
        <v>39338</v>
      </c>
      <c r="B14" s="7" t="s">
        <v>5</v>
      </c>
      <c r="C14" s="9">
        <v>6346</v>
      </c>
      <c r="D14" s="9">
        <v>4</v>
      </c>
      <c r="E14" s="13">
        <f t="shared" ref="E14:E17" si="2">TREND($C$4:$C$17,$D$4:$D$17,D14,1)</f>
        <v>4925.7142857142853</v>
      </c>
      <c r="F14">
        <f t="shared" si="0"/>
        <v>4868.2777777777774</v>
      </c>
      <c r="G14" s="16"/>
    </row>
    <row r="15" spans="1:7" ht="15.75">
      <c r="A15" s="8">
        <v>39339</v>
      </c>
      <c r="B15" s="7" t="s">
        <v>6</v>
      </c>
      <c r="C15" s="9">
        <v>5951</v>
      </c>
      <c r="D15" s="9">
        <v>5</v>
      </c>
      <c r="E15" s="13">
        <f t="shared" si="2"/>
        <v>4338.7321428571422</v>
      </c>
      <c r="F15">
        <f t="shared" si="0"/>
        <v>4222.2289972899725</v>
      </c>
      <c r="G15" s="16"/>
    </row>
    <row r="16" spans="1:7" ht="15.75">
      <c r="A16" s="8">
        <v>39340</v>
      </c>
      <c r="B16" s="7" t="s">
        <v>0</v>
      </c>
      <c r="C16" s="9">
        <v>3399</v>
      </c>
      <c r="D16" s="9">
        <v>6</v>
      </c>
      <c r="E16" s="13">
        <f t="shared" si="2"/>
        <v>3751.7499999999995</v>
      </c>
      <c r="F16">
        <f t="shared" si="0"/>
        <v>3576.1802168021677</v>
      </c>
      <c r="G16" s="16"/>
    </row>
    <row r="17" spans="1:7" ht="15.75">
      <c r="A17" s="14">
        <v>39341</v>
      </c>
      <c r="B17" s="19" t="s">
        <v>1</v>
      </c>
      <c r="C17" s="15">
        <v>2277</v>
      </c>
      <c r="D17" s="15">
        <v>7</v>
      </c>
      <c r="E17" s="13">
        <f t="shared" si="2"/>
        <v>3164.7678571428569</v>
      </c>
      <c r="F17">
        <f t="shared" si="0"/>
        <v>2930.1314363143629</v>
      </c>
      <c r="G17" s="20"/>
    </row>
    <row r="18" spans="1:7" ht="15.75">
      <c r="A18" s="8">
        <v>39342</v>
      </c>
      <c r="B18" s="7" t="s">
        <v>2</v>
      </c>
      <c r="C18" s="9">
        <v>6593</v>
      </c>
      <c r="D18" s="9">
        <v>1</v>
      </c>
      <c r="E18" s="10"/>
      <c r="F18">
        <f t="shared" si="0"/>
        <v>6806.4241192411919</v>
      </c>
    </row>
    <row r="19" spans="1:7" ht="15.75">
      <c r="A19" s="8">
        <v>39343</v>
      </c>
      <c r="B19" s="7" t="s">
        <v>3</v>
      </c>
      <c r="C19" s="9">
        <v>6627</v>
      </c>
      <c r="D19" s="9">
        <v>2</v>
      </c>
      <c r="E19" s="10"/>
      <c r="F19">
        <f t="shared" si="0"/>
        <v>6160.375338753387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2012-11-15T23:00:31Z</dcterms:modified>
</cp:coreProperties>
</file>