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320" windowHeight="7230"/>
  </bookViews>
  <sheets>
    <sheet name="Расчет" sheetId="1" r:id="rId1"/>
    <sheet name="ВВГнг-LS" sheetId="2" r:id="rId2"/>
    <sheet name="ВВГнг-FRLS" sheetId="3" r:id="rId3"/>
  </sheets>
  <calcPr calcId="145621"/>
</workbook>
</file>

<file path=xl/calcChain.xml><?xml version="1.0" encoding="utf-8"?>
<calcChain xmlns="http://schemas.openxmlformats.org/spreadsheetml/2006/main">
  <c r="E4" i="1" l="1"/>
  <c r="H4" i="1" l="1"/>
  <c r="G4" i="1"/>
  <c r="F4" i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3" i="2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</calcChain>
</file>

<file path=xl/sharedStrings.xml><?xml version="1.0" encoding="utf-8"?>
<sst xmlns="http://schemas.openxmlformats.org/spreadsheetml/2006/main" count="133" uniqueCount="27">
  <si>
    <t>ВВГнг-LS</t>
  </si>
  <si>
    <t>Сечение</t>
  </si>
  <si>
    <t>Наружный диаметр, мм</t>
  </si>
  <si>
    <t>Масса 1 км кабеля, кг</t>
  </si>
  <si>
    <t>0,66 кВ</t>
  </si>
  <si>
    <t>1 кВ</t>
  </si>
  <si>
    <t>Кабель с круглыми жилами</t>
  </si>
  <si>
    <t>Кабель с секторными жилами</t>
  </si>
  <si>
    <t>-</t>
  </si>
  <si>
    <t>ВВГнг-FRLS</t>
  </si>
  <si>
    <t>Информация о кабеле</t>
  </si>
  <si>
    <t>Марка</t>
  </si>
  <si>
    <t>Кол-во жил</t>
  </si>
  <si>
    <t>х</t>
  </si>
  <si>
    <t>Сече-ние</t>
  </si>
  <si>
    <t>Нар. диамерт, мм</t>
  </si>
  <si>
    <t>Масса 1 км, кг</t>
  </si>
  <si>
    <t>ЕСЛИ(A4="ВВГнг-FRLS";ВПР(СЦЕПИТЬ($A$4;$B$4;$D$4);'ВВГнг-FRLS'!$D:$H;2;0);ВПР(СЦЕПИТЬ($B$4;$D$4);'ВВГнг-LS'!$D:$H;2;0))</t>
  </si>
  <si>
    <t>ЕСЛИ(A4="ВВГнг-FRLS"</t>
  </si>
  <si>
    <t>проверяет значение в ячейке А4 если оно равно ВВГнг-FRLS" это истина использует первую формулу если лож вторую формулу</t>
  </si>
  <si>
    <t>ВПР(СЦЕПИТЬ($A$4;$B$4;$D$4);'ВВГнг-FRLS'!$D:$H;2;0)</t>
  </si>
  <si>
    <t>СЦЕПИТЬ($A$4;$B$4;$D$4)</t>
  </si>
  <si>
    <t>соедитяет данные в ячейках</t>
  </si>
  <si>
    <t>первая формула обращается к листу "ВВГнг-FRLS" ищет точное совпадение в колонке D отступает в права на указанное кол-во колонок (в данном случае 2)</t>
  </si>
  <si>
    <t>ВПР(СЦЕПИТЬ($B$4;$D$4);'ВВГнг-LS'!$D:$H;2;0)</t>
  </si>
  <si>
    <t>вторая формула работает так же как и первая тока с листом ВВГнг-LS</t>
  </si>
  <si>
    <t>Все данные в марке; кол-во жил; сечение; должны 100% совпадать с данными на листах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</si>
</sst>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2"/>
      <charset val="204"/>
    </font>
    <font>
      <u/>
      <sz val="12"/>
      <color rgb="FFFF000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G18" sqref="G18"/>
    </sheetView>
  </sheetViews>
  <sheetFormatPr defaultRowHeight="15.75" x14ac:dyDescent="0.25"/>
  <cols>
    <col min="3" max="3" width="1.625" bestFit="1" customWidth="1"/>
    <col min="9" max="9" width="34.125" customWidth="1"/>
    <col min="10" max="10" width="44.5" customWidth="1"/>
  </cols>
  <sheetData>
    <row r="1" spans="1:9" x14ac:dyDescent="0.25">
      <c r="A1" s="17" t="s">
        <v>10</v>
      </c>
      <c r="B1" s="17"/>
      <c r="C1" s="17"/>
      <c r="D1" s="17"/>
      <c r="E1" s="17"/>
      <c r="F1" s="17"/>
      <c r="G1" s="17"/>
      <c r="H1" s="17"/>
    </row>
    <row r="2" spans="1:9" x14ac:dyDescent="0.25">
      <c r="A2" s="17" t="s">
        <v>11</v>
      </c>
      <c r="B2" s="17" t="s">
        <v>12</v>
      </c>
      <c r="C2" s="17" t="s">
        <v>13</v>
      </c>
      <c r="D2" s="17" t="s">
        <v>14</v>
      </c>
      <c r="E2" s="17" t="s">
        <v>15</v>
      </c>
      <c r="F2" s="17"/>
      <c r="G2" s="17" t="s">
        <v>16</v>
      </c>
      <c r="H2" s="17"/>
    </row>
    <row r="3" spans="1:9" x14ac:dyDescent="0.25">
      <c r="A3" s="17"/>
      <c r="B3" s="17"/>
      <c r="C3" s="17"/>
      <c r="D3" s="17"/>
      <c r="E3" s="11" t="s">
        <v>4</v>
      </c>
      <c r="F3" s="11" t="s">
        <v>5</v>
      </c>
      <c r="G3" s="11" t="s">
        <v>4</v>
      </c>
      <c r="H3" s="11" t="s">
        <v>5</v>
      </c>
    </row>
    <row r="4" spans="1:9" x14ac:dyDescent="0.25">
      <c r="A4" s="11" t="s">
        <v>0</v>
      </c>
      <c r="B4" s="11">
        <v>5</v>
      </c>
      <c r="C4" s="11" t="s">
        <v>13</v>
      </c>
      <c r="D4" s="11">
        <v>70</v>
      </c>
      <c r="E4" s="11">
        <f>IF(A4="ВВГнг-FRLS",VLOOKUP(CONCATENATE($A$4,$B$4,$D$4),'ВВГнг-FRLS'!$D:$H,2,0),VLOOKUP(CONCATENATE($B$4,$D$4),'ВВГнг-LS'!$D:$H,2,0))</f>
        <v>34.799999999999997</v>
      </c>
      <c r="F4" s="11">
        <f>IF(B4="ВВГнг-FRLS",VLOOKUP(CONCATENATE($A$4,$B$4,$D$4),'ВВГнг-FRLS'!$D:$H,2,0),VLOOKUP(CONCATENATE($B$4,$D$4),'ВВГнг-LS'!$D:$H,3,0))</f>
        <v>34.799999999999997</v>
      </c>
      <c r="G4" s="11">
        <f>IF(C4="ВВГнг-FRLS",VLOOKUP(CONCATENATE($A$4,$B$4,$D$4),'ВВГнг-FRLS'!$D:$H,2,0),VLOOKUP(CONCATENATE($B$4,$D$4),'ВВГнг-LS'!$D:$H,4,0))</f>
        <v>3931</v>
      </c>
      <c r="H4" s="11">
        <f>IF(D4="ВВГнг-FRLS",VLOOKUP(CONCATENATE($A$4,$B$4,$D$4),'ВВГнг-FRLS'!$D:$H,2,0),VLOOKUP(CONCATENATE($B$4,$D$4),'ВВГнг-LS'!$D:$H,5,0))</f>
        <v>3931</v>
      </c>
    </row>
    <row r="6" spans="1:9" x14ac:dyDescent="0.25">
      <c r="D6" s="7"/>
    </row>
    <row r="7" spans="1:9" x14ac:dyDescent="0.25">
      <c r="A7" s="23" t="s">
        <v>26</v>
      </c>
      <c r="D7" s="7"/>
    </row>
    <row r="8" spans="1:9" x14ac:dyDescent="0.25">
      <c r="A8" s="16" t="s">
        <v>17</v>
      </c>
      <c r="I8" s="16"/>
    </row>
    <row r="9" spans="1:9" x14ac:dyDescent="0.25">
      <c r="A9" s="16" t="s">
        <v>18</v>
      </c>
      <c r="I9" s="16"/>
    </row>
    <row r="10" spans="1:9" s="7" customFormat="1" x14ac:dyDescent="0.25">
      <c r="A10" s="7" t="s">
        <v>19</v>
      </c>
    </row>
    <row r="11" spans="1:9" x14ac:dyDescent="0.25">
      <c r="A11" s="7" t="s">
        <v>20</v>
      </c>
      <c r="I11" s="7"/>
    </row>
    <row r="12" spans="1:9" x14ac:dyDescent="0.25">
      <c r="A12" s="7" t="s">
        <v>23</v>
      </c>
      <c r="I12" s="7"/>
    </row>
    <row r="13" spans="1:9" x14ac:dyDescent="0.25">
      <c r="A13" s="7" t="s">
        <v>21</v>
      </c>
      <c r="I13" s="7"/>
    </row>
    <row r="14" spans="1:9" x14ac:dyDescent="0.25">
      <c r="A14" s="7" t="s">
        <v>22</v>
      </c>
    </row>
    <row r="15" spans="1:9" x14ac:dyDescent="0.25">
      <c r="A15" s="7" t="s">
        <v>24</v>
      </c>
      <c r="I15" s="7"/>
    </row>
    <row r="16" spans="1:9" x14ac:dyDescent="0.25">
      <c r="A16" s="7" t="s">
        <v>25</v>
      </c>
    </row>
  </sheetData>
  <mergeCells count="7">
    <mergeCell ref="C2:C3"/>
    <mergeCell ref="A1:H1"/>
    <mergeCell ref="E2:F2"/>
    <mergeCell ref="G2:H2"/>
    <mergeCell ref="A2:A3"/>
    <mergeCell ref="B2:B3"/>
    <mergeCell ref="D2:D3"/>
  </mergeCells>
  <dataValidations count="3">
    <dataValidation type="list" allowBlank="1" showInputMessage="1" showErrorMessage="1" sqref="A4">
      <formula1>"ВВГнг-LS, ВВГнг-FRLS"</formula1>
    </dataValidation>
    <dataValidation type="list" allowBlank="1" showInputMessage="1" showErrorMessage="1" sqref="B4">
      <formula1>"1, 2, 3, 4,5"</formula1>
    </dataValidation>
    <dataValidation type="list" allowBlank="1" showInputMessage="1" showErrorMessage="1" sqref="D4">
      <mc:AlternateContent xmlns:x12ac="http://schemas.microsoft.com/office/spreadsheetml/2011/1/ac" xmlns:mc="http://schemas.openxmlformats.org/markup-compatibility/2006">
        <mc:Choice Requires="x12ac">
          <x12ac:list>"1,5"," 2,5", 4, 6, 10, 16, 25, 35, 50 к.ж., 50 с.ж., 70, 95, 120, 150, 185, 240</x12ac:list>
        </mc:Choice>
        <mc:Fallback>
          <formula1>"1,5, 2,5, 4, 6, 10, 16, 25, 35, 50 к.ж., 50 с.ж., 70, 95, 120, 150, 185, 240"</formula1>
        </mc:Fallback>
      </mc:AlternateContent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workbookViewId="0">
      <selection activeCell="A31" sqref="A31"/>
    </sheetView>
  </sheetViews>
  <sheetFormatPr defaultRowHeight="15.75" x14ac:dyDescent="0.25"/>
  <cols>
    <col min="1" max="3" width="9" style="7"/>
    <col min="4" max="4" width="3.875" style="7" customWidth="1"/>
  </cols>
  <sheetData>
    <row r="1" spans="1:8" x14ac:dyDescent="0.25">
      <c r="A1" s="10" t="s">
        <v>0</v>
      </c>
      <c r="B1" s="3" t="s">
        <v>1</v>
      </c>
      <c r="C1" s="4"/>
      <c r="D1" s="4"/>
      <c r="E1" s="18" t="s">
        <v>2</v>
      </c>
      <c r="F1" s="18"/>
      <c r="G1" s="18" t="s">
        <v>3</v>
      </c>
      <c r="H1" s="18"/>
    </row>
    <row r="2" spans="1:8" x14ac:dyDescent="0.25">
      <c r="A2" s="10" t="s">
        <v>0</v>
      </c>
      <c r="B2" s="5"/>
      <c r="C2" s="6"/>
      <c r="D2" s="6"/>
      <c r="E2" s="2" t="s">
        <v>4</v>
      </c>
      <c r="F2" s="2" t="s">
        <v>5</v>
      </c>
      <c r="G2" s="2" t="s">
        <v>4</v>
      </c>
      <c r="H2" s="2" t="s">
        <v>5</v>
      </c>
    </row>
    <row r="3" spans="1:8" ht="15.75" customHeight="1" x14ac:dyDescent="0.25">
      <c r="A3" s="13" t="s">
        <v>6</v>
      </c>
      <c r="B3" s="12">
        <v>3</v>
      </c>
      <c r="C3" s="10">
        <v>1.5</v>
      </c>
      <c r="D3" s="10" t="str">
        <f>CONCATENATE(B3,C3)</f>
        <v>31,5</v>
      </c>
      <c r="E3" s="1">
        <v>8</v>
      </c>
      <c r="F3" s="1">
        <v>9.5</v>
      </c>
      <c r="G3" s="1">
        <v>115</v>
      </c>
      <c r="H3" s="1">
        <v>148</v>
      </c>
    </row>
    <row r="4" spans="1:8" x14ac:dyDescent="0.25">
      <c r="A4" s="14"/>
      <c r="B4" s="12">
        <v>3</v>
      </c>
      <c r="C4" s="10">
        <v>2.5</v>
      </c>
      <c r="D4" s="10" t="str">
        <f t="shared" ref="D4:D49" si="0">CONCATENATE(B4,C4)</f>
        <v>32,5</v>
      </c>
      <c r="E4" s="1">
        <v>9.4</v>
      </c>
      <c r="F4" s="1">
        <v>10.3</v>
      </c>
      <c r="G4" s="1">
        <v>167</v>
      </c>
      <c r="H4" s="1">
        <v>188</v>
      </c>
    </row>
    <row r="5" spans="1:8" x14ac:dyDescent="0.25">
      <c r="A5" s="14"/>
      <c r="B5" s="12">
        <v>3</v>
      </c>
      <c r="C5" s="10">
        <v>4</v>
      </c>
      <c r="D5" s="10" t="str">
        <f t="shared" si="0"/>
        <v>34</v>
      </c>
      <c r="E5" s="1">
        <v>10.8</v>
      </c>
      <c r="F5" s="1">
        <v>12.1</v>
      </c>
      <c r="G5" s="1">
        <v>236</v>
      </c>
      <c r="H5" s="1">
        <v>273</v>
      </c>
    </row>
    <row r="6" spans="1:8" x14ac:dyDescent="0.25">
      <c r="A6" s="14"/>
      <c r="B6" s="12">
        <v>3</v>
      </c>
      <c r="C6" s="10">
        <v>6</v>
      </c>
      <c r="D6" s="10" t="str">
        <f t="shared" si="0"/>
        <v>36</v>
      </c>
      <c r="E6" s="1">
        <v>11.9</v>
      </c>
      <c r="F6" s="1">
        <v>13.2</v>
      </c>
      <c r="G6" s="1">
        <v>308</v>
      </c>
      <c r="H6" s="1">
        <v>348</v>
      </c>
    </row>
    <row r="7" spans="1:8" x14ac:dyDescent="0.25">
      <c r="A7" s="14"/>
      <c r="B7" s="12">
        <v>3</v>
      </c>
      <c r="C7" s="10">
        <v>10</v>
      </c>
      <c r="D7" s="10" t="str">
        <f t="shared" si="0"/>
        <v>310</v>
      </c>
      <c r="E7" s="1">
        <v>14.5</v>
      </c>
      <c r="F7" s="1">
        <v>14.9</v>
      </c>
      <c r="G7" s="1">
        <v>484</v>
      </c>
      <c r="H7" s="1">
        <v>499</v>
      </c>
    </row>
    <row r="8" spans="1:8" x14ac:dyDescent="0.25">
      <c r="A8" s="14"/>
      <c r="B8" s="12">
        <v>3</v>
      </c>
      <c r="C8" s="10">
        <v>16</v>
      </c>
      <c r="D8" s="10" t="str">
        <f t="shared" si="0"/>
        <v>316</v>
      </c>
      <c r="E8" s="1">
        <v>17.8</v>
      </c>
      <c r="F8" s="1">
        <v>18.600000000000001</v>
      </c>
      <c r="G8" s="1">
        <v>741</v>
      </c>
      <c r="H8" s="1">
        <v>781</v>
      </c>
    </row>
    <row r="9" spans="1:8" x14ac:dyDescent="0.25">
      <c r="A9" s="14"/>
      <c r="B9" s="12">
        <v>3</v>
      </c>
      <c r="C9" s="10">
        <v>25</v>
      </c>
      <c r="D9" s="10" t="str">
        <f t="shared" si="0"/>
        <v>325</v>
      </c>
      <c r="E9" s="1">
        <v>21.6</v>
      </c>
      <c r="F9" s="1">
        <v>22</v>
      </c>
      <c r="G9" s="1">
        <v>1185</v>
      </c>
      <c r="H9" s="1">
        <v>1211</v>
      </c>
    </row>
    <row r="10" spans="1:8" x14ac:dyDescent="0.25">
      <c r="A10" s="14"/>
      <c r="B10" s="12">
        <v>3</v>
      </c>
      <c r="C10" s="10">
        <v>35</v>
      </c>
      <c r="D10" s="10" t="str">
        <f t="shared" si="0"/>
        <v>335</v>
      </c>
      <c r="E10" s="1">
        <v>24.2</v>
      </c>
      <c r="F10" s="1">
        <v>24.6</v>
      </c>
      <c r="G10" s="1">
        <v>1551</v>
      </c>
      <c r="H10" s="1">
        <v>1581</v>
      </c>
    </row>
    <row r="11" spans="1:8" x14ac:dyDescent="0.25">
      <c r="A11" s="15"/>
      <c r="B11" s="12">
        <v>3</v>
      </c>
      <c r="C11" s="10">
        <v>50</v>
      </c>
      <c r="D11" s="10" t="str">
        <f t="shared" si="0"/>
        <v>350</v>
      </c>
      <c r="E11" s="1">
        <v>28</v>
      </c>
      <c r="F11" s="1">
        <v>28.4</v>
      </c>
      <c r="G11" s="1">
        <v>2093</v>
      </c>
      <c r="H11" s="1">
        <v>2128</v>
      </c>
    </row>
    <row r="12" spans="1:8" ht="15.75" customHeight="1" x14ac:dyDescent="0.25">
      <c r="A12" s="13" t="s">
        <v>7</v>
      </c>
      <c r="B12" s="12">
        <v>3</v>
      </c>
      <c r="C12" s="10">
        <v>50</v>
      </c>
      <c r="D12" s="10" t="str">
        <f t="shared" si="0"/>
        <v>350</v>
      </c>
      <c r="E12" s="1" t="s">
        <v>8</v>
      </c>
      <c r="F12" s="1">
        <v>28.5</v>
      </c>
      <c r="G12" s="1" t="s">
        <v>8</v>
      </c>
      <c r="H12" s="1">
        <v>1972</v>
      </c>
    </row>
    <row r="13" spans="1:8" x14ac:dyDescent="0.25">
      <c r="A13" s="14"/>
      <c r="B13" s="12">
        <v>3</v>
      </c>
      <c r="C13" s="10">
        <v>70</v>
      </c>
      <c r="D13" s="10" t="str">
        <f t="shared" si="0"/>
        <v>370</v>
      </c>
      <c r="E13" s="1" t="s">
        <v>8</v>
      </c>
      <c r="F13" s="1">
        <v>31.5</v>
      </c>
      <c r="G13" s="1" t="s">
        <v>8</v>
      </c>
      <c r="H13" s="1">
        <v>2610</v>
      </c>
    </row>
    <row r="14" spans="1:8" x14ac:dyDescent="0.25">
      <c r="A14" s="14"/>
      <c r="B14" s="12">
        <v>3</v>
      </c>
      <c r="C14" s="10">
        <v>95</v>
      </c>
      <c r="D14" s="10" t="str">
        <f t="shared" si="0"/>
        <v>395</v>
      </c>
      <c r="E14" s="1" t="s">
        <v>8</v>
      </c>
      <c r="F14" s="1">
        <v>35.4</v>
      </c>
      <c r="G14" s="1" t="s">
        <v>8</v>
      </c>
      <c r="H14" s="1">
        <v>3471</v>
      </c>
    </row>
    <row r="15" spans="1:8" x14ac:dyDescent="0.25">
      <c r="A15" s="14"/>
      <c r="B15" s="12">
        <v>3</v>
      </c>
      <c r="C15" s="10">
        <v>120</v>
      </c>
      <c r="D15" s="10" t="str">
        <f t="shared" si="0"/>
        <v>3120</v>
      </c>
      <c r="E15" s="1" t="s">
        <v>8</v>
      </c>
      <c r="F15" s="1">
        <v>38</v>
      </c>
      <c r="G15" s="1" t="s">
        <v>8</v>
      </c>
      <c r="H15" s="1">
        <v>4216</v>
      </c>
    </row>
    <row r="16" spans="1:8" x14ac:dyDescent="0.25">
      <c r="A16" s="14"/>
      <c r="B16" s="12">
        <v>3</v>
      </c>
      <c r="C16" s="10">
        <v>150</v>
      </c>
      <c r="D16" s="10" t="str">
        <f t="shared" si="0"/>
        <v>3150</v>
      </c>
      <c r="E16" s="1" t="s">
        <v>8</v>
      </c>
      <c r="F16" s="1">
        <v>41</v>
      </c>
      <c r="G16" s="1" t="s">
        <v>8</v>
      </c>
      <c r="H16" s="1">
        <v>5104</v>
      </c>
    </row>
    <row r="17" spans="1:8" x14ac:dyDescent="0.25">
      <c r="A17" s="14"/>
      <c r="B17" s="12">
        <v>3</v>
      </c>
      <c r="C17" s="10">
        <v>185</v>
      </c>
      <c r="D17" s="10" t="str">
        <f t="shared" si="0"/>
        <v>3185</v>
      </c>
      <c r="E17" s="1" t="s">
        <v>8</v>
      </c>
      <c r="F17" s="1">
        <v>45.1</v>
      </c>
      <c r="G17" s="1" t="s">
        <v>8</v>
      </c>
      <c r="H17" s="1">
        <v>6253</v>
      </c>
    </row>
    <row r="18" spans="1:8" x14ac:dyDescent="0.25">
      <c r="A18" s="15"/>
      <c r="B18" s="12">
        <v>3</v>
      </c>
      <c r="C18" s="10">
        <v>240</v>
      </c>
      <c r="D18" s="10" t="str">
        <f t="shared" si="0"/>
        <v>3240</v>
      </c>
      <c r="E18" s="1" t="s">
        <v>8</v>
      </c>
      <c r="F18" s="1">
        <v>50.2</v>
      </c>
      <c r="G18" s="1" t="s">
        <v>8</v>
      </c>
      <c r="H18" s="1">
        <v>8027</v>
      </c>
    </row>
    <row r="19" spans="1:8" ht="15.75" customHeight="1" x14ac:dyDescent="0.25">
      <c r="A19" s="13" t="s">
        <v>6</v>
      </c>
      <c r="B19" s="12">
        <v>4</v>
      </c>
      <c r="C19" s="10">
        <v>1.5</v>
      </c>
      <c r="D19" s="10" t="str">
        <f t="shared" si="0"/>
        <v>41,5</v>
      </c>
      <c r="E19" s="1">
        <v>9.3000000000000007</v>
      </c>
      <c r="F19" s="1">
        <v>10.199999999999999</v>
      </c>
      <c r="G19" s="1">
        <v>153</v>
      </c>
      <c r="H19" s="1">
        <v>175</v>
      </c>
    </row>
    <row r="20" spans="1:8" x14ac:dyDescent="0.25">
      <c r="A20" s="14"/>
      <c r="B20" s="12">
        <v>4</v>
      </c>
      <c r="C20" s="10">
        <v>2.5</v>
      </c>
      <c r="D20" s="10" t="str">
        <f t="shared" si="0"/>
        <v>42,5</v>
      </c>
      <c r="E20" s="1">
        <v>10.199999999999999</v>
      </c>
      <c r="F20" s="1">
        <v>11.1</v>
      </c>
      <c r="G20" s="1">
        <v>201</v>
      </c>
      <c r="H20" s="1">
        <v>226</v>
      </c>
    </row>
    <row r="21" spans="1:8" x14ac:dyDescent="0.25">
      <c r="A21" s="14"/>
      <c r="B21" s="12">
        <v>4</v>
      </c>
      <c r="C21" s="10">
        <v>4</v>
      </c>
      <c r="D21" s="10" t="str">
        <f t="shared" si="0"/>
        <v>44</v>
      </c>
      <c r="E21" s="1">
        <v>11.8</v>
      </c>
      <c r="F21" s="1">
        <v>13.2</v>
      </c>
      <c r="G21" s="1">
        <v>287</v>
      </c>
      <c r="H21" s="1">
        <v>331</v>
      </c>
    </row>
    <row r="22" spans="1:8" x14ac:dyDescent="0.25">
      <c r="A22" s="14"/>
      <c r="B22" s="12">
        <v>4</v>
      </c>
      <c r="C22" s="10">
        <v>6</v>
      </c>
      <c r="D22" s="10" t="str">
        <f t="shared" si="0"/>
        <v>46</v>
      </c>
      <c r="E22" s="1">
        <v>13</v>
      </c>
      <c r="F22" s="1">
        <v>14.4</v>
      </c>
      <c r="G22" s="1">
        <v>379</v>
      </c>
      <c r="H22" s="1">
        <v>427</v>
      </c>
    </row>
    <row r="23" spans="1:8" x14ac:dyDescent="0.25">
      <c r="A23" s="14"/>
      <c r="B23" s="12">
        <v>4</v>
      </c>
      <c r="C23" s="10">
        <v>10</v>
      </c>
      <c r="D23" s="10" t="str">
        <f t="shared" si="0"/>
        <v>410</v>
      </c>
      <c r="E23" s="1">
        <v>15.9</v>
      </c>
      <c r="F23" s="1">
        <v>16.399999999999999</v>
      </c>
      <c r="G23" s="1">
        <v>600</v>
      </c>
      <c r="H23" s="1">
        <v>619</v>
      </c>
    </row>
    <row r="24" spans="1:8" x14ac:dyDescent="0.25">
      <c r="A24" s="14"/>
      <c r="B24" s="12">
        <v>4</v>
      </c>
      <c r="C24" s="10">
        <v>16</v>
      </c>
      <c r="D24" s="10" t="str">
        <f t="shared" si="0"/>
        <v>416</v>
      </c>
      <c r="E24" s="1">
        <v>20</v>
      </c>
      <c r="F24" s="1">
        <v>20.399999999999999</v>
      </c>
      <c r="G24" s="1">
        <v>945</v>
      </c>
      <c r="H24" s="1">
        <v>970</v>
      </c>
    </row>
    <row r="25" spans="1:8" x14ac:dyDescent="0.25">
      <c r="A25" s="14"/>
      <c r="B25" s="12">
        <v>4</v>
      </c>
      <c r="C25" s="10">
        <v>25</v>
      </c>
      <c r="D25" s="10" t="str">
        <f t="shared" si="0"/>
        <v>425</v>
      </c>
      <c r="E25" s="1">
        <v>24.1</v>
      </c>
      <c r="F25" s="1">
        <v>24.6</v>
      </c>
      <c r="G25" s="1">
        <v>1494</v>
      </c>
      <c r="H25" s="1">
        <v>1526</v>
      </c>
    </row>
    <row r="26" spans="1:8" x14ac:dyDescent="0.25">
      <c r="A26" s="14"/>
      <c r="B26" s="12">
        <v>4</v>
      </c>
      <c r="C26" s="10">
        <v>35</v>
      </c>
      <c r="D26" s="10" t="str">
        <f t="shared" si="0"/>
        <v>435</v>
      </c>
      <c r="E26" s="1">
        <v>26.5</v>
      </c>
      <c r="F26" s="1">
        <v>27</v>
      </c>
      <c r="G26" s="1">
        <v>1930</v>
      </c>
      <c r="H26" s="1">
        <v>1965</v>
      </c>
    </row>
    <row r="27" spans="1:8" x14ac:dyDescent="0.25">
      <c r="A27" s="15"/>
      <c r="B27" s="12">
        <v>4</v>
      </c>
      <c r="C27" s="10">
        <v>50</v>
      </c>
      <c r="D27" s="10" t="str">
        <f t="shared" si="0"/>
        <v>450</v>
      </c>
      <c r="E27" s="1">
        <v>30.7</v>
      </c>
      <c r="F27" s="1">
        <v>31.2</v>
      </c>
      <c r="G27" s="1">
        <v>2606</v>
      </c>
      <c r="H27" s="1">
        <v>2646</v>
      </c>
    </row>
    <row r="28" spans="1:8" ht="15.75" customHeight="1" x14ac:dyDescent="0.25">
      <c r="A28" s="13" t="s">
        <v>7</v>
      </c>
      <c r="B28" s="12">
        <v>4</v>
      </c>
      <c r="C28" s="10">
        <v>50</v>
      </c>
      <c r="D28" s="10" t="str">
        <f t="shared" si="0"/>
        <v>450</v>
      </c>
      <c r="E28" s="1">
        <v>31.3</v>
      </c>
      <c r="F28" s="1">
        <v>31.5</v>
      </c>
      <c r="G28" s="1">
        <v>2483</v>
      </c>
      <c r="H28" s="1">
        <v>2512</v>
      </c>
    </row>
    <row r="29" spans="1:8" x14ac:dyDescent="0.25">
      <c r="A29" s="14"/>
      <c r="B29" s="12">
        <v>4</v>
      </c>
      <c r="C29" s="10">
        <v>70</v>
      </c>
      <c r="D29" s="10" t="str">
        <f t="shared" si="0"/>
        <v>470</v>
      </c>
      <c r="E29" s="1" t="s">
        <v>8</v>
      </c>
      <c r="F29" s="1">
        <v>35.1</v>
      </c>
      <c r="G29" s="1" t="s">
        <v>8</v>
      </c>
      <c r="H29" s="1">
        <v>3386</v>
      </c>
    </row>
    <row r="30" spans="1:8" x14ac:dyDescent="0.25">
      <c r="A30" s="14"/>
      <c r="B30" s="12">
        <v>4</v>
      </c>
      <c r="C30" s="10">
        <v>95</v>
      </c>
      <c r="D30" s="10" t="str">
        <f t="shared" si="0"/>
        <v>495</v>
      </c>
      <c r="E30" s="1" t="s">
        <v>8</v>
      </c>
      <c r="F30" s="1">
        <v>39</v>
      </c>
      <c r="G30" s="1" t="s">
        <v>8</v>
      </c>
      <c r="H30" s="1">
        <v>4472</v>
      </c>
    </row>
    <row r="31" spans="1:8" x14ac:dyDescent="0.25">
      <c r="A31" s="14"/>
      <c r="B31" s="12">
        <v>4</v>
      </c>
      <c r="C31" s="10">
        <v>120</v>
      </c>
      <c r="D31" s="10" t="str">
        <f t="shared" si="0"/>
        <v>4120</v>
      </c>
      <c r="E31" s="1" t="s">
        <v>8</v>
      </c>
      <c r="F31" s="1">
        <v>41.9</v>
      </c>
      <c r="G31" s="1" t="s">
        <v>8</v>
      </c>
      <c r="H31" s="1">
        <v>5460</v>
      </c>
    </row>
    <row r="32" spans="1:8" x14ac:dyDescent="0.25">
      <c r="A32" s="14"/>
      <c r="B32" s="12">
        <v>4</v>
      </c>
      <c r="C32" s="10">
        <v>150</v>
      </c>
      <c r="D32" s="10" t="str">
        <f t="shared" si="0"/>
        <v>4150</v>
      </c>
      <c r="E32" s="1" t="s">
        <v>8</v>
      </c>
      <c r="F32" s="1">
        <v>45.6</v>
      </c>
      <c r="G32" s="1" t="s">
        <v>8</v>
      </c>
      <c r="H32" s="1">
        <v>6675</v>
      </c>
    </row>
    <row r="33" spans="1:8" x14ac:dyDescent="0.25">
      <c r="A33" s="14"/>
      <c r="B33" s="12">
        <v>4</v>
      </c>
      <c r="C33" s="10">
        <v>185</v>
      </c>
      <c r="D33" s="10" t="str">
        <f t="shared" si="0"/>
        <v>4185</v>
      </c>
      <c r="E33" s="1" t="s">
        <v>8</v>
      </c>
      <c r="F33" s="1">
        <v>49.4</v>
      </c>
      <c r="G33" s="1" t="s">
        <v>8</v>
      </c>
      <c r="H33" s="1">
        <v>8126</v>
      </c>
    </row>
    <row r="34" spans="1:8" x14ac:dyDescent="0.25">
      <c r="A34" s="15"/>
      <c r="B34" s="12">
        <v>4</v>
      </c>
      <c r="C34" s="10">
        <v>240</v>
      </c>
      <c r="D34" s="10" t="str">
        <f t="shared" si="0"/>
        <v>4240</v>
      </c>
      <c r="E34" s="1" t="s">
        <v>8</v>
      </c>
      <c r="F34" s="1">
        <v>55.4</v>
      </c>
      <c r="G34" s="1" t="s">
        <v>8</v>
      </c>
      <c r="H34" s="1">
        <v>10526</v>
      </c>
    </row>
    <row r="35" spans="1:8" ht="15.75" customHeight="1" x14ac:dyDescent="0.25">
      <c r="A35" s="13" t="s">
        <v>6</v>
      </c>
      <c r="B35" s="12">
        <v>5</v>
      </c>
      <c r="C35" s="10">
        <v>1.5</v>
      </c>
      <c r="D35" s="10" t="str">
        <f t="shared" si="0"/>
        <v>51,5</v>
      </c>
      <c r="E35" s="1">
        <v>10.7</v>
      </c>
      <c r="F35" s="1">
        <v>10.7</v>
      </c>
      <c r="G35" s="1">
        <v>188</v>
      </c>
      <c r="H35" s="1">
        <v>188</v>
      </c>
    </row>
    <row r="36" spans="1:8" x14ac:dyDescent="0.25">
      <c r="A36" s="14"/>
      <c r="B36" s="12">
        <v>5</v>
      </c>
      <c r="C36" s="10">
        <v>2.5</v>
      </c>
      <c r="D36" s="10" t="str">
        <f t="shared" si="0"/>
        <v>52,5</v>
      </c>
      <c r="E36" s="1">
        <v>11.8</v>
      </c>
      <c r="F36" s="1">
        <v>11.8</v>
      </c>
      <c r="G36" s="1">
        <v>251</v>
      </c>
      <c r="H36" s="1">
        <v>251</v>
      </c>
    </row>
    <row r="37" spans="1:8" x14ac:dyDescent="0.25">
      <c r="A37" s="14"/>
      <c r="B37" s="12">
        <v>5</v>
      </c>
      <c r="C37" s="10">
        <v>4</v>
      </c>
      <c r="D37" s="10" t="str">
        <f t="shared" si="0"/>
        <v>54</v>
      </c>
      <c r="E37" s="1">
        <v>14</v>
      </c>
      <c r="F37" s="1">
        <v>14</v>
      </c>
      <c r="G37" s="1">
        <v>369</v>
      </c>
      <c r="H37" s="1">
        <v>369</v>
      </c>
    </row>
    <row r="38" spans="1:8" x14ac:dyDescent="0.25">
      <c r="A38" s="14"/>
      <c r="B38" s="12">
        <v>5</v>
      </c>
      <c r="C38" s="10">
        <v>6</v>
      </c>
      <c r="D38" s="10" t="str">
        <f t="shared" si="0"/>
        <v>56</v>
      </c>
      <c r="E38" s="1">
        <v>15.3</v>
      </c>
      <c r="F38" s="1">
        <v>15.3</v>
      </c>
      <c r="G38" s="1">
        <v>486</v>
      </c>
      <c r="H38" s="1">
        <v>486</v>
      </c>
    </row>
    <row r="39" spans="1:8" x14ac:dyDescent="0.25">
      <c r="A39" s="14"/>
      <c r="B39" s="12">
        <v>5</v>
      </c>
      <c r="C39" s="10">
        <v>10</v>
      </c>
      <c r="D39" s="10" t="str">
        <f t="shared" si="0"/>
        <v>510</v>
      </c>
      <c r="E39" s="1">
        <v>17.399999999999999</v>
      </c>
      <c r="F39" s="1">
        <v>17.399999999999999</v>
      </c>
      <c r="G39" s="1">
        <v>708</v>
      </c>
      <c r="H39" s="1">
        <v>708</v>
      </c>
    </row>
    <row r="40" spans="1:8" x14ac:dyDescent="0.25">
      <c r="A40" s="14"/>
      <c r="B40" s="12">
        <v>5</v>
      </c>
      <c r="C40" s="10">
        <v>16</v>
      </c>
      <c r="D40" s="10" t="str">
        <f t="shared" si="0"/>
        <v>516</v>
      </c>
      <c r="E40" s="1">
        <v>20.3</v>
      </c>
      <c r="F40" s="1">
        <v>20.3</v>
      </c>
      <c r="G40" s="1">
        <v>1052</v>
      </c>
      <c r="H40" s="1">
        <v>1052</v>
      </c>
    </row>
    <row r="41" spans="1:8" x14ac:dyDescent="0.25">
      <c r="A41" s="14"/>
      <c r="B41" s="12">
        <v>5</v>
      </c>
      <c r="C41" s="10">
        <v>25</v>
      </c>
      <c r="D41" s="10" t="str">
        <f t="shared" si="0"/>
        <v>525</v>
      </c>
      <c r="E41" s="1">
        <v>24.6</v>
      </c>
      <c r="F41" s="1">
        <v>24.6</v>
      </c>
      <c r="G41" s="1">
        <v>1600</v>
      </c>
      <c r="H41" s="1">
        <v>1600</v>
      </c>
    </row>
    <row r="42" spans="1:8" x14ac:dyDescent="0.25">
      <c r="A42" s="15"/>
      <c r="B42" s="12">
        <v>5</v>
      </c>
      <c r="C42" s="10">
        <v>35</v>
      </c>
      <c r="D42" s="10" t="str">
        <f t="shared" si="0"/>
        <v>535</v>
      </c>
      <c r="E42" s="1">
        <v>27.4</v>
      </c>
      <c r="F42" s="1">
        <v>27.4</v>
      </c>
      <c r="G42" s="1">
        <v>2109</v>
      </c>
      <c r="H42" s="1">
        <v>2109</v>
      </c>
    </row>
    <row r="43" spans="1:8" ht="15.75" customHeight="1" x14ac:dyDescent="0.25">
      <c r="A43" s="13" t="s">
        <v>7</v>
      </c>
      <c r="B43" s="12">
        <v>5</v>
      </c>
      <c r="C43" s="10">
        <v>50</v>
      </c>
      <c r="D43" s="10" t="str">
        <f t="shared" si="0"/>
        <v>550</v>
      </c>
      <c r="E43" s="1">
        <v>31.8</v>
      </c>
      <c r="F43" s="1">
        <v>31.8</v>
      </c>
      <c r="G43" s="1">
        <v>2937</v>
      </c>
      <c r="H43" s="1">
        <v>2937</v>
      </c>
    </row>
    <row r="44" spans="1:8" x14ac:dyDescent="0.25">
      <c r="A44" s="14"/>
      <c r="B44" s="12">
        <v>5</v>
      </c>
      <c r="C44" s="10">
        <v>70</v>
      </c>
      <c r="D44" s="10" t="str">
        <f t="shared" si="0"/>
        <v>570</v>
      </c>
      <c r="E44" s="1">
        <v>34.799999999999997</v>
      </c>
      <c r="F44" s="1">
        <v>34.799999999999997</v>
      </c>
      <c r="G44" s="1">
        <v>3931</v>
      </c>
      <c r="H44" s="1">
        <v>3931</v>
      </c>
    </row>
    <row r="45" spans="1:8" x14ac:dyDescent="0.25">
      <c r="A45" s="14"/>
      <c r="B45" s="12">
        <v>5</v>
      </c>
      <c r="C45" s="10">
        <v>95</v>
      </c>
      <c r="D45" s="10" t="str">
        <f t="shared" si="0"/>
        <v>595</v>
      </c>
      <c r="E45" s="1">
        <v>38.799999999999997</v>
      </c>
      <c r="F45" s="1">
        <v>38.799999999999997</v>
      </c>
      <c r="G45" s="1">
        <v>5192</v>
      </c>
      <c r="H45" s="1">
        <v>5192</v>
      </c>
    </row>
    <row r="46" spans="1:8" x14ac:dyDescent="0.25">
      <c r="A46" s="14"/>
      <c r="B46" s="12">
        <v>5</v>
      </c>
      <c r="C46" s="10">
        <v>120</v>
      </c>
      <c r="D46" s="10" t="str">
        <f t="shared" si="0"/>
        <v>5120</v>
      </c>
      <c r="E46" s="1">
        <v>42</v>
      </c>
      <c r="F46" s="1">
        <v>42</v>
      </c>
      <c r="G46" s="1">
        <v>6400</v>
      </c>
      <c r="H46" s="1">
        <v>6400</v>
      </c>
    </row>
    <row r="47" spans="1:8" x14ac:dyDescent="0.25">
      <c r="A47" s="14"/>
      <c r="B47" s="12">
        <v>5</v>
      </c>
      <c r="C47" s="10">
        <v>150</v>
      </c>
      <c r="D47" s="10" t="str">
        <f t="shared" si="0"/>
        <v>5150</v>
      </c>
      <c r="E47" s="1">
        <v>46.2</v>
      </c>
      <c r="F47" s="1">
        <v>46.2</v>
      </c>
      <c r="G47" s="1">
        <v>7949</v>
      </c>
      <c r="H47" s="1">
        <v>7949</v>
      </c>
    </row>
    <row r="48" spans="1:8" x14ac:dyDescent="0.25">
      <c r="A48" s="14"/>
      <c r="B48" s="12">
        <v>5</v>
      </c>
      <c r="C48" s="10">
        <v>185</v>
      </c>
      <c r="D48" s="10" t="str">
        <f t="shared" si="0"/>
        <v>5185</v>
      </c>
      <c r="E48" s="1">
        <v>50.2</v>
      </c>
      <c r="F48" s="1">
        <v>50.2</v>
      </c>
      <c r="G48" s="1">
        <v>9683</v>
      </c>
      <c r="H48" s="1">
        <v>9683</v>
      </c>
    </row>
    <row r="49" spans="1:8" x14ac:dyDescent="0.25">
      <c r="A49" s="15"/>
      <c r="B49" s="12">
        <v>5</v>
      </c>
      <c r="C49" s="10">
        <v>240</v>
      </c>
      <c r="D49" s="10" t="str">
        <f t="shared" si="0"/>
        <v>5240</v>
      </c>
      <c r="E49" s="1">
        <v>56.6</v>
      </c>
      <c r="F49" s="1">
        <v>56.6</v>
      </c>
      <c r="G49" s="1">
        <v>12499</v>
      </c>
      <c r="H49" s="1">
        <v>12499</v>
      </c>
    </row>
  </sheetData>
  <mergeCells count="2">
    <mergeCell ref="E1:F1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D1" sqref="D1"/>
    </sheetView>
  </sheetViews>
  <sheetFormatPr defaultRowHeight="15.75" x14ac:dyDescent="0.25"/>
  <cols>
    <col min="1" max="1" width="9" style="7"/>
    <col min="4" max="4" width="2.625" style="7" customWidth="1"/>
  </cols>
  <sheetData>
    <row r="1" spans="1:8" x14ac:dyDescent="0.25">
      <c r="A1" s="10" t="s">
        <v>9</v>
      </c>
      <c r="B1" s="19" t="s">
        <v>1</v>
      </c>
      <c r="C1" s="20"/>
      <c r="D1" s="4"/>
      <c r="E1" s="18" t="s">
        <v>2</v>
      </c>
      <c r="F1" s="18"/>
      <c r="G1" s="18" t="s">
        <v>3</v>
      </c>
      <c r="H1" s="18"/>
    </row>
    <row r="2" spans="1:8" x14ac:dyDescent="0.25">
      <c r="A2" s="10" t="s">
        <v>9</v>
      </c>
      <c r="B2" s="21"/>
      <c r="C2" s="22"/>
      <c r="D2" s="6"/>
      <c r="E2" s="9" t="s">
        <v>4</v>
      </c>
      <c r="F2" s="9" t="s">
        <v>5</v>
      </c>
      <c r="G2" s="9" t="s">
        <v>4</v>
      </c>
      <c r="H2" s="9" t="s">
        <v>5</v>
      </c>
    </row>
    <row r="3" spans="1:8" x14ac:dyDescent="0.25">
      <c r="A3" s="10" t="s">
        <v>9</v>
      </c>
      <c r="B3" s="12">
        <v>1</v>
      </c>
      <c r="C3" s="10">
        <v>1.5</v>
      </c>
      <c r="D3" s="10" t="str">
        <f>CONCATENATE(A3,B3,C3)</f>
        <v>ВВГнг-FRLS11,5</v>
      </c>
      <c r="E3" s="8">
        <v>3.6</v>
      </c>
      <c r="F3" s="8">
        <v>3.6</v>
      </c>
      <c r="G3" s="8">
        <v>61</v>
      </c>
      <c r="H3" s="8">
        <v>61</v>
      </c>
    </row>
    <row r="4" spans="1:8" x14ac:dyDescent="0.25">
      <c r="A4" s="10" t="s">
        <v>9</v>
      </c>
      <c r="B4" s="12">
        <v>1</v>
      </c>
      <c r="C4" s="10">
        <v>2.5</v>
      </c>
      <c r="D4" s="10" t="str">
        <f t="shared" ref="D4:D62" si="0">CONCATENATE(A4,B4,C4)</f>
        <v>ВВГнг-FRLS12,5</v>
      </c>
      <c r="E4" s="8">
        <v>6.7</v>
      </c>
      <c r="F4" s="8">
        <v>6.7</v>
      </c>
      <c r="G4" s="8">
        <v>75</v>
      </c>
      <c r="H4" s="8">
        <v>75</v>
      </c>
    </row>
    <row r="5" spans="1:8" x14ac:dyDescent="0.25">
      <c r="A5" s="10" t="s">
        <v>9</v>
      </c>
      <c r="B5" s="12">
        <v>1</v>
      </c>
      <c r="C5" s="10">
        <v>4</v>
      </c>
      <c r="D5" s="10" t="str">
        <f t="shared" si="0"/>
        <v>ВВГнг-FRLS14</v>
      </c>
      <c r="E5" s="8">
        <v>7.6</v>
      </c>
      <c r="F5" s="8">
        <v>7.6</v>
      </c>
      <c r="G5" s="8">
        <v>102</v>
      </c>
      <c r="H5" s="8">
        <v>102</v>
      </c>
    </row>
    <row r="6" spans="1:8" x14ac:dyDescent="0.25">
      <c r="A6" s="10" t="s">
        <v>9</v>
      </c>
      <c r="B6" s="12">
        <v>1</v>
      </c>
      <c r="C6" s="10">
        <v>6</v>
      </c>
      <c r="D6" s="10" t="str">
        <f t="shared" si="0"/>
        <v>ВВГнг-FRLS16</v>
      </c>
      <c r="E6" s="8">
        <v>8.1</v>
      </c>
      <c r="F6" s="8">
        <v>8.1</v>
      </c>
      <c r="G6" s="8">
        <v>126</v>
      </c>
      <c r="H6" s="8">
        <v>126</v>
      </c>
    </row>
    <row r="7" spans="1:8" x14ac:dyDescent="0.25">
      <c r="A7" s="10" t="s">
        <v>9</v>
      </c>
      <c r="B7" s="12">
        <v>1</v>
      </c>
      <c r="C7" s="10">
        <v>10</v>
      </c>
      <c r="D7" s="10" t="str">
        <f t="shared" si="0"/>
        <v>ВВГнг-FRLS110</v>
      </c>
      <c r="E7" s="8">
        <v>9.5</v>
      </c>
      <c r="F7" s="8">
        <v>9.5</v>
      </c>
      <c r="G7" s="8">
        <v>187</v>
      </c>
      <c r="H7" s="8">
        <v>187</v>
      </c>
    </row>
    <row r="8" spans="1:8" x14ac:dyDescent="0.25">
      <c r="A8" s="10" t="s">
        <v>9</v>
      </c>
      <c r="B8" s="12">
        <v>1</v>
      </c>
      <c r="C8" s="10">
        <v>16</v>
      </c>
      <c r="D8" s="10" t="str">
        <f t="shared" si="0"/>
        <v>ВВГнг-FRLS116</v>
      </c>
      <c r="E8" s="8">
        <v>10.5</v>
      </c>
      <c r="F8" s="8">
        <v>10.5</v>
      </c>
      <c r="G8" s="8">
        <v>254</v>
      </c>
      <c r="H8" s="8">
        <v>254</v>
      </c>
    </row>
    <row r="9" spans="1:8" x14ac:dyDescent="0.25">
      <c r="A9" s="10" t="s">
        <v>9</v>
      </c>
      <c r="B9" s="12">
        <v>1</v>
      </c>
      <c r="C9" s="10">
        <v>25</v>
      </c>
      <c r="D9" s="10" t="str">
        <f t="shared" si="0"/>
        <v>ВВГнг-FRLS125</v>
      </c>
      <c r="E9" s="8">
        <v>13.7</v>
      </c>
      <c r="F9" s="8">
        <v>13.7</v>
      </c>
      <c r="G9" s="8">
        <v>417</v>
      </c>
      <c r="H9" s="8">
        <v>417</v>
      </c>
    </row>
    <row r="10" spans="1:8" x14ac:dyDescent="0.25">
      <c r="A10" s="10" t="s">
        <v>9</v>
      </c>
      <c r="B10" s="12">
        <v>1</v>
      </c>
      <c r="C10" s="10">
        <v>35</v>
      </c>
      <c r="D10" s="10" t="str">
        <f t="shared" si="0"/>
        <v>ВВГнг-FRLS135</v>
      </c>
      <c r="E10" s="8">
        <v>14.9</v>
      </c>
      <c r="F10" s="8">
        <v>14.9</v>
      </c>
      <c r="G10" s="8">
        <v>528</v>
      </c>
      <c r="H10" s="8">
        <v>528</v>
      </c>
    </row>
    <row r="11" spans="1:8" x14ac:dyDescent="0.25">
      <c r="A11" s="10" t="s">
        <v>9</v>
      </c>
      <c r="B11" s="12">
        <v>1</v>
      </c>
      <c r="C11" s="10">
        <v>50</v>
      </c>
      <c r="D11" s="10" t="str">
        <f t="shared" si="0"/>
        <v>ВВГнг-FRLS150</v>
      </c>
      <c r="E11" s="8">
        <v>16.7</v>
      </c>
      <c r="F11" s="8">
        <v>16.7</v>
      </c>
      <c r="G11" s="8">
        <v>706</v>
      </c>
      <c r="H11" s="8">
        <v>706</v>
      </c>
    </row>
    <row r="12" spans="1:8" x14ac:dyDescent="0.25">
      <c r="A12" s="10" t="s">
        <v>9</v>
      </c>
      <c r="B12" s="12">
        <v>1</v>
      </c>
      <c r="C12" s="10">
        <v>70</v>
      </c>
      <c r="D12" s="10" t="str">
        <f t="shared" si="0"/>
        <v>ВВГнг-FRLS170</v>
      </c>
      <c r="E12" s="8">
        <v>17.399999999999999</v>
      </c>
      <c r="F12" s="8">
        <v>17.399999999999999</v>
      </c>
      <c r="G12" s="8">
        <v>901</v>
      </c>
      <c r="H12" s="8">
        <v>901</v>
      </c>
    </row>
    <row r="13" spans="1:8" x14ac:dyDescent="0.25">
      <c r="A13" s="10" t="s">
        <v>9</v>
      </c>
      <c r="B13" s="12">
        <v>1</v>
      </c>
      <c r="C13" s="10">
        <v>95</v>
      </c>
      <c r="D13" s="10" t="str">
        <f t="shared" si="0"/>
        <v>ВВГнг-FRLS195</v>
      </c>
      <c r="E13" s="8">
        <v>19.600000000000001</v>
      </c>
      <c r="F13" s="8">
        <v>19.600000000000001</v>
      </c>
      <c r="G13" s="8">
        <v>1188</v>
      </c>
      <c r="H13" s="8">
        <v>1188</v>
      </c>
    </row>
    <row r="14" spans="1:8" x14ac:dyDescent="0.25">
      <c r="A14" s="10" t="s">
        <v>9</v>
      </c>
      <c r="B14" s="12">
        <v>1</v>
      </c>
      <c r="C14" s="10">
        <v>120</v>
      </c>
      <c r="D14" s="10" t="str">
        <f t="shared" si="0"/>
        <v>ВВГнг-FRLS1120</v>
      </c>
      <c r="E14" s="8">
        <v>21.1</v>
      </c>
      <c r="F14" s="8">
        <v>21.1</v>
      </c>
      <c r="G14" s="8">
        <v>1446</v>
      </c>
      <c r="H14" s="8">
        <v>1446</v>
      </c>
    </row>
    <row r="15" spans="1:8" x14ac:dyDescent="0.25">
      <c r="A15" s="10" t="s">
        <v>9</v>
      </c>
      <c r="B15" s="12">
        <v>1</v>
      </c>
      <c r="C15" s="10">
        <v>150</v>
      </c>
      <c r="D15" s="10" t="str">
        <f t="shared" si="0"/>
        <v>ВВГнг-FRLS1150</v>
      </c>
      <c r="E15" s="8">
        <v>23</v>
      </c>
      <c r="F15" s="8">
        <v>23</v>
      </c>
      <c r="G15" s="8">
        <v>1763</v>
      </c>
      <c r="H15" s="8">
        <v>1763</v>
      </c>
    </row>
    <row r="16" spans="1:8" x14ac:dyDescent="0.25">
      <c r="A16" s="10" t="s">
        <v>9</v>
      </c>
      <c r="B16" s="12">
        <v>1</v>
      </c>
      <c r="C16" s="10">
        <v>185</v>
      </c>
      <c r="D16" s="10" t="str">
        <f t="shared" si="0"/>
        <v>ВВГнг-FRLS1185</v>
      </c>
      <c r="E16" s="8">
        <v>25.2</v>
      </c>
      <c r="F16" s="8">
        <v>25.2</v>
      </c>
      <c r="G16" s="8">
        <v>2152</v>
      </c>
      <c r="H16" s="8">
        <v>2152</v>
      </c>
    </row>
    <row r="17" spans="1:8" x14ac:dyDescent="0.25">
      <c r="A17" s="10" t="s">
        <v>9</v>
      </c>
      <c r="B17" s="12">
        <v>1</v>
      </c>
      <c r="C17" s="10">
        <v>240</v>
      </c>
      <c r="D17" s="10" t="str">
        <f t="shared" si="0"/>
        <v>ВВГнг-FRLS1240</v>
      </c>
      <c r="E17" s="8">
        <v>27.8</v>
      </c>
      <c r="F17" s="8">
        <v>27.8</v>
      </c>
      <c r="G17" s="8">
        <v>2728</v>
      </c>
      <c r="H17" s="8">
        <v>2728</v>
      </c>
    </row>
    <row r="18" spans="1:8" x14ac:dyDescent="0.25">
      <c r="A18" s="10" t="s">
        <v>9</v>
      </c>
      <c r="B18" s="12">
        <v>3</v>
      </c>
      <c r="C18" s="10">
        <v>1.5</v>
      </c>
      <c r="D18" s="10" t="str">
        <f t="shared" si="0"/>
        <v>ВВГнг-FRLS31,5</v>
      </c>
      <c r="E18" s="8">
        <v>12.5</v>
      </c>
      <c r="F18" s="8">
        <v>12.5</v>
      </c>
      <c r="G18" s="8">
        <v>238</v>
      </c>
      <c r="H18" s="8">
        <v>238</v>
      </c>
    </row>
    <row r="19" spans="1:8" x14ac:dyDescent="0.25">
      <c r="A19" s="10" t="s">
        <v>9</v>
      </c>
      <c r="B19" s="12">
        <v>3</v>
      </c>
      <c r="C19" s="10">
        <v>2.5</v>
      </c>
      <c r="D19" s="10" t="str">
        <f t="shared" si="0"/>
        <v>ВВГнг-FRLS32,5</v>
      </c>
      <c r="E19" s="8">
        <v>13.3</v>
      </c>
      <c r="F19" s="8">
        <v>13.3</v>
      </c>
      <c r="G19" s="8">
        <v>290</v>
      </c>
      <c r="H19" s="8">
        <v>290</v>
      </c>
    </row>
    <row r="20" spans="1:8" x14ac:dyDescent="0.25">
      <c r="A20" s="10" t="s">
        <v>9</v>
      </c>
      <c r="B20" s="12">
        <v>3</v>
      </c>
      <c r="C20" s="10">
        <v>4</v>
      </c>
      <c r="D20" s="10" t="str">
        <f t="shared" si="0"/>
        <v>ВВГнг-FRLS34</v>
      </c>
      <c r="E20" s="8">
        <v>15.2</v>
      </c>
      <c r="F20" s="8">
        <v>15.2</v>
      </c>
      <c r="G20" s="8">
        <v>395</v>
      </c>
      <c r="H20" s="8">
        <v>395</v>
      </c>
    </row>
    <row r="21" spans="1:8" x14ac:dyDescent="0.25">
      <c r="A21" s="10" t="s">
        <v>9</v>
      </c>
      <c r="B21" s="12">
        <v>3</v>
      </c>
      <c r="C21" s="10">
        <v>6</v>
      </c>
      <c r="D21" s="10" t="str">
        <f t="shared" si="0"/>
        <v>ВВГнг-FRLS36</v>
      </c>
      <c r="E21" s="8">
        <v>16.3</v>
      </c>
      <c r="F21" s="8">
        <v>16.3</v>
      </c>
      <c r="G21" s="8">
        <v>484</v>
      </c>
      <c r="H21" s="8">
        <v>484</v>
      </c>
    </row>
    <row r="22" spans="1:8" x14ac:dyDescent="0.25">
      <c r="A22" s="10" t="s">
        <v>9</v>
      </c>
      <c r="B22" s="12">
        <v>3</v>
      </c>
      <c r="C22" s="10">
        <v>10</v>
      </c>
      <c r="D22" s="10" t="str">
        <f t="shared" si="0"/>
        <v>ВВГнг-FRLS310</v>
      </c>
      <c r="E22" s="8">
        <v>18.399999999999999</v>
      </c>
      <c r="F22" s="8">
        <v>18.399999999999999</v>
      </c>
      <c r="G22" s="8">
        <v>670</v>
      </c>
      <c r="H22" s="8">
        <v>670</v>
      </c>
    </row>
    <row r="23" spans="1:8" x14ac:dyDescent="0.25">
      <c r="A23" s="10" t="s">
        <v>9</v>
      </c>
      <c r="B23" s="12">
        <v>3</v>
      </c>
      <c r="C23" s="10">
        <v>16</v>
      </c>
      <c r="D23" s="10" t="str">
        <f t="shared" si="0"/>
        <v>ВВГнг-FRLS316</v>
      </c>
      <c r="E23" s="8">
        <v>20.5</v>
      </c>
      <c r="F23" s="8">
        <v>20.5</v>
      </c>
      <c r="G23" s="8">
        <v>907</v>
      </c>
      <c r="H23" s="8">
        <v>907</v>
      </c>
    </row>
    <row r="24" spans="1:8" x14ac:dyDescent="0.25">
      <c r="A24" s="10" t="s">
        <v>9</v>
      </c>
      <c r="B24" s="12">
        <v>3</v>
      </c>
      <c r="C24" s="10">
        <v>25</v>
      </c>
      <c r="D24" s="10" t="str">
        <f t="shared" si="0"/>
        <v>ВВГнг-FRLS325</v>
      </c>
      <c r="E24" s="8">
        <v>25.7</v>
      </c>
      <c r="F24" s="8">
        <v>25.7</v>
      </c>
      <c r="G24" s="8">
        <v>1402</v>
      </c>
      <c r="H24" s="8">
        <v>1402</v>
      </c>
    </row>
    <row r="25" spans="1:8" x14ac:dyDescent="0.25">
      <c r="A25" s="10" t="s">
        <v>9</v>
      </c>
      <c r="B25" s="12">
        <v>3</v>
      </c>
      <c r="C25" s="10">
        <v>35</v>
      </c>
      <c r="D25" s="10" t="str">
        <f t="shared" si="0"/>
        <v>ВВГнг-FRLS335</v>
      </c>
      <c r="E25" s="8">
        <v>28.1</v>
      </c>
      <c r="F25" s="8">
        <v>28.1</v>
      </c>
      <c r="G25" s="8">
        <v>1789</v>
      </c>
      <c r="H25" s="8">
        <v>1789</v>
      </c>
    </row>
    <row r="26" spans="1:8" x14ac:dyDescent="0.25">
      <c r="A26" s="10" t="s">
        <v>9</v>
      </c>
      <c r="B26" s="12">
        <v>3</v>
      </c>
      <c r="C26" s="10">
        <v>50</v>
      </c>
      <c r="D26" s="10" t="str">
        <f t="shared" si="0"/>
        <v>ВВГнг-FRLS350</v>
      </c>
      <c r="E26" s="8">
        <v>26.6</v>
      </c>
      <c r="F26" s="8">
        <v>26.6</v>
      </c>
      <c r="G26" s="8">
        <v>1943</v>
      </c>
      <c r="H26" s="8">
        <v>1943</v>
      </c>
    </row>
    <row r="27" spans="1:8" x14ac:dyDescent="0.25">
      <c r="A27" s="10" t="s">
        <v>9</v>
      </c>
      <c r="B27" s="12">
        <v>3</v>
      </c>
      <c r="C27" s="10">
        <v>70</v>
      </c>
      <c r="D27" s="10" t="str">
        <f t="shared" si="0"/>
        <v>ВВГнг-FRLS370</v>
      </c>
      <c r="E27" s="8">
        <v>29.1</v>
      </c>
      <c r="F27" s="8">
        <v>29.1</v>
      </c>
      <c r="G27" s="8">
        <v>2563</v>
      </c>
      <c r="H27" s="8">
        <v>2563</v>
      </c>
    </row>
    <row r="28" spans="1:8" x14ac:dyDescent="0.25">
      <c r="A28" s="10" t="s">
        <v>9</v>
      </c>
      <c r="B28" s="12">
        <v>3</v>
      </c>
      <c r="C28" s="10">
        <v>95</v>
      </c>
      <c r="D28" s="10" t="str">
        <f t="shared" si="0"/>
        <v>ВВГнг-FRLS395</v>
      </c>
      <c r="E28" s="8">
        <v>32.200000000000003</v>
      </c>
      <c r="F28" s="8">
        <v>32.200000000000003</v>
      </c>
      <c r="G28" s="8">
        <v>3349</v>
      </c>
      <c r="H28" s="8">
        <v>3349</v>
      </c>
    </row>
    <row r="29" spans="1:8" x14ac:dyDescent="0.25">
      <c r="A29" s="10" t="s">
        <v>9</v>
      </c>
      <c r="B29" s="12">
        <v>3</v>
      </c>
      <c r="C29" s="10">
        <v>120</v>
      </c>
      <c r="D29" s="10" t="str">
        <f t="shared" si="0"/>
        <v>ВВГнг-FRLS3120</v>
      </c>
      <c r="E29" s="8">
        <v>35</v>
      </c>
      <c r="F29" s="8">
        <v>35</v>
      </c>
      <c r="G29" s="8">
        <v>4139</v>
      </c>
      <c r="H29" s="8">
        <v>4139</v>
      </c>
    </row>
    <row r="30" spans="1:8" x14ac:dyDescent="0.25">
      <c r="A30" s="10" t="s">
        <v>9</v>
      </c>
      <c r="B30" s="12">
        <v>3</v>
      </c>
      <c r="C30" s="10">
        <v>150</v>
      </c>
      <c r="D30" s="10" t="str">
        <f t="shared" si="0"/>
        <v>ВВГнг-FRLS3150</v>
      </c>
      <c r="E30" s="8">
        <v>38</v>
      </c>
      <c r="F30" s="8">
        <v>38</v>
      </c>
      <c r="G30" s="8">
        <v>5076</v>
      </c>
      <c r="H30" s="8">
        <v>5076</v>
      </c>
    </row>
    <row r="31" spans="1:8" x14ac:dyDescent="0.25">
      <c r="A31" s="10" t="s">
        <v>9</v>
      </c>
      <c r="B31" s="12">
        <v>3</v>
      </c>
      <c r="C31" s="10">
        <v>185</v>
      </c>
      <c r="D31" s="10" t="str">
        <f t="shared" si="0"/>
        <v>ВВГнг-FRLS3185</v>
      </c>
      <c r="E31" s="8">
        <v>41</v>
      </c>
      <c r="F31" s="8">
        <v>41</v>
      </c>
      <c r="G31" s="8">
        <v>6151</v>
      </c>
      <c r="H31" s="8">
        <v>6151</v>
      </c>
    </row>
    <row r="32" spans="1:8" x14ac:dyDescent="0.25">
      <c r="A32" s="10" t="s">
        <v>9</v>
      </c>
      <c r="B32" s="12">
        <v>3</v>
      </c>
      <c r="C32" s="10">
        <v>240</v>
      </c>
      <c r="D32" s="10" t="str">
        <f t="shared" si="0"/>
        <v>ВВГнг-FRLS3240</v>
      </c>
      <c r="E32" s="8">
        <v>45.9</v>
      </c>
      <c r="F32" s="8">
        <v>45.9</v>
      </c>
      <c r="G32" s="8">
        <v>7898</v>
      </c>
      <c r="H32" s="8">
        <v>7898</v>
      </c>
    </row>
    <row r="33" spans="1:8" x14ac:dyDescent="0.25">
      <c r="A33" s="10" t="s">
        <v>9</v>
      </c>
      <c r="B33" s="12">
        <v>4</v>
      </c>
      <c r="C33" s="10">
        <v>1.5</v>
      </c>
      <c r="D33" s="10" t="str">
        <f t="shared" si="0"/>
        <v>ВВГнг-FRLS41,5</v>
      </c>
      <c r="E33" s="8">
        <v>13.5</v>
      </c>
      <c r="F33" s="8">
        <v>13.5</v>
      </c>
      <c r="G33" s="8">
        <v>283</v>
      </c>
      <c r="H33" s="8">
        <v>283</v>
      </c>
    </row>
    <row r="34" spans="1:8" x14ac:dyDescent="0.25">
      <c r="A34" s="10" t="s">
        <v>9</v>
      </c>
      <c r="B34" s="12">
        <v>4</v>
      </c>
      <c r="C34" s="10">
        <v>2.5</v>
      </c>
      <c r="D34" s="10" t="str">
        <f t="shared" si="0"/>
        <v>ВВГнг-FRLS42,5</v>
      </c>
      <c r="E34" s="8">
        <v>14.5</v>
      </c>
      <c r="F34" s="8">
        <v>14.5</v>
      </c>
      <c r="G34" s="8">
        <v>348</v>
      </c>
      <c r="H34" s="8">
        <v>348</v>
      </c>
    </row>
    <row r="35" spans="1:8" x14ac:dyDescent="0.25">
      <c r="A35" s="10" t="s">
        <v>9</v>
      </c>
      <c r="B35" s="12">
        <v>4</v>
      </c>
      <c r="C35" s="10">
        <v>4</v>
      </c>
      <c r="D35" s="10" t="str">
        <f t="shared" si="0"/>
        <v>ВВГнг-FRLS44</v>
      </c>
      <c r="E35" s="8">
        <v>16.600000000000001</v>
      </c>
      <c r="F35" s="8">
        <v>16.600000000000001</v>
      </c>
      <c r="G35" s="8">
        <v>479</v>
      </c>
      <c r="H35" s="8">
        <v>479</v>
      </c>
    </row>
    <row r="36" spans="1:8" x14ac:dyDescent="0.25">
      <c r="A36" s="10" t="s">
        <v>9</v>
      </c>
      <c r="B36" s="12">
        <v>4</v>
      </c>
      <c r="C36" s="10">
        <v>6</v>
      </c>
      <c r="D36" s="10" t="str">
        <f t="shared" si="0"/>
        <v>ВВГнг-FRLS46</v>
      </c>
      <c r="E36" s="8">
        <v>17.8</v>
      </c>
      <c r="F36" s="8">
        <v>17.8</v>
      </c>
      <c r="G36" s="8">
        <v>592</v>
      </c>
      <c r="H36" s="8">
        <v>592</v>
      </c>
    </row>
    <row r="37" spans="1:8" x14ac:dyDescent="0.25">
      <c r="A37" s="10" t="s">
        <v>9</v>
      </c>
      <c r="B37" s="12">
        <v>4</v>
      </c>
      <c r="C37" s="10">
        <v>10</v>
      </c>
      <c r="D37" s="10" t="str">
        <f t="shared" si="0"/>
        <v>ВВГнг-FRLS410</v>
      </c>
      <c r="E37" s="8">
        <v>20.100000000000001</v>
      </c>
      <c r="F37" s="8">
        <v>20.100000000000001</v>
      </c>
      <c r="G37" s="8">
        <v>826</v>
      </c>
      <c r="H37" s="8">
        <v>826</v>
      </c>
    </row>
    <row r="38" spans="1:8" x14ac:dyDescent="0.25">
      <c r="A38" s="10" t="s">
        <v>9</v>
      </c>
      <c r="B38" s="12">
        <v>4</v>
      </c>
      <c r="C38" s="10">
        <v>16</v>
      </c>
      <c r="D38" s="10" t="str">
        <f t="shared" si="0"/>
        <v>ВВГнг-FRLS416</v>
      </c>
      <c r="E38" s="8">
        <v>22.4</v>
      </c>
      <c r="F38" s="8">
        <v>22.4</v>
      </c>
      <c r="G38" s="8">
        <v>1130</v>
      </c>
      <c r="H38" s="8">
        <v>1130</v>
      </c>
    </row>
    <row r="39" spans="1:8" x14ac:dyDescent="0.25">
      <c r="A39" s="10" t="s">
        <v>9</v>
      </c>
      <c r="B39" s="12">
        <v>4</v>
      </c>
      <c r="C39" s="10">
        <v>25</v>
      </c>
      <c r="D39" s="10" t="str">
        <f t="shared" si="0"/>
        <v>ВВГнг-FRLS425</v>
      </c>
      <c r="E39" s="8">
        <v>28.2</v>
      </c>
      <c r="F39" s="8">
        <v>28.2</v>
      </c>
      <c r="G39" s="8">
        <v>1751</v>
      </c>
      <c r="H39" s="8">
        <v>1751</v>
      </c>
    </row>
    <row r="40" spans="1:8" x14ac:dyDescent="0.25">
      <c r="A40" s="10" t="s">
        <v>9</v>
      </c>
      <c r="B40" s="12">
        <v>4</v>
      </c>
      <c r="C40" s="10">
        <v>35</v>
      </c>
      <c r="D40" s="10" t="str">
        <f t="shared" si="0"/>
        <v>ВВГнг-FRLS435</v>
      </c>
      <c r="E40" s="8">
        <v>31</v>
      </c>
      <c r="F40" s="8">
        <v>31</v>
      </c>
      <c r="G40" s="8">
        <v>2249</v>
      </c>
      <c r="H40" s="8">
        <v>2249</v>
      </c>
    </row>
    <row r="41" spans="1:8" x14ac:dyDescent="0.25">
      <c r="A41" s="10" t="s">
        <v>9</v>
      </c>
      <c r="B41" s="12">
        <v>4</v>
      </c>
      <c r="C41" s="10">
        <v>50</v>
      </c>
      <c r="D41" s="10" t="str">
        <f t="shared" si="0"/>
        <v>ВВГнг-FRLS450</v>
      </c>
      <c r="E41" s="8">
        <v>30.3</v>
      </c>
      <c r="F41" s="8">
        <v>30.3</v>
      </c>
      <c r="G41" s="8">
        <v>2530</v>
      </c>
      <c r="H41" s="8">
        <v>2530</v>
      </c>
    </row>
    <row r="42" spans="1:8" x14ac:dyDescent="0.25">
      <c r="A42" s="10" t="s">
        <v>9</v>
      </c>
      <c r="B42" s="12">
        <v>4</v>
      </c>
      <c r="C42" s="10">
        <v>70</v>
      </c>
      <c r="D42" s="10" t="str">
        <f t="shared" si="0"/>
        <v>ВВГнг-FRLS470</v>
      </c>
      <c r="E42" s="8">
        <v>33.299999999999997</v>
      </c>
      <c r="F42" s="8">
        <v>33.299999999999997</v>
      </c>
      <c r="G42" s="8">
        <v>3354</v>
      </c>
      <c r="H42" s="8">
        <v>3354</v>
      </c>
    </row>
    <row r="43" spans="1:8" x14ac:dyDescent="0.25">
      <c r="A43" s="10" t="s">
        <v>9</v>
      </c>
      <c r="B43" s="12">
        <v>4</v>
      </c>
      <c r="C43" s="10">
        <v>95</v>
      </c>
      <c r="D43" s="10" t="str">
        <f t="shared" si="0"/>
        <v>ВВГнг-FRLS495</v>
      </c>
      <c r="E43" s="8">
        <v>37.4</v>
      </c>
      <c r="F43" s="8">
        <v>37.4</v>
      </c>
      <c r="G43" s="8">
        <v>4442</v>
      </c>
      <c r="H43" s="8">
        <v>4442</v>
      </c>
    </row>
    <row r="44" spans="1:8" x14ac:dyDescent="0.25">
      <c r="A44" s="10" t="s">
        <v>9</v>
      </c>
      <c r="B44" s="12">
        <v>4</v>
      </c>
      <c r="C44" s="10">
        <v>120</v>
      </c>
      <c r="D44" s="10" t="str">
        <f t="shared" si="0"/>
        <v>ВВГнг-FRLS4120</v>
      </c>
      <c r="E44" s="8">
        <v>40.299999999999997</v>
      </c>
      <c r="F44" s="8">
        <v>40.299999999999997</v>
      </c>
      <c r="G44" s="8">
        <v>5447</v>
      </c>
      <c r="H44" s="8">
        <v>5447</v>
      </c>
    </row>
    <row r="45" spans="1:8" x14ac:dyDescent="0.25">
      <c r="A45" s="10" t="s">
        <v>9</v>
      </c>
      <c r="B45" s="12">
        <v>4</v>
      </c>
      <c r="C45" s="10">
        <v>150</v>
      </c>
      <c r="D45" s="10" t="str">
        <f t="shared" si="0"/>
        <v>ВВГнг-FRLS4150</v>
      </c>
      <c r="E45" s="8">
        <v>43.6</v>
      </c>
      <c r="F45" s="8">
        <v>43.6</v>
      </c>
      <c r="G45" s="8">
        <v>6682</v>
      </c>
      <c r="H45" s="8">
        <v>6682</v>
      </c>
    </row>
    <row r="46" spans="1:8" x14ac:dyDescent="0.25">
      <c r="A46" s="10" t="s">
        <v>9</v>
      </c>
      <c r="B46" s="12">
        <v>4</v>
      </c>
      <c r="C46" s="10">
        <v>185</v>
      </c>
      <c r="D46" s="10" t="str">
        <f t="shared" si="0"/>
        <v>ВВГнг-FRLS4185</v>
      </c>
      <c r="E46" s="8">
        <v>47.6</v>
      </c>
      <c r="F46" s="8">
        <v>47.6</v>
      </c>
      <c r="G46" s="8">
        <v>8163</v>
      </c>
      <c r="H46" s="8">
        <v>8163</v>
      </c>
    </row>
    <row r="47" spans="1:8" x14ac:dyDescent="0.25">
      <c r="A47" s="10" t="s">
        <v>9</v>
      </c>
      <c r="B47" s="12">
        <v>4</v>
      </c>
      <c r="C47" s="10">
        <v>240</v>
      </c>
      <c r="D47" s="10" t="str">
        <f t="shared" si="0"/>
        <v>ВВГнг-FRLS4240</v>
      </c>
      <c r="E47" s="8">
        <v>53</v>
      </c>
      <c r="F47" s="8">
        <v>53</v>
      </c>
      <c r="G47" s="8">
        <v>10433</v>
      </c>
      <c r="H47" s="8">
        <v>10433</v>
      </c>
    </row>
    <row r="48" spans="1:8" x14ac:dyDescent="0.25">
      <c r="A48" s="10" t="s">
        <v>9</v>
      </c>
      <c r="B48" s="12">
        <v>5</v>
      </c>
      <c r="C48" s="10">
        <v>1.5</v>
      </c>
      <c r="D48" s="10" t="str">
        <f t="shared" si="0"/>
        <v>ВВГнг-FRLS51,5</v>
      </c>
      <c r="E48" s="8">
        <v>14.6</v>
      </c>
      <c r="F48" s="8">
        <v>14.6</v>
      </c>
      <c r="G48" s="8">
        <v>336</v>
      </c>
      <c r="H48" s="8">
        <v>336</v>
      </c>
    </row>
    <row r="49" spans="1:8" x14ac:dyDescent="0.25">
      <c r="A49" s="10" t="s">
        <v>9</v>
      </c>
      <c r="B49" s="12">
        <v>5</v>
      </c>
      <c r="C49" s="10">
        <v>2.5</v>
      </c>
      <c r="D49" s="10" t="str">
        <f t="shared" si="0"/>
        <v>ВВГнг-FRLS52,5</v>
      </c>
      <c r="E49" s="8">
        <v>15.7</v>
      </c>
      <c r="F49" s="8">
        <v>15.7</v>
      </c>
      <c r="G49" s="8">
        <v>416</v>
      </c>
      <c r="H49" s="8">
        <v>416</v>
      </c>
    </row>
    <row r="50" spans="1:8" x14ac:dyDescent="0.25">
      <c r="A50" s="10" t="s">
        <v>9</v>
      </c>
      <c r="B50" s="12">
        <v>5</v>
      </c>
      <c r="C50" s="10">
        <v>4</v>
      </c>
      <c r="D50" s="10" t="str">
        <f t="shared" si="0"/>
        <v>ВВГнг-FRLS54</v>
      </c>
      <c r="E50" s="8">
        <v>18.5</v>
      </c>
      <c r="F50" s="8">
        <v>18.5</v>
      </c>
      <c r="G50" s="8">
        <v>596</v>
      </c>
      <c r="H50" s="8">
        <v>596</v>
      </c>
    </row>
    <row r="51" spans="1:8" x14ac:dyDescent="0.25">
      <c r="A51" s="10" t="s">
        <v>9</v>
      </c>
      <c r="B51" s="12">
        <v>5</v>
      </c>
      <c r="C51" s="10">
        <v>6</v>
      </c>
      <c r="D51" s="10" t="str">
        <f t="shared" si="0"/>
        <v>ВВГнг-FRLS56</v>
      </c>
      <c r="E51" s="8">
        <v>19.899999999999999</v>
      </c>
      <c r="F51" s="8">
        <v>19.899999999999999</v>
      </c>
      <c r="G51" s="8">
        <v>738</v>
      </c>
      <c r="H51" s="8">
        <v>738</v>
      </c>
    </row>
    <row r="52" spans="1:8" x14ac:dyDescent="0.25">
      <c r="A52" s="10" t="s">
        <v>9</v>
      </c>
      <c r="B52" s="12">
        <v>5</v>
      </c>
      <c r="C52" s="10">
        <v>10</v>
      </c>
      <c r="D52" s="10" t="str">
        <f t="shared" si="0"/>
        <v>ВВГнг-FRLS510</v>
      </c>
      <c r="E52" s="8">
        <v>22</v>
      </c>
      <c r="F52" s="8">
        <v>22</v>
      </c>
      <c r="G52" s="8">
        <v>1004</v>
      </c>
      <c r="H52" s="8">
        <v>1004</v>
      </c>
    </row>
    <row r="53" spans="1:8" x14ac:dyDescent="0.25">
      <c r="A53" s="10" t="s">
        <v>9</v>
      </c>
      <c r="B53" s="12">
        <v>5</v>
      </c>
      <c r="C53" s="10">
        <v>16</v>
      </c>
      <c r="D53" s="10" t="str">
        <f t="shared" si="0"/>
        <v>ВВГнг-FRLS516</v>
      </c>
      <c r="E53" s="8">
        <v>25</v>
      </c>
      <c r="F53" s="8">
        <v>25</v>
      </c>
      <c r="G53" s="8">
        <v>1407</v>
      </c>
      <c r="H53" s="8">
        <v>1407</v>
      </c>
    </row>
    <row r="54" spans="1:8" x14ac:dyDescent="0.25">
      <c r="A54" s="10" t="s">
        <v>9</v>
      </c>
      <c r="B54" s="12">
        <v>5</v>
      </c>
      <c r="C54" s="10">
        <v>25</v>
      </c>
      <c r="D54" s="10" t="str">
        <f t="shared" si="0"/>
        <v>ВВГнг-FRLS525</v>
      </c>
      <c r="E54" s="8">
        <v>31</v>
      </c>
      <c r="F54" s="8">
        <v>31</v>
      </c>
      <c r="G54" s="8">
        <v>2146</v>
      </c>
      <c r="H54" s="8">
        <v>2146</v>
      </c>
    </row>
    <row r="55" spans="1:8" x14ac:dyDescent="0.25">
      <c r="A55" s="10" t="s">
        <v>9</v>
      </c>
      <c r="B55" s="12">
        <v>5</v>
      </c>
      <c r="C55" s="10">
        <v>35</v>
      </c>
      <c r="D55" s="10" t="str">
        <f t="shared" si="0"/>
        <v>ВВГнг-FRLS535</v>
      </c>
      <c r="E55" s="8">
        <v>34.5</v>
      </c>
      <c r="F55" s="8">
        <v>34.5</v>
      </c>
      <c r="G55" s="8">
        <v>2800</v>
      </c>
      <c r="H55" s="8">
        <v>2800</v>
      </c>
    </row>
    <row r="56" spans="1:8" x14ac:dyDescent="0.25">
      <c r="A56" s="10" t="s">
        <v>9</v>
      </c>
      <c r="B56" s="12">
        <v>5</v>
      </c>
      <c r="C56" s="10">
        <v>50</v>
      </c>
      <c r="D56" s="10" t="str">
        <f t="shared" si="0"/>
        <v>ВВГнг-FRLS550</v>
      </c>
      <c r="E56" s="8">
        <v>34.200000000000003</v>
      </c>
      <c r="F56" s="8">
        <v>34.200000000000003</v>
      </c>
      <c r="G56" s="8">
        <v>3138</v>
      </c>
      <c r="H56" s="8">
        <v>3138</v>
      </c>
    </row>
    <row r="57" spans="1:8" x14ac:dyDescent="0.25">
      <c r="A57" s="10" t="s">
        <v>9</v>
      </c>
      <c r="B57" s="12">
        <v>5</v>
      </c>
      <c r="C57" s="10">
        <v>70</v>
      </c>
      <c r="D57" s="10" t="str">
        <f t="shared" si="0"/>
        <v>ВВГнг-FRLS570</v>
      </c>
      <c r="E57" s="8">
        <v>37.6</v>
      </c>
      <c r="F57" s="8">
        <v>37.6</v>
      </c>
      <c r="G57" s="8">
        <v>4167</v>
      </c>
      <c r="H57" s="8">
        <v>4167</v>
      </c>
    </row>
    <row r="58" spans="1:8" x14ac:dyDescent="0.25">
      <c r="A58" s="10" t="s">
        <v>9</v>
      </c>
      <c r="B58" s="12">
        <v>5</v>
      </c>
      <c r="C58" s="10">
        <v>95</v>
      </c>
      <c r="D58" s="10" t="str">
        <f t="shared" si="0"/>
        <v>ВВГнг-FRLS595</v>
      </c>
      <c r="E58" s="8">
        <v>41.8</v>
      </c>
      <c r="F58" s="8">
        <v>41.8</v>
      </c>
      <c r="G58" s="8">
        <v>5476</v>
      </c>
      <c r="H58" s="8">
        <v>5476</v>
      </c>
    </row>
    <row r="59" spans="1:8" x14ac:dyDescent="0.25">
      <c r="A59" s="10" t="s">
        <v>9</v>
      </c>
      <c r="B59" s="12">
        <v>5</v>
      </c>
      <c r="C59" s="10">
        <v>120</v>
      </c>
      <c r="D59" s="10" t="str">
        <f t="shared" si="0"/>
        <v>ВВГнг-FRLS5120</v>
      </c>
      <c r="E59" s="8">
        <v>45.3</v>
      </c>
      <c r="F59" s="8">
        <v>45.3</v>
      </c>
      <c r="G59" s="8">
        <v>6775</v>
      </c>
      <c r="H59" s="8">
        <v>6775</v>
      </c>
    </row>
    <row r="60" spans="1:8" x14ac:dyDescent="0.25">
      <c r="A60" s="10" t="s">
        <v>9</v>
      </c>
      <c r="B60" s="12">
        <v>5</v>
      </c>
      <c r="C60" s="10">
        <v>150</v>
      </c>
      <c r="D60" s="10" t="str">
        <f t="shared" si="0"/>
        <v>ВВГнг-FRLS5150</v>
      </c>
      <c r="E60" s="8">
        <v>49.1</v>
      </c>
      <c r="F60" s="8">
        <v>49.1</v>
      </c>
      <c r="G60" s="8">
        <v>8323</v>
      </c>
      <c r="H60" s="8">
        <v>8323</v>
      </c>
    </row>
    <row r="61" spans="1:8" x14ac:dyDescent="0.25">
      <c r="A61" s="10" t="s">
        <v>9</v>
      </c>
      <c r="B61" s="12">
        <v>5</v>
      </c>
      <c r="C61" s="10">
        <v>185</v>
      </c>
      <c r="D61" s="10" t="str">
        <f t="shared" si="0"/>
        <v>ВВГнг-FRLS5185</v>
      </c>
      <c r="E61" s="8">
        <v>53.2</v>
      </c>
      <c r="F61" s="8">
        <v>53.2</v>
      </c>
      <c r="G61" s="8">
        <v>10110</v>
      </c>
      <c r="H61" s="8">
        <v>10110</v>
      </c>
    </row>
    <row r="62" spans="1:8" x14ac:dyDescent="0.25">
      <c r="A62" s="10" t="s">
        <v>9</v>
      </c>
      <c r="B62" s="12">
        <v>5</v>
      </c>
      <c r="C62" s="10">
        <v>240</v>
      </c>
      <c r="D62" s="10" t="str">
        <f t="shared" si="0"/>
        <v>ВВГнг-FRLS5240</v>
      </c>
      <c r="E62" s="8">
        <v>59.7</v>
      </c>
      <c r="F62" s="8">
        <v>59.7</v>
      </c>
      <c r="G62" s="8">
        <v>13001</v>
      </c>
      <c r="H62" s="8">
        <v>13001</v>
      </c>
    </row>
  </sheetData>
  <mergeCells count="4">
    <mergeCell ref="B1:C1"/>
    <mergeCell ref="E1:F1"/>
    <mergeCell ref="G1:H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ВВГнг-LS</vt:lpstr>
      <vt:lpstr>ВВГнг-FRLS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Муратов Дмитрий Викторович</cp:lastModifiedBy>
  <dcterms:created xsi:type="dcterms:W3CDTF">2014-05-21T11:22:11Z</dcterms:created>
  <dcterms:modified xsi:type="dcterms:W3CDTF">2014-05-21T12:05:45Z</dcterms:modified>
</cp:coreProperties>
</file>