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675" yWindow="-210" windowWidth="16305" windowHeight="12660"/>
  </bookViews>
  <sheets>
    <sheet name="Убывающий платеж" sheetId="2" r:id="rId1"/>
  </sheets>
  <definedNames>
    <definedName name="Введенные_значения">IF(Сум_кред*Проц_став*Год_кред*Нач_кред&gt;0,1,0)</definedName>
    <definedName name="Год_кред">#REF!</definedName>
    <definedName name="Данные">#REF!</definedName>
    <definedName name="Дат_опл">#REF!</definedName>
    <definedName name="Дат_плат">DATE(YEAR(Нач_кред),MONTH(Нач_кред)+Payment_Number,DAY(Нач_кред))</definedName>
    <definedName name="Доп_плат">#REF!</definedName>
    <definedName name="Кон_сал">#REF!</definedName>
    <definedName name="Нак_проц">#REF!</definedName>
    <definedName name="Нач_кред">#REF!</definedName>
    <definedName name="Нач_сал">#REF!</definedName>
    <definedName name="Ном_плат">#REF!</definedName>
    <definedName name="Осн_сум">#REF!</definedName>
    <definedName name="План_доп_плат">#REF!</definedName>
    <definedName name="План_мес_плат">#REF!</definedName>
    <definedName name="План_плат">#REF!</definedName>
    <definedName name="План_проц_став">#REF!</definedName>
    <definedName name="Полн_печ">#REF!</definedName>
    <definedName name="Посл_строка">IF(Введенные_значения,Строка_заг+Число_платежей,Строка_заг)</definedName>
    <definedName name="Проц">#REF!</definedName>
    <definedName name="Проц_став">#REF!</definedName>
    <definedName name="Сброс_обл_печати">OFFSET(Полн_печ,0,0,Посл_строка)</definedName>
    <definedName name="Строка_заг">ROW(#REF!)</definedName>
    <definedName name="Сум_кред">#REF!</definedName>
    <definedName name="Сум_плат">#REF!</definedName>
    <definedName name="Сум_проц">#REF!</definedName>
    <definedName name="Чис_плат_в_год">#REF!</definedName>
    <definedName name="Число_платежей">MATCH(0.01,Кон_сал,-1)+1</definedName>
  </definedNames>
  <calcPr calcId="145621"/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C28" i="2"/>
  <c r="C7" i="2"/>
  <c r="B8" i="2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E7" i="2" l="1"/>
  <c r="G3" i="2"/>
  <c r="F8" i="2" l="1"/>
  <c r="F9" i="2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C4" i="2"/>
  <c r="E8" i="2" l="1"/>
  <c r="E9" i="2" l="1"/>
  <c r="E10" i="2" l="1"/>
  <c r="E11" i="2" s="1"/>
  <c r="A7" i="2"/>
  <c r="E12" i="2" l="1"/>
  <c r="A8" i="2"/>
  <c r="A9" i="2" s="1"/>
  <c r="A10" i="2" l="1"/>
  <c r="A11" i="2" s="1"/>
  <c r="A12" i="2" s="1"/>
  <c r="C9" i="2"/>
  <c r="E13" i="2"/>
  <c r="C8" i="2"/>
  <c r="A13" i="2" l="1"/>
  <c r="C12" i="2"/>
  <c r="C11" i="2"/>
  <c r="C10" i="2"/>
  <c r="E14" i="2"/>
  <c r="A14" i="2" l="1"/>
  <c r="C13" i="2"/>
  <c r="E15" i="2"/>
  <c r="A15" i="2" l="1"/>
  <c r="C14" i="2"/>
  <c r="E16" i="2"/>
  <c r="A16" i="2" l="1"/>
  <c r="C15" i="2"/>
  <c r="E17" i="2"/>
  <c r="A17" i="2" l="1"/>
  <c r="C16" i="2"/>
  <c r="E18" i="2"/>
  <c r="A18" i="2" l="1"/>
  <c r="C17" i="2"/>
  <c r="E19" i="2"/>
  <c r="A19" i="2" l="1"/>
  <c r="C18" i="2"/>
  <c r="E20" i="2"/>
  <c r="A20" i="2" l="1"/>
  <c r="C19" i="2"/>
  <c r="E21" i="2"/>
  <c r="A21" i="2" l="1"/>
  <c r="C20" i="2"/>
  <c r="E22" i="2"/>
  <c r="A22" i="2" l="1"/>
  <c r="C21" i="2"/>
  <c r="E23" i="2"/>
  <c r="A23" i="2" l="1"/>
  <c r="C22" i="2"/>
  <c r="E24" i="2"/>
  <c r="A24" i="2" l="1"/>
  <c r="C23" i="2"/>
  <c r="E25" i="2"/>
  <c r="A25" i="2" l="1"/>
  <c r="C24" i="2"/>
  <c r="E26" i="2"/>
  <c r="A26" i="2" l="1"/>
  <c r="C25" i="2"/>
  <c r="E27" i="2"/>
  <c r="A27" i="2" l="1"/>
  <c r="C26" i="2"/>
  <c r="E28" i="2"/>
  <c r="A28" i="2" l="1"/>
  <c r="C27" i="2"/>
  <c r="E29" i="2"/>
  <c r="A29" i="2" l="1"/>
  <c r="E30" i="2"/>
  <c r="A30" i="2" l="1"/>
  <c r="C29" i="2"/>
  <c r="E31" i="2"/>
  <c r="A31" i="2" l="1"/>
  <c r="C30" i="2"/>
  <c r="E32" i="2"/>
  <c r="A32" i="2" l="1"/>
  <c r="C31" i="2"/>
  <c r="E33" i="2"/>
  <c r="A33" i="2" l="1"/>
  <c r="C32" i="2"/>
  <c r="E34" i="2"/>
  <c r="A34" i="2" l="1"/>
  <c r="C33" i="2"/>
  <c r="E35" i="2"/>
  <c r="A35" i="2" l="1"/>
  <c r="C34" i="2"/>
  <c r="E36" i="2"/>
  <c r="A36" i="2" l="1"/>
  <c r="C35" i="2"/>
  <c r="E37" i="2"/>
  <c r="A37" i="2" l="1"/>
  <c r="C36" i="2"/>
  <c r="E38" i="2"/>
  <c r="A38" i="2" l="1"/>
  <c r="C37" i="2"/>
  <c r="E39" i="2"/>
  <c r="A39" i="2" l="1"/>
  <c r="C38" i="2"/>
  <c r="E40" i="2"/>
  <c r="A40" i="2" l="1"/>
  <c r="C39" i="2"/>
  <c r="E41" i="2"/>
  <c r="A41" i="2" l="1"/>
  <c r="C40" i="2"/>
  <c r="E42" i="2"/>
  <c r="A42" i="2" l="1"/>
  <c r="C42" i="2" s="1"/>
  <c r="C41" i="2"/>
</calcChain>
</file>

<file path=xl/sharedStrings.xml><?xml version="1.0" encoding="utf-8"?>
<sst xmlns="http://schemas.openxmlformats.org/spreadsheetml/2006/main" count="14" uniqueCount="9">
  <si>
    <t>Сумма, рублей</t>
  </si>
  <si>
    <t>Шаг, рублей</t>
  </si>
  <si>
    <t>Кол-во месяцев</t>
  </si>
  <si>
    <t>Месяц платежа</t>
  </si>
  <si>
    <t>Осталось месяцев</t>
  </si>
  <si>
    <t>% ставка</t>
  </si>
  <si>
    <t>Ежемесячный платеж</t>
  </si>
  <si>
    <t>% ставка (справочно)</t>
  </si>
  <si>
    <t>Шаг, рублей (справочно)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</si>
</sst>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0\ &quot;р.&quot;_-;_-* \-#,##0.00\ &quot;р.&quot;;_-* &quot;-&quot;??\ &quot;р.&quot;_-;_-@_-"/>
    <numFmt numFmtId="165" formatCode="_-* #,##0_р_._-;\-* #,##0_р_._-;_-* &quot;-&quot;??_р_._-;_-@_-"/>
    <numFmt numFmtId="166" formatCode="_-* #,##0.00000_р_._-;\-* #,##0.000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1"/>
      <scheme val="minor"/>
    </font>
    <font>
      <sz val="10"/>
      <name val="Arial"/>
      <family val="2"/>
      <charset val="204"/>
    </font>
    <font>
      <sz val="11"/>
      <color theme="1"/>
      <name val="Agency FB"/>
      <family val="2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0" fontId="5" fillId="4" borderId="0" applyNumberFormat="0" applyBorder="0" applyAlignment="0" applyProtection="0"/>
    <xf numFmtId="0" fontId="6" fillId="2" borderId="1" applyNumberFormat="0" applyAlignment="0" applyProtection="0"/>
    <xf numFmtId="0" fontId="7" fillId="3" borderId="1" applyNumberFormat="0" applyAlignment="0" applyProtection="0"/>
  </cellStyleXfs>
  <cellXfs count="15">
    <xf numFmtId="0" fontId="0" fillId="0" borderId="0" xfId="0"/>
    <xf numFmtId="43" fontId="0" fillId="0" borderId="0" xfId="1" applyFont="1"/>
    <xf numFmtId="43" fontId="2" fillId="0" borderId="0" xfId="1" applyFont="1"/>
    <xf numFmtId="0" fontId="0" fillId="5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43" fontId="2" fillId="0" borderId="0" xfId="1" applyFont="1" applyFill="1"/>
    <xf numFmtId="165" fontId="2" fillId="0" borderId="0" xfId="1" applyNumberFormat="1" applyFont="1" applyFill="1"/>
    <xf numFmtId="43" fontId="2" fillId="0" borderId="0" xfId="1" applyNumberFormat="1" applyFont="1" applyFill="1"/>
    <xf numFmtId="0" fontId="0" fillId="0" borderId="0" xfId="0" applyFill="1" applyAlignment="1">
      <alignment horizontal="right" vertical="center"/>
    </xf>
    <xf numFmtId="43" fontId="0" fillId="0" borderId="0" xfId="1" applyFont="1" applyFill="1"/>
    <xf numFmtId="166" fontId="1" fillId="0" borderId="0" xfId="1" applyNumberFormat="1" applyFont="1" applyFill="1"/>
    <xf numFmtId="166" fontId="2" fillId="0" borderId="0" xfId="1" applyNumberFormat="1" applyFont="1" applyFill="1"/>
    <xf numFmtId="0" fontId="0" fillId="5" borderId="0" xfId="0" applyNumberFormat="1" applyFill="1"/>
  </cellXfs>
  <cellStyles count="7">
    <cellStyle name="20% - Акцент3 2" xfId="4"/>
    <cellStyle name="Ввод  2" xfId="5"/>
    <cellStyle name="Вычисление 2" xfId="6"/>
    <cellStyle name="Денежный 2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Normal="100" workbookViewId="0"/>
  </sheetViews>
  <sheetFormatPr defaultRowHeight="15"/>
  <cols>
    <col min="1" max="1" width="9.28515625" bestFit="1" customWidth="1"/>
    <col min="2" max="2" width="11.42578125" customWidth="1"/>
    <col min="3" max="3" width="15.7109375" bestFit="1" customWidth="1"/>
    <col min="4" max="4" width="9.140625" customWidth="1"/>
    <col min="5" max="5" width="9.28515625" bestFit="1" customWidth="1"/>
    <col min="6" max="6" width="11.42578125" customWidth="1"/>
    <col min="7" max="7" width="15.7109375" bestFit="1" customWidth="1"/>
  </cols>
  <sheetData>
    <row r="1" spans="1:7">
      <c r="B1" s="6" t="s">
        <v>0</v>
      </c>
      <c r="C1" s="7">
        <v>10000</v>
      </c>
      <c r="D1" s="7"/>
      <c r="E1" s="7"/>
      <c r="F1" s="10" t="s">
        <v>0</v>
      </c>
      <c r="G1" s="7">
        <v>10000000</v>
      </c>
    </row>
    <row r="2" spans="1:7">
      <c r="B2" s="6" t="s">
        <v>2</v>
      </c>
      <c r="C2" s="8">
        <v>36</v>
      </c>
      <c r="D2" s="8"/>
      <c r="E2" s="8"/>
      <c r="F2" s="10" t="s">
        <v>2</v>
      </c>
      <c r="G2" s="8">
        <v>36</v>
      </c>
    </row>
    <row r="3" spans="1:7">
      <c r="B3" s="6" t="s">
        <v>1</v>
      </c>
      <c r="C3" s="9">
        <v>1000</v>
      </c>
      <c r="D3" s="9"/>
      <c r="E3" s="9"/>
      <c r="F3" s="10" t="s">
        <v>8</v>
      </c>
      <c r="G3" s="11">
        <f>G4*G1/100</f>
        <v>1500000</v>
      </c>
    </row>
    <row r="4" spans="1:7">
      <c r="B4" s="6" t="s">
        <v>7</v>
      </c>
      <c r="C4" s="12">
        <f>C3*100/C1</f>
        <v>10</v>
      </c>
      <c r="D4" s="12"/>
      <c r="E4" s="12"/>
      <c r="F4" s="10" t="s">
        <v>5</v>
      </c>
      <c r="G4" s="13">
        <v>15</v>
      </c>
    </row>
    <row r="5" spans="1:7">
      <c r="A5" s="4"/>
      <c r="B5" s="4"/>
      <c r="C5" s="2"/>
      <c r="D5" s="2"/>
      <c r="E5" s="2"/>
      <c r="F5" s="2"/>
    </row>
    <row r="6" spans="1:7" ht="30">
      <c r="A6" s="5" t="s">
        <v>4</v>
      </c>
      <c r="B6" s="5" t="s">
        <v>3</v>
      </c>
      <c r="C6" s="5" t="s">
        <v>6</v>
      </c>
      <c r="D6" s="5"/>
      <c r="E6" s="5" t="s">
        <v>4</v>
      </c>
      <c r="F6" s="5" t="s">
        <v>3</v>
      </c>
      <c r="G6" s="5" t="s">
        <v>6</v>
      </c>
    </row>
    <row r="7" spans="1:7">
      <c r="A7" s="3">
        <f>C2</f>
        <v>36</v>
      </c>
      <c r="B7">
        <v>1</v>
      </c>
      <c r="C7" s="1">
        <f>($C$1-($C$2-1)*$C$3*$C$2/2)/$C$2+(A7-1)*$C$3</f>
        <v>17777.777777777777</v>
      </c>
      <c r="D7" s="1"/>
      <c r="E7" s="14">
        <f>G2</f>
        <v>36</v>
      </c>
      <c r="F7">
        <v>1</v>
      </c>
      <c r="G7" s="1">
        <f>($G$1-($G$2-1)*$G$3*$G$2/2)/$G$2+(E7-1)*$G$3</f>
        <v>26527777.777777776</v>
      </c>
    </row>
    <row r="8" spans="1:7">
      <c r="A8" s="3">
        <f>A7-1</f>
        <v>35</v>
      </c>
      <c r="B8">
        <f>B7+1</f>
        <v>2</v>
      </c>
      <c r="C8" s="1">
        <f>($C$1-($C$2-1)*$C$3*$C$2/2)/$C$2+(A8-1)*$C$3</f>
        <v>16777.777777777777</v>
      </c>
      <c r="D8" s="1"/>
      <c r="E8" s="14">
        <f>E7-1</f>
        <v>35</v>
      </c>
      <c r="F8">
        <f>F7+1</f>
        <v>2</v>
      </c>
      <c r="G8" s="1">
        <f t="shared" ref="G8:G42" si="0">($G$1-($G$2-1)*$G$3*$G$2/2)/$G$2+(E8-1)*$G$3</f>
        <v>25027777.777777776</v>
      </c>
    </row>
    <row r="9" spans="1:7">
      <c r="A9" s="3">
        <f t="shared" ref="A9:A42" si="1">A8-1</f>
        <v>34</v>
      </c>
      <c r="B9">
        <f t="shared" ref="B9:B42" si="2">B8+1</f>
        <v>3</v>
      </c>
      <c r="C9" s="1">
        <f>($C$1-($C$2-1)*$C$3*$C$2/2)/$C$2+(A9-1)*$C$3</f>
        <v>15777.777777777777</v>
      </c>
      <c r="D9" s="1"/>
      <c r="E9" s="14">
        <f>E8-1</f>
        <v>34</v>
      </c>
      <c r="F9">
        <f t="shared" ref="F9:F42" si="3">F8+1</f>
        <v>3</v>
      </c>
      <c r="G9" s="1">
        <f t="shared" si="0"/>
        <v>23527777.777777776</v>
      </c>
    </row>
    <row r="10" spans="1:7">
      <c r="A10" s="3">
        <f t="shared" si="1"/>
        <v>33</v>
      </c>
      <c r="B10">
        <f t="shared" si="2"/>
        <v>4</v>
      </c>
      <c r="C10" s="1">
        <f>($C$1-($C$2-1)*$C$3*$C$2/2)/$C$2+(A10-1)*$C$3</f>
        <v>14777.777777777777</v>
      </c>
      <c r="D10" s="1"/>
      <c r="E10" s="3">
        <f t="shared" ref="E10:E42" si="4">E9-1</f>
        <v>33</v>
      </c>
      <c r="F10">
        <f t="shared" si="3"/>
        <v>4</v>
      </c>
      <c r="G10" s="1">
        <f t="shared" si="0"/>
        <v>22027777.777777776</v>
      </c>
    </row>
    <row r="11" spans="1:7">
      <c r="A11" s="3">
        <f t="shared" si="1"/>
        <v>32</v>
      </c>
      <c r="B11">
        <f t="shared" si="2"/>
        <v>5</v>
      </c>
      <c r="C11" s="1">
        <f>($C$1-($C$2-1)*$C$3*$C$2/2)/$C$2+(A11-1)*$C$3</f>
        <v>13777.777777777777</v>
      </c>
      <c r="D11" s="1"/>
      <c r="E11" s="3">
        <f t="shared" si="4"/>
        <v>32</v>
      </c>
      <c r="F11">
        <f t="shared" si="3"/>
        <v>5</v>
      </c>
      <c r="G11" s="1">
        <f t="shared" si="0"/>
        <v>20527777.777777776</v>
      </c>
    </row>
    <row r="12" spans="1:7">
      <c r="A12" s="3">
        <f t="shared" si="1"/>
        <v>31</v>
      </c>
      <c r="B12">
        <f t="shared" si="2"/>
        <v>6</v>
      </c>
      <c r="C12" s="1">
        <f>($C$1-($C$2-1)*$C$3*$C$2/2)/$C$2+(A12-1)*$C$3</f>
        <v>12777.777777777777</v>
      </c>
      <c r="D12" s="1"/>
      <c r="E12" s="3">
        <f t="shared" si="4"/>
        <v>31</v>
      </c>
      <c r="F12">
        <f t="shared" si="3"/>
        <v>6</v>
      </c>
      <c r="G12" s="1">
        <f t="shared" si="0"/>
        <v>19027777.777777776</v>
      </c>
    </row>
    <row r="13" spans="1:7">
      <c r="A13" s="3">
        <f t="shared" si="1"/>
        <v>30</v>
      </c>
      <c r="B13">
        <f t="shared" si="2"/>
        <v>7</v>
      </c>
      <c r="C13" s="1">
        <f>($C$1-($C$2-1)*$C$3*$C$2/2)/$C$2+(A13-1)*$C$3</f>
        <v>11777.777777777777</v>
      </c>
      <c r="D13" s="1"/>
      <c r="E13" s="3">
        <f t="shared" si="4"/>
        <v>30</v>
      </c>
      <c r="F13">
        <f t="shared" si="3"/>
        <v>7</v>
      </c>
      <c r="G13" s="1">
        <f t="shared" si="0"/>
        <v>17527777.777777776</v>
      </c>
    </row>
    <row r="14" spans="1:7">
      <c r="A14" s="3">
        <f t="shared" si="1"/>
        <v>29</v>
      </c>
      <c r="B14">
        <f t="shared" si="2"/>
        <v>8</v>
      </c>
      <c r="C14" s="1">
        <f>($C$1-($C$2-1)*$C$3*$C$2/2)/$C$2+(A14-1)*$C$3</f>
        <v>10777.777777777777</v>
      </c>
      <c r="D14" s="1"/>
      <c r="E14" s="3">
        <f t="shared" si="4"/>
        <v>29</v>
      </c>
      <c r="F14">
        <f t="shared" si="3"/>
        <v>8</v>
      </c>
      <c r="G14" s="1">
        <f t="shared" si="0"/>
        <v>16027777.777777776</v>
      </c>
    </row>
    <row r="15" spans="1:7">
      <c r="A15" s="3">
        <f t="shared" si="1"/>
        <v>28</v>
      </c>
      <c r="B15">
        <f t="shared" si="2"/>
        <v>9</v>
      </c>
      <c r="C15" s="1">
        <f>($C$1-($C$2-1)*$C$3*$C$2/2)/$C$2+(A15-1)*$C$3</f>
        <v>9777.7777777777774</v>
      </c>
      <c r="D15" s="1"/>
      <c r="E15" s="3">
        <f t="shared" si="4"/>
        <v>28</v>
      </c>
      <c r="F15">
        <f t="shared" si="3"/>
        <v>9</v>
      </c>
      <c r="G15" s="1">
        <f t="shared" si="0"/>
        <v>14527777.777777776</v>
      </c>
    </row>
    <row r="16" spans="1:7">
      <c r="A16" s="3">
        <f t="shared" si="1"/>
        <v>27</v>
      </c>
      <c r="B16">
        <f t="shared" si="2"/>
        <v>10</v>
      </c>
      <c r="C16" s="1">
        <f>($C$1-($C$2-1)*$C$3*$C$2/2)/$C$2+(A16-1)*$C$3</f>
        <v>8777.7777777777774</v>
      </c>
      <c r="D16" s="1"/>
      <c r="E16" s="3">
        <f t="shared" si="4"/>
        <v>27</v>
      </c>
      <c r="F16">
        <f t="shared" si="3"/>
        <v>10</v>
      </c>
      <c r="G16" s="1">
        <f t="shared" si="0"/>
        <v>13027777.777777776</v>
      </c>
    </row>
    <row r="17" spans="1:7">
      <c r="A17" s="3">
        <f t="shared" si="1"/>
        <v>26</v>
      </c>
      <c r="B17">
        <f t="shared" si="2"/>
        <v>11</v>
      </c>
      <c r="C17" s="1">
        <f>($C$1-($C$2-1)*$C$3*$C$2/2)/$C$2+(A17-1)*$C$3</f>
        <v>7777.7777777777774</v>
      </c>
      <c r="D17" s="1"/>
      <c r="E17" s="3">
        <f t="shared" si="4"/>
        <v>26</v>
      </c>
      <c r="F17">
        <f t="shared" si="3"/>
        <v>11</v>
      </c>
      <c r="G17" s="1">
        <f t="shared" si="0"/>
        <v>11527777.777777776</v>
      </c>
    </row>
    <row r="18" spans="1:7">
      <c r="A18" s="3">
        <f t="shared" si="1"/>
        <v>25</v>
      </c>
      <c r="B18">
        <f t="shared" si="2"/>
        <v>12</v>
      </c>
      <c r="C18" s="1">
        <f>($C$1-($C$2-1)*$C$3*$C$2/2)/$C$2+(A18-1)*$C$3</f>
        <v>6777.7777777777774</v>
      </c>
      <c r="D18" s="1"/>
      <c r="E18" s="3">
        <f t="shared" si="4"/>
        <v>25</v>
      </c>
      <c r="F18">
        <f t="shared" si="3"/>
        <v>12</v>
      </c>
      <c r="G18" s="1">
        <f t="shared" si="0"/>
        <v>10027777.777777776</v>
      </c>
    </row>
    <row r="19" spans="1:7">
      <c r="A19" s="3">
        <f t="shared" si="1"/>
        <v>24</v>
      </c>
      <c r="B19">
        <f t="shared" si="2"/>
        <v>13</v>
      </c>
      <c r="C19" s="1">
        <f>($C$1-($C$2-1)*$C$3*$C$2/2)/$C$2+(A19-1)*$C$3</f>
        <v>5777.7777777777774</v>
      </c>
      <c r="D19" s="1"/>
      <c r="E19" s="3">
        <f t="shared" si="4"/>
        <v>24</v>
      </c>
      <c r="F19">
        <f t="shared" si="3"/>
        <v>13</v>
      </c>
      <c r="G19" s="1">
        <f t="shared" si="0"/>
        <v>8527777.7777777761</v>
      </c>
    </row>
    <row r="20" spans="1:7">
      <c r="A20" s="3">
        <f t="shared" si="1"/>
        <v>23</v>
      </c>
      <c r="B20">
        <f t="shared" si="2"/>
        <v>14</v>
      </c>
      <c r="C20" s="1">
        <f>($C$1-($C$2-1)*$C$3*$C$2/2)/$C$2+(A20-1)*$C$3</f>
        <v>4777.7777777777774</v>
      </c>
      <c r="D20" s="1"/>
      <c r="E20" s="3">
        <f t="shared" si="4"/>
        <v>23</v>
      </c>
      <c r="F20">
        <f t="shared" si="3"/>
        <v>14</v>
      </c>
      <c r="G20" s="1">
        <f t="shared" si="0"/>
        <v>7027777.7777777761</v>
      </c>
    </row>
    <row r="21" spans="1:7">
      <c r="A21" s="3">
        <f t="shared" si="1"/>
        <v>22</v>
      </c>
      <c r="B21">
        <f t="shared" si="2"/>
        <v>15</v>
      </c>
      <c r="C21" s="1">
        <f>($C$1-($C$2-1)*$C$3*$C$2/2)/$C$2+(A21-1)*$C$3</f>
        <v>3777.7777777777774</v>
      </c>
      <c r="D21" s="1"/>
      <c r="E21" s="3">
        <f t="shared" si="4"/>
        <v>22</v>
      </c>
      <c r="F21">
        <f t="shared" si="3"/>
        <v>15</v>
      </c>
      <c r="G21" s="1">
        <f t="shared" si="0"/>
        <v>5527777.7777777761</v>
      </c>
    </row>
    <row r="22" spans="1:7">
      <c r="A22" s="3">
        <f t="shared" si="1"/>
        <v>21</v>
      </c>
      <c r="B22">
        <f t="shared" si="2"/>
        <v>16</v>
      </c>
      <c r="C22" s="1">
        <f>($C$1-($C$2-1)*$C$3*$C$2/2)/$C$2+(A22-1)*$C$3</f>
        <v>2777.7777777777774</v>
      </c>
      <c r="D22" s="1"/>
      <c r="E22" s="3">
        <f t="shared" si="4"/>
        <v>21</v>
      </c>
      <c r="F22">
        <f t="shared" si="3"/>
        <v>16</v>
      </c>
      <c r="G22" s="1">
        <f t="shared" si="0"/>
        <v>4027777.7777777761</v>
      </c>
    </row>
    <row r="23" spans="1:7">
      <c r="A23" s="3">
        <f t="shared" si="1"/>
        <v>20</v>
      </c>
      <c r="B23">
        <f t="shared" si="2"/>
        <v>17</v>
      </c>
      <c r="C23" s="1">
        <f>($C$1-($C$2-1)*$C$3*$C$2/2)/$C$2+(A23-1)*$C$3</f>
        <v>1777.7777777777774</v>
      </c>
      <c r="D23" s="1"/>
      <c r="E23" s="3">
        <f t="shared" si="4"/>
        <v>20</v>
      </c>
      <c r="F23">
        <f t="shared" si="3"/>
        <v>17</v>
      </c>
      <c r="G23" s="1">
        <f t="shared" si="0"/>
        <v>2527777.7777777761</v>
      </c>
    </row>
    <row r="24" spans="1:7">
      <c r="A24" s="3">
        <f t="shared" si="1"/>
        <v>19</v>
      </c>
      <c r="B24">
        <f t="shared" si="2"/>
        <v>18</v>
      </c>
      <c r="C24" s="1">
        <f>($C$1-($C$2-1)*$C$3*$C$2/2)/$C$2+(A24-1)*$C$3</f>
        <v>777.77777777777737</v>
      </c>
      <c r="D24" s="1"/>
      <c r="E24" s="3">
        <f t="shared" si="4"/>
        <v>19</v>
      </c>
      <c r="F24">
        <f t="shared" si="3"/>
        <v>18</v>
      </c>
      <c r="G24" s="1">
        <f t="shared" si="0"/>
        <v>1027777.7777777761</v>
      </c>
    </row>
    <row r="25" spans="1:7">
      <c r="A25" s="3">
        <f t="shared" si="1"/>
        <v>18</v>
      </c>
      <c r="B25">
        <f t="shared" si="2"/>
        <v>19</v>
      </c>
      <c r="C25" s="1">
        <f>($C$1-($C$2-1)*$C$3*$C$2/2)/$C$2+(A25-1)*$C$3</f>
        <v>-222.22222222222263</v>
      </c>
      <c r="D25" s="1"/>
      <c r="E25" s="3">
        <f t="shared" si="4"/>
        <v>18</v>
      </c>
      <c r="F25">
        <f t="shared" si="3"/>
        <v>19</v>
      </c>
      <c r="G25" s="1">
        <f t="shared" si="0"/>
        <v>-472222.22222222388</v>
      </c>
    </row>
    <row r="26" spans="1:7">
      <c r="A26" s="3">
        <f t="shared" si="1"/>
        <v>17</v>
      </c>
      <c r="B26">
        <f t="shared" si="2"/>
        <v>20</v>
      </c>
      <c r="C26" s="1">
        <f>($C$1-($C$2-1)*$C$3*$C$2/2)/$C$2+(A26-1)*$C$3</f>
        <v>-1222.2222222222226</v>
      </c>
      <c r="D26" s="1"/>
      <c r="E26" s="3">
        <f t="shared" si="4"/>
        <v>17</v>
      </c>
      <c r="F26">
        <f t="shared" si="3"/>
        <v>20</v>
      </c>
      <c r="G26" s="1">
        <f t="shared" si="0"/>
        <v>-1972222.2222222239</v>
      </c>
    </row>
    <row r="27" spans="1:7">
      <c r="A27" s="3">
        <f t="shared" si="1"/>
        <v>16</v>
      </c>
      <c r="B27">
        <f t="shared" si="2"/>
        <v>21</v>
      </c>
      <c r="C27" s="1">
        <f>($C$1-($C$2-1)*$C$3*$C$2/2)/$C$2+(A27-1)*$C$3</f>
        <v>-2222.2222222222226</v>
      </c>
      <c r="D27" s="1"/>
      <c r="E27" s="3">
        <f t="shared" si="4"/>
        <v>16</v>
      </c>
      <c r="F27">
        <f t="shared" si="3"/>
        <v>21</v>
      </c>
      <c r="G27" s="1">
        <f t="shared" si="0"/>
        <v>-3472222.2222222239</v>
      </c>
    </row>
    <row r="28" spans="1:7">
      <c r="A28" s="3">
        <f t="shared" si="1"/>
        <v>15</v>
      </c>
      <c r="B28">
        <f t="shared" si="2"/>
        <v>22</v>
      </c>
      <c r="C28" s="1">
        <f t="shared" ref="C28" si="5">($C$1-($C$2-1)*$C$3*$C$2/2)/$C$2+(A28-1)*$C$3</f>
        <v>-3222.2222222222226</v>
      </c>
      <c r="D28" s="1"/>
      <c r="E28" s="3">
        <f t="shared" si="4"/>
        <v>15</v>
      </c>
      <c r="F28">
        <f t="shared" si="3"/>
        <v>22</v>
      </c>
      <c r="G28" s="1">
        <f t="shared" si="0"/>
        <v>-4972222.2222222239</v>
      </c>
    </row>
    <row r="29" spans="1:7">
      <c r="A29" s="3">
        <f t="shared" si="1"/>
        <v>14</v>
      </c>
      <c r="B29">
        <f t="shared" si="2"/>
        <v>23</v>
      </c>
      <c r="C29" s="1">
        <f>($C$1-($C$2-1)*$C$3*$C$2/2)/$C$2+(A29-1)*$C$3</f>
        <v>-4222.2222222222226</v>
      </c>
      <c r="D29" s="1"/>
      <c r="E29" s="3">
        <f t="shared" si="4"/>
        <v>14</v>
      </c>
      <c r="F29">
        <f t="shared" si="3"/>
        <v>23</v>
      </c>
      <c r="G29" s="1">
        <f t="shared" si="0"/>
        <v>-6472222.2222222239</v>
      </c>
    </row>
    <row r="30" spans="1:7">
      <c r="A30" s="3">
        <f t="shared" si="1"/>
        <v>13</v>
      </c>
      <c r="B30">
        <f t="shared" si="2"/>
        <v>24</v>
      </c>
      <c r="C30" s="1">
        <f>($C$1-($C$2-1)*$C$3*$C$2/2)/$C$2+(A30-1)*$C$3</f>
        <v>-5222.2222222222226</v>
      </c>
      <c r="D30" s="1"/>
      <c r="E30" s="3">
        <f t="shared" si="4"/>
        <v>13</v>
      </c>
      <c r="F30">
        <f t="shared" si="3"/>
        <v>24</v>
      </c>
      <c r="G30" s="1">
        <f t="shared" si="0"/>
        <v>-7972222.2222222239</v>
      </c>
    </row>
    <row r="31" spans="1:7">
      <c r="A31" s="3">
        <f t="shared" si="1"/>
        <v>12</v>
      </c>
      <c r="B31">
        <f t="shared" si="2"/>
        <v>25</v>
      </c>
      <c r="C31" s="1">
        <f>($C$1-($C$2-1)*$C$3*$C$2/2)/$C$2+(A31-1)*$C$3</f>
        <v>-6222.2222222222226</v>
      </c>
      <c r="D31" s="1"/>
      <c r="E31" s="3">
        <f t="shared" si="4"/>
        <v>12</v>
      </c>
      <c r="F31">
        <f t="shared" si="3"/>
        <v>25</v>
      </c>
      <c r="G31" s="1">
        <f t="shared" si="0"/>
        <v>-9472222.2222222239</v>
      </c>
    </row>
    <row r="32" spans="1:7">
      <c r="A32" s="3">
        <f t="shared" si="1"/>
        <v>11</v>
      </c>
      <c r="B32">
        <f t="shared" si="2"/>
        <v>26</v>
      </c>
      <c r="C32" s="1">
        <f>($C$1-($C$2-1)*$C$3*$C$2/2)/$C$2+(A32-1)*$C$3</f>
        <v>-7222.2222222222226</v>
      </c>
      <c r="D32" s="1"/>
      <c r="E32" s="3">
        <f t="shared" si="4"/>
        <v>11</v>
      </c>
      <c r="F32">
        <f t="shared" si="3"/>
        <v>26</v>
      </c>
      <c r="G32" s="1">
        <f t="shared" si="0"/>
        <v>-10972222.222222224</v>
      </c>
    </row>
    <row r="33" spans="1:7">
      <c r="A33" s="3">
        <f t="shared" si="1"/>
        <v>10</v>
      </c>
      <c r="B33">
        <f t="shared" si="2"/>
        <v>27</v>
      </c>
      <c r="C33" s="1">
        <f>($C$1-($C$2-1)*$C$3*$C$2/2)/$C$2+(A33-1)*$C$3</f>
        <v>-8222.2222222222226</v>
      </c>
      <c r="D33" s="1"/>
      <c r="E33" s="3">
        <f t="shared" si="4"/>
        <v>10</v>
      </c>
      <c r="F33">
        <f t="shared" si="3"/>
        <v>27</v>
      </c>
      <c r="G33" s="1">
        <f t="shared" si="0"/>
        <v>-12472222.222222224</v>
      </c>
    </row>
    <row r="34" spans="1:7">
      <c r="A34" s="3">
        <f t="shared" si="1"/>
        <v>9</v>
      </c>
      <c r="B34">
        <f t="shared" si="2"/>
        <v>28</v>
      </c>
      <c r="C34" s="1">
        <f>($C$1-($C$2-1)*$C$3*$C$2/2)/$C$2+(A34-1)*$C$3</f>
        <v>-9222.2222222222226</v>
      </c>
      <c r="D34" s="1"/>
      <c r="E34" s="3">
        <f t="shared" si="4"/>
        <v>9</v>
      </c>
      <c r="F34">
        <f t="shared" si="3"/>
        <v>28</v>
      </c>
      <c r="G34" s="1">
        <f t="shared" si="0"/>
        <v>-13972222.222222224</v>
      </c>
    </row>
    <row r="35" spans="1:7">
      <c r="A35" s="3">
        <f t="shared" si="1"/>
        <v>8</v>
      </c>
      <c r="B35">
        <f t="shared" si="2"/>
        <v>29</v>
      </c>
      <c r="C35" s="1">
        <f>($C$1-($C$2-1)*$C$3*$C$2/2)/$C$2+(A35-1)*$C$3</f>
        <v>-10222.222222222223</v>
      </c>
      <c r="D35" s="1"/>
      <c r="E35" s="3">
        <f t="shared" si="4"/>
        <v>8</v>
      </c>
      <c r="F35">
        <f t="shared" si="3"/>
        <v>29</v>
      </c>
      <c r="G35" s="1">
        <f t="shared" si="0"/>
        <v>-15472222.222222224</v>
      </c>
    </row>
    <row r="36" spans="1:7">
      <c r="A36" s="3">
        <f t="shared" si="1"/>
        <v>7</v>
      </c>
      <c r="B36">
        <f t="shared" si="2"/>
        <v>30</v>
      </c>
      <c r="C36" s="1">
        <f>($C$1-($C$2-1)*$C$3*$C$2/2)/$C$2+(A36-1)*$C$3</f>
        <v>-11222.222222222223</v>
      </c>
      <c r="D36" s="1"/>
      <c r="E36" s="3">
        <f t="shared" si="4"/>
        <v>7</v>
      </c>
      <c r="F36">
        <f t="shared" si="3"/>
        <v>30</v>
      </c>
      <c r="G36" s="1">
        <f t="shared" si="0"/>
        <v>-16972222.222222224</v>
      </c>
    </row>
    <row r="37" spans="1:7">
      <c r="A37" s="3">
        <f t="shared" si="1"/>
        <v>6</v>
      </c>
      <c r="B37">
        <f t="shared" si="2"/>
        <v>31</v>
      </c>
      <c r="C37" s="1">
        <f>($C$1-($C$2-1)*$C$3*$C$2/2)/$C$2+(A37-1)*$C$3</f>
        <v>-12222.222222222223</v>
      </c>
      <c r="D37" s="1"/>
      <c r="E37" s="3">
        <f t="shared" si="4"/>
        <v>6</v>
      </c>
      <c r="F37">
        <f t="shared" si="3"/>
        <v>31</v>
      </c>
      <c r="G37" s="1">
        <f t="shared" si="0"/>
        <v>-18472222.222222224</v>
      </c>
    </row>
    <row r="38" spans="1:7">
      <c r="A38" s="3">
        <f t="shared" si="1"/>
        <v>5</v>
      </c>
      <c r="B38">
        <f t="shared" si="2"/>
        <v>32</v>
      </c>
      <c r="C38" s="1">
        <f>($C$1-($C$2-1)*$C$3*$C$2/2)/$C$2+(A38-1)*$C$3</f>
        <v>-13222.222222222223</v>
      </c>
      <c r="D38" s="1"/>
      <c r="E38" s="3">
        <f t="shared" si="4"/>
        <v>5</v>
      </c>
      <c r="F38">
        <f t="shared" si="3"/>
        <v>32</v>
      </c>
      <c r="G38" s="1">
        <f t="shared" si="0"/>
        <v>-19972222.222222224</v>
      </c>
    </row>
    <row r="39" spans="1:7">
      <c r="A39" s="3">
        <f t="shared" si="1"/>
        <v>4</v>
      </c>
      <c r="B39">
        <f t="shared" si="2"/>
        <v>33</v>
      </c>
      <c r="C39" s="1">
        <f>($C$1-($C$2-1)*$C$3*$C$2/2)/$C$2+(A39-1)*$C$3</f>
        <v>-14222.222222222223</v>
      </c>
      <c r="D39" s="1"/>
      <c r="E39" s="3">
        <f t="shared" si="4"/>
        <v>4</v>
      </c>
      <c r="F39">
        <f t="shared" si="3"/>
        <v>33</v>
      </c>
      <c r="G39" s="1">
        <f t="shared" si="0"/>
        <v>-21472222.222222224</v>
      </c>
    </row>
    <row r="40" spans="1:7">
      <c r="A40" s="3">
        <f t="shared" si="1"/>
        <v>3</v>
      </c>
      <c r="B40">
        <f t="shared" si="2"/>
        <v>34</v>
      </c>
      <c r="C40" s="1">
        <f>($C$1-($C$2-1)*$C$3*$C$2/2)/$C$2+(A40-1)*$C$3</f>
        <v>-15222.222222222223</v>
      </c>
      <c r="D40" s="1"/>
      <c r="E40" s="3">
        <f t="shared" si="4"/>
        <v>3</v>
      </c>
      <c r="F40">
        <f t="shared" si="3"/>
        <v>34</v>
      </c>
      <c r="G40" s="1">
        <f t="shared" si="0"/>
        <v>-22972222.222222224</v>
      </c>
    </row>
    <row r="41" spans="1:7">
      <c r="A41" s="3">
        <f t="shared" si="1"/>
        <v>2</v>
      </c>
      <c r="B41">
        <f t="shared" si="2"/>
        <v>35</v>
      </c>
      <c r="C41" s="1">
        <f>($C$1-($C$2-1)*$C$3*$C$2/2)/$C$2+(A41-1)*$C$3</f>
        <v>-16222.222222222223</v>
      </c>
      <c r="D41" s="1"/>
      <c r="E41" s="3">
        <f t="shared" si="4"/>
        <v>2</v>
      </c>
      <c r="F41">
        <f t="shared" si="3"/>
        <v>35</v>
      </c>
      <c r="G41" s="1">
        <f t="shared" si="0"/>
        <v>-24472222.222222224</v>
      </c>
    </row>
    <row r="42" spans="1:7">
      <c r="A42" s="3">
        <f t="shared" si="1"/>
        <v>1</v>
      </c>
      <c r="B42">
        <f t="shared" si="2"/>
        <v>36</v>
      </c>
      <c r="C42" s="1">
        <f>($C$1-($C$2-1)*$C$3*$C$2/2)/$C$2+(A42-1)*$C$3</f>
        <v>-17222.222222222223</v>
      </c>
      <c r="D42" s="1"/>
      <c r="E42" s="3">
        <f t="shared" si="4"/>
        <v>1</v>
      </c>
      <c r="F42">
        <f t="shared" si="3"/>
        <v>36</v>
      </c>
      <c r="G42" s="1">
        <f t="shared" si="0"/>
        <v>-25972222.222222224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Убывающий платеж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2014-05-20T10:41:15Z</dcterms:created>
  <dcterms:modified xsi:type="dcterms:W3CDTF">2014-05-20T11:01:23Z</dcterms:modified>
</cp:coreProperties>
</file>