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G11" i="1"/>
  <c r="AG12"/>
  <c r="AG13"/>
  <c r="AG10"/>
  <c r="C4" i="2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D3"/>
  <c r="E3"/>
  <c r="F3"/>
  <c r="G3"/>
  <c r="H3"/>
  <c r="C3"/>
</calcChain>
</file>

<file path=xl/sharedStrings.xml><?xml version="1.0" encoding="utf-8"?>
<sst xmlns="http://schemas.openxmlformats.org/spreadsheetml/2006/main" count="100" uniqueCount="38">
  <si>
    <t>Номенклатура</t>
  </si>
  <si>
    <t>Код</t>
  </si>
  <si>
    <t>Январь 2013 г.</t>
  </si>
  <si>
    <t>Февраль 2013 г.</t>
  </si>
  <si>
    <t>Март 2013 г.</t>
  </si>
  <si>
    <t>Апрель 2013 г.</t>
  </si>
  <si>
    <t>Общий итог</t>
  </si>
  <si>
    <t>Цена Продажи в руб.</t>
  </si>
  <si>
    <t>Количество (в базовых единицах)</t>
  </si>
  <si>
    <t>Сумма продажи в руб.</t>
  </si>
  <si>
    <t>Себестоимость в руб.</t>
  </si>
  <si>
    <t>Валовая прибыль в руб.</t>
  </si>
  <si>
    <t>Рентабельность (%)</t>
  </si>
  <si>
    <t>Товар 1</t>
  </si>
  <si>
    <t>Код 1</t>
  </si>
  <si>
    <t>Товар 2</t>
  </si>
  <si>
    <t>Код 2</t>
  </si>
  <si>
    <t>Товар 3</t>
  </si>
  <si>
    <t>Код 3</t>
  </si>
  <si>
    <t>Товар 4</t>
  </si>
  <si>
    <t>Код 4</t>
  </si>
  <si>
    <t>Товар 5</t>
  </si>
  <si>
    <t>Код 5</t>
  </si>
  <si>
    <t>Товар 6</t>
  </si>
  <si>
    <t>Код 6</t>
  </si>
  <si>
    <t>Товар 7</t>
  </si>
  <si>
    <t>Код 7</t>
  </si>
  <si>
    <t>Товар 8</t>
  </si>
  <si>
    <t>Код 8</t>
  </si>
  <si>
    <t>Товар 9</t>
  </si>
  <si>
    <t>Код 9</t>
  </si>
  <si>
    <t>Товар 10</t>
  </si>
  <si>
    <t>Код 10</t>
  </si>
  <si>
    <t>Товар 11</t>
  </si>
  <si>
    <t>Код 11</t>
  </si>
  <si>
    <t>Месяц, год</t>
  </si>
  <si>
    <t>2013 сводная</t>
  </si>
  <si>
    <t>ошибки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</si>
</sst>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right" vertical="top" wrapText="1"/>
    </xf>
    <xf numFmtId="2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4" fontId="3" fillId="2" borderId="13" xfId="0" applyNumberFormat="1" applyFont="1" applyFill="1" applyBorder="1" applyAlignment="1">
      <alignment horizontal="right" vertical="top" wrapText="1"/>
    </xf>
    <xf numFmtId="2" fontId="3" fillId="2" borderId="14" xfId="0" applyNumberFormat="1" applyFont="1" applyFill="1" applyBorder="1" applyAlignment="1">
      <alignment horizontal="righ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2" fontId="0" fillId="0" borderId="0" xfId="0" applyNumberFormat="1"/>
    <xf numFmtId="2" fontId="3" fillId="4" borderId="14" xfId="0" applyNumberFormat="1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1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"/>
  <sheetViews>
    <sheetView topLeftCell="O1" workbookViewId="0">
      <selection activeCell="AF16" sqref="AF16"/>
    </sheetView>
  </sheetViews>
  <sheetFormatPr defaultRowHeight="14.4"/>
  <sheetData>
    <row r="1" spans="1:33" ht="24">
      <c r="A1" s="1" t="s">
        <v>0</v>
      </c>
      <c r="B1" s="2" t="s">
        <v>1</v>
      </c>
      <c r="C1" s="15" t="s">
        <v>2</v>
      </c>
      <c r="D1" s="16"/>
      <c r="E1" s="16"/>
      <c r="F1" s="16"/>
      <c r="G1" s="16"/>
      <c r="H1" s="17"/>
      <c r="I1" s="15" t="s">
        <v>3</v>
      </c>
      <c r="J1" s="16"/>
      <c r="K1" s="16"/>
      <c r="L1" s="16"/>
      <c r="M1" s="16"/>
      <c r="N1" s="17"/>
      <c r="O1" s="15" t="s">
        <v>4</v>
      </c>
      <c r="P1" s="16"/>
      <c r="Q1" s="16"/>
      <c r="R1" s="16"/>
      <c r="S1" s="16"/>
      <c r="T1" s="17"/>
      <c r="U1" s="15" t="s">
        <v>5</v>
      </c>
      <c r="V1" s="16"/>
      <c r="W1" s="16"/>
      <c r="X1" s="16"/>
      <c r="Y1" s="16"/>
      <c r="Z1" s="17"/>
      <c r="AA1" s="18" t="s">
        <v>6</v>
      </c>
      <c r="AB1" s="18"/>
      <c r="AC1" s="18"/>
      <c r="AD1" s="18"/>
      <c r="AE1" s="18"/>
      <c r="AF1" s="18"/>
    </row>
    <row r="2" spans="1:33" ht="41.4" thickBot="1">
      <c r="A2" s="3"/>
      <c r="B2" s="4"/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7</v>
      </c>
      <c r="V2" s="5" t="s">
        <v>8</v>
      </c>
      <c r="W2" s="5" t="s">
        <v>9</v>
      </c>
      <c r="X2" s="5" t="s">
        <v>10</v>
      </c>
      <c r="Y2" s="5" t="s">
        <v>11</v>
      </c>
      <c r="Z2" s="5" t="s">
        <v>12</v>
      </c>
      <c r="AA2" s="5" t="s">
        <v>7</v>
      </c>
      <c r="AB2" s="5" t="s">
        <v>8</v>
      </c>
      <c r="AC2" s="5" t="s">
        <v>9</v>
      </c>
      <c r="AD2" s="5" t="s">
        <v>10</v>
      </c>
      <c r="AE2" s="5" t="s">
        <v>11</v>
      </c>
      <c r="AF2" s="6" t="s">
        <v>12</v>
      </c>
    </row>
    <row r="3" spans="1:33">
      <c r="A3" s="7" t="s">
        <v>13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>
        <v>251.29</v>
      </c>
      <c r="V3" s="11">
        <v>11</v>
      </c>
      <c r="W3" s="12">
        <v>2764.19</v>
      </c>
      <c r="X3" s="12">
        <v>1689.38</v>
      </c>
      <c r="Y3" s="12">
        <v>1074.81</v>
      </c>
      <c r="Z3" s="10">
        <v>63.62</v>
      </c>
      <c r="AA3" s="10">
        <v>251.29</v>
      </c>
      <c r="AB3" s="11">
        <v>11</v>
      </c>
      <c r="AC3" s="12">
        <v>2764.19</v>
      </c>
      <c r="AD3" s="12">
        <v>1689.38</v>
      </c>
      <c r="AE3" s="12">
        <v>1074.81</v>
      </c>
      <c r="AF3" s="13">
        <v>63.62</v>
      </c>
    </row>
    <row r="4" spans="1:33">
      <c r="A4" s="7" t="s">
        <v>15</v>
      </c>
      <c r="B4" s="8" t="s">
        <v>16</v>
      </c>
      <c r="C4" s="9"/>
      <c r="D4" s="9"/>
      <c r="E4" s="9"/>
      <c r="F4" s="9"/>
      <c r="G4" s="9"/>
      <c r="H4" s="9"/>
      <c r="I4" s="12">
        <v>1721.24</v>
      </c>
      <c r="J4" s="11">
        <v>12</v>
      </c>
      <c r="K4" s="12">
        <v>20654.830000000002</v>
      </c>
      <c r="L4" s="12">
        <v>14931.6</v>
      </c>
      <c r="M4" s="12">
        <v>5723.23</v>
      </c>
      <c r="N4" s="10">
        <v>38.33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2">
        <v>1721.24</v>
      </c>
      <c r="AB4" s="11">
        <v>12</v>
      </c>
      <c r="AC4" s="12">
        <v>20654.830000000002</v>
      </c>
      <c r="AD4" s="12">
        <v>14931.6</v>
      </c>
      <c r="AE4" s="12">
        <v>5723.23</v>
      </c>
      <c r="AF4" s="13">
        <v>38.33</v>
      </c>
    </row>
    <row r="5" spans="1:33">
      <c r="A5" s="7" t="s">
        <v>17</v>
      </c>
      <c r="B5" s="8" t="s">
        <v>18</v>
      </c>
      <c r="C5" s="9"/>
      <c r="D5" s="9"/>
      <c r="E5" s="9"/>
      <c r="F5" s="9"/>
      <c r="G5" s="9"/>
      <c r="H5" s="9"/>
      <c r="I5" s="12">
        <v>3953.09</v>
      </c>
      <c r="J5" s="11">
        <v>5</v>
      </c>
      <c r="K5" s="12">
        <v>19765.45</v>
      </c>
      <c r="L5" s="12">
        <v>12710.95</v>
      </c>
      <c r="M5" s="12">
        <v>7054.5</v>
      </c>
      <c r="N5" s="10">
        <v>55.5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2">
        <v>3953.09</v>
      </c>
      <c r="AB5" s="11">
        <v>5</v>
      </c>
      <c r="AC5" s="12">
        <v>19765.45</v>
      </c>
      <c r="AD5" s="12">
        <v>12710.95</v>
      </c>
      <c r="AE5" s="12">
        <v>7054.5</v>
      </c>
      <c r="AF5" s="13">
        <v>55.5</v>
      </c>
    </row>
    <row r="6" spans="1:33">
      <c r="A6" s="7" t="s">
        <v>19</v>
      </c>
      <c r="B6" s="8" t="s">
        <v>20</v>
      </c>
      <c r="C6" s="9"/>
      <c r="D6" s="9"/>
      <c r="E6" s="9"/>
      <c r="F6" s="9"/>
      <c r="G6" s="9"/>
      <c r="H6" s="9"/>
      <c r="I6" s="12">
        <v>4599.43</v>
      </c>
      <c r="J6" s="11">
        <v>5</v>
      </c>
      <c r="K6" s="12">
        <v>22997.15</v>
      </c>
      <c r="L6" s="12">
        <v>16394.150000000001</v>
      </c>
      <c r="M6" s="12">
        <v>6603</v>
      </c>
      <c r="N6" s="10">
        <v>40.28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2">
        <v>4599.43</v>
      </c>
      <c r="AB6" s="11">
        <v>5</v>
      </c>
      <c r="AC6" s="12">
        <v>22997.15</v>
      </c>
      <c r="AD6" s="12">
        <v>16394.150000000001</v>
      </c>
      <c r="AE6" s="12">
        <v>6603</v>
      </c>
      <c r="AF6" s="13">
        <v>40.28</v>
      </c>
    </row>
    <row r="7" spans="1:33">
      <c r="A7" s="7" t="s">
        <v>21</v>
      </c>
      <c r="B7" s="8" t="s">
        <v>22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">
        <v>12000</v>
      </c>
      <c r="V7" s="11">
        <v>1</v>
      </c>
      <c r="W7" s="12">
        <v>12000</v>
      </c>
      <c r="X7" s="12">
        <v>9724.4</v>
      </c>
      <c r="Y7" s="12">
        <v>2275.6</v>
      </c>
      <c r="Z7" s="10">
        <v>23.4</v>
      </c>
      <c r="AA7" s="12">
        <v>12000</v>
      </c>
      <c r="AB7" s="11">
        <v>1</v>
      </c>
      <c r="AC7" s="12">
        <v>12000</v>
      </c>
      <c r="AD7" s="12">
        <v>9724.4</v>
      </c>
      <c r="AE7" s="12">
        <v>2275.6</v>
      </c>
      <c r="AF7" s="13">
        <v>23.4</v>
      </c>
    </row>
    <row r="8" spans="1:33">
      <c r="A8" s="7" t="s">
        <v>23</v>
      </c>
      <c r="B8" s="8" t="s">
        <v>24</v>
      </c>
      <c r="C8" s="10">
        <v>268.2</v>
      </c>
      <c r="D8" s="11">
        <v>20</v>
      </c>
      <c r="E8" s="12">
        <v>5364</v>
      </c>
      <c r="F8" s="12">
        <v>4664.3999999999996</v>
      </c>
      <c r="G8" s="10">
        <v>699.6</v>
      </c>
      <c r="H8" s="10">
        <v>15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>
        <v>268.2</v>
      </c>
      <c r="AB8" s="11">
        <v>20</v>
      </c>
      <c r="AC8" s="12">
        <v>5364</v>
      </c>
      <c r="AD8" s="12">
        <v>4664.3999999999996</v>
      </c>
      <c r="AE8" s="10">
        <v>699.6</v>
      </c>
      <c r="AF8" s="13">
        <v>15</v>
      </c>
    </row>
    <row r="9" spans="1:33">
      <c r="A9" s="7" t="s">
        <v>25</v>
      </c>
      <c r="B9" s="8" t="s">
        <v>26</v>
      </c>
      <c r="C9" s="9"/>
      <c r="D9" s="9"/>
      <c r="E9" s="9"/>
      <c r="F9" s="9"/>
      <c r="G9" s="9"/>
      <c r="H9" s="9"/>
      <c r="I9" s="10">
        <v>735.42</v>
      </c>
      <c r="J9" s="11">
        <v>55</v>
      </c>
      <c r="K9" s="12">
        <v>13515.8</v>
      </c>
      <c r="L9" s="12">
        <v>11415.95</v>
      </c>
      <c r="M9" s="12">
        <v>2099.85</v>
      </c>
      <c r="N9" s="10">
        <v>18.39</v>
      </c>
      <c r="O9" s="10">
        <v>244.44</v>
      </c>
      <c r="P9" s="11">
        <v>84</v>
      </c>
      <c r="Q9" s="12">
        <v>20532.96</v>
      </c>
      <c r="R9" s="12">
        <v>17457.72</v>
      </c>
      <c r="S9" s="12">
        <v>3075.24</v>
      </c>
      <c r="T9" s="10">
        <v>17.62</v>
      </c>
      <c r="U9" s="9"/>
      <c r="V9" s="9"/>
      <c r="W9" s="9"/>
      <c r="X9" s="9"/>
      <c r="Y9" s="9"/>
      <c r="Z9" s="9"/>
      <c r="AA9" s="10">
        <v>979.86</v>
      </c>
      <c r="AB9" s="11">
        <v>139</v>
      </c>
      <c r="AC9" s="12">
        <v>34048.76</v>
      </c>
      <c r="AD9" s="12">
        <v>28873.67</v>
      </c>
      <c r="AE9" s="12">
        <v>5175.09</v>
      </c>
      <c r="AF9" s="13">
        <v>17.920000000000002</v>
      </c>
    </row>
    <row r="10" spans="1:33">
      <c r="A10" s="7" t="s">
        <v>27</v>
      </c>
      <c r="B10" s="8" t="s">
        <v>28</v>
      </c>
      <c r="C10" s="10">
        <v>267.95999999999998</v>
      </c>
      <c r="D10" s="11">
        <v>896</v>
      </c>
      <c r="E10" s="12">
        <v>40015.360000000001</v>
      </c>
      <c r="F10" s="12">
        <v>30777.599999999999</v>
      </c>
      <c r="G10" s="12">
        <v>9237.76</v>
      </c>
      <c r="H10" s="10">
        <v>30.01</v>
      </c>
      <c r="I10" s="10">
        <v>269.92</v>
      </c>
      <c r="J10" s="12">
        <v>1746</v>
      </c>
      <c r="K10" s="12">
        <v>76164.89</v>
      </c>
      <c r="L10" s="12">
        <v>59975.1</v>
      </c>
      <c r="M10" s="12">
        <v>16189.79</v>
      </c>
      <c r="N10" s="10">
        <v>26.99</v>
      </c>
      <c r="O10" s="10">
        <v>48.09</v>
      </c>
      <c r="P10" s="11">
        <v>96</v>
      </c>
      <c r="Q10" s="12">
        <v>4616.6400000000003</v>
      </c>
      <c r="R10" s="12">
        <v>3297.6</v>
      </c>
      <c r="S10" s="12">
        <v>1319.04</v>
      </c>
      <c r="T10" s="10">
        <v>40</v>
      </c>
      <c r="U10" s="10">
        <v>239.01</v>
      </c>
      <c r="V10" s="11">
        <v>832</v>
      </c>
      <c r="W10" s="12">
        <v>39918.550000000003</v>
      </c>
      <c r="X10" s="12">
        <v>28579.200000000001</v>
      </c>
      <c r="Y10" s="12">
        <v>11339.35</v>
      </c>
      <c r="Z10" s="10">
        <v>39.68</v>
      </c>
      <c r="AA10" s="10">
        <v>824.98</v>
      </c>
      <c r="AB10" s="12">
        <v>3570</v>
      </c>
      <c r="AC10" s="12">
        <v>160715.44</v>
      </c>
      <c r="AD10" s="12">
        <v>122629.5</v>
      </c>
      <c r="AE10" s="12">
        <v>38085.94</v>
      </c>
      <c r="AF10" s="20">
        <v>31.06</v>
      </c>
      <c r="AG10" s="19">
        <f>Z10+T10+N10+H10</f>
        <v>136.68</v>
      </c>
    </row>
    <row r="11" spans="1:33">
      <c r="A11" s="7" t="s">
        <v>29</v>
      </c>
      <c r="B11" s="8" t="s">
        <v>30</v>
      </c>
      <c r="C11" s="10">
        <v>267.95999999999998</v>
      </c>
      <c r="D11" s="11">
        <v>907</v>
      </c>
      <c r="E11" s="12">
        <v>40506.620000000003</v>
      </c>
      <c r="F11" s="12">
        <v>31155.45</v>
      </c>
      <c r="G11" s="12">
        <v>9351.17</v>
      </c>
      <c r="H11" s="10">
        <v>30.01</v>
      </c>
      <c r="I11" s="10">
        <v>173.28</v>
      </c>
      <c r="J11" s="12">
        <v>2024</v>
      </c>
      <c r="K11" s="12">
        <v>87680.08</v>
      </c>
      <c r="L11" s="12">
        <v>69524.399999999994</v>
      </c>
      <c r="M11" s="12">
        <v>18155.68</v>
      </c>
      <c r="N11" s="10">
        <v>26.11</v>
      </c>
      <c r="O11" s="10">
        <v>522.66999999999996</v>
      </c>
      <c r="P11" s="12">
        <v>1472</v>
      </c>
      <c r="Q11" s="12">
        <v>69466.17</v>
      </c>
      <c r="R11" s="12">
        <v>50563.199999999997</v>
      </c>
      <c r="S11" s="12">
        <v>18902.97</v>
      </c>
      <c r="T11" s="10">
        <v>37.380000000000003</v>
      </c>
      <c r="U11" s="10">
        <v>575.64</v>
      </c>
      <c r="V11" s="12">
        <v>3968</v>
      </c>
      <c r="W11" s="12">
        <v>187912.64</v>
      </c>
      <c r="X11" s="12">
        <v>136300.79999999999</v>
      </c>
      <c r="Y11" s="12">
        <v>51611.839999999997</v>
      </c>
      <c r="Z11" s="10">
        <v>37.869999999999997</v>
      </c>
      <c r="AA11" s="12">
        <v>1539.55</v>
      </c>
      <c r="AB11" s="12">
        <v>8371</v>
      </c>
      <c r="AC11" s="12">
        <v>385565.51</v>
      </c>
      <c r="AD11" s="12">
        <v>287543.84999999998</v>
      </c>
      <c r="AE11" s="12">
        <v>98021.66</v>
      </c>
      <c r="AF11" s="20">
        <v>34.090000000000003</v>
      </c>
      <c r="AG11" s="19">
        <f t="shared" ref="AG11:AG13" si="0">Z11+T11+N11+H11</f>
        <v>131.37</v>
      </c>
    </row>
    <row r="12" spans="1:33">
      <c r="A12" s="7" t="s">
        <v>31</v>
      </c>
      <c r="B12" s="8" t="s">
        <v>32</v>
      </c>
      <c r="C12" s="9"/>
      <c r="D12" s="9"/>
      <c r="E12" s="9"/>
      <c r="F12" s="9"/>
      <c r="G12" s="9"/>
      <c r="H12" s="9"/>
      <c r="I12" s="10">
        <v>242.3</v>
      </c>
      <c r="J12" s="11">
        <v>20</v>
      </c>
      <c r="K12" s="12">
        <v>4846</v>
      </c>
      <c r="L12" s="12">
        <v>4199.8999999999996</v>
      </c>
      <c r="M12" s="10">
        <v>646.1</v>
      </c>
      <c r="N12" s="10">
        <v>15.38</v>
      </c>
      <c r="O12" s="10">
        <v>239.68</v>
      </c>
      <c r="P12" s="11">
        <v>10</v>
      </c>
      <c r="Q12" s="12">
        <v>2396.8000000000002</v>
      </c>
      <c r="R12" s="12">
        <v>2084.1999999999998</v>
      </c>
      <c r="S12" s="10">
        <v>312.60000000000002</v>
      </c>
      <c r="T12" s="10">
        <v>15</v>
      </c>
      <c r="U12" s="10">
        <v>270.5</v>
      </c>
      <c r="V12" s="11">
        <v>20</v>
      </c>
      <c r="W12" s="12">
        <v>5410</v>
      </c>
      <c r="X12" s="12">
        <v>4161.2</v>
      </c>
      <c r="Y12" s="12">
        <v>1248.8</v>
      </c>
      <c r="Z12" s="10">
        <v>30.01</v>
      </c>
      <c r="AA12" s="10">
        <v>752.48</v>
      </c>
      <c r="AB12" s="11">
        <v>50</v>
      </c>
      <c r="AC12" s="12">
        <v>12652.8</v>
      </c>
      <c r="AD12" s="12">
        <v>10445.299999999999</v>
      </c>
      <c r="AE12" s="12">
        <v>2207.5</v>
      </c>
      <c r="AF12" s="20">
        <v>21.13</v>
      </c>
      <c r="AG12" s="19">
        <f t="shared" si="0"/>
        <v>60.390000000000008</v>
      </c>
    </row>
    <row r="13" spans="1:33">
      <c r="A13" s="7" t="s">
        <v>33</v>
      </c>
      <c r="B13" s="8" t="s">
        <v>34</v>
      </c>
      <c r="C13" s="12">
        <v>1311.65</v>
      </c>
      <c r="D13" s="11">
        <v>61</v>
      </c>
      <c r="E13" s="12">
        <v>20054.669999999998</v>
      </c>
      <c r="F13" s="12">
        <v>14410.03</v>
      </c>
      <c r="G13" s="12">
        <v>5644.64</v>
      </c>
      <c r="H13" s="10">
        <v>39.17</v>
      </c>
      <c r="I13" s="10">
        <v>687.56</v>
      </c>
      <c r="J13" s="11">
        <v>20</v>
      </c>
      <c r="K13" s="12">
        <v>6875.6</v>
      </c>
      <c r="L13" s="12">
        <v>4724.6000000000004</v>
      </c>
      <c r="M13" s="12">
        <v>2151</v>
      </c>
      <c r="N13" s="10">
        <v>45.53</v>
      </c>
      <c r="O13" s="12">
        <v>1035.45</v>
      </c>
      <c r="P13" s="11">
        <v>33</v>
      </c>
      <c r="Q13" s="12">
        <v>11415</v>
      </c>
      <c r="R13" s="12">
        <v>7795.59</v>
      </c>
      <c r="S13" s="12">
        <v>3619.41</v>
      </c>
      <c r="T13" s="10">
        <v>46.43</v>
      </c>
      <c r="U13" s="10">
        <v>660.78</v>
      </c>
      <c r="V13" s="11">
        <v>70</v>
      </c>
      <c r="W13" s="12">
        <v>23127.3</v>
      </c>
      <c r="X13" s="12">
        <v>15400</v>
      </c>
      <c r="Y13" s="12">
        <v>7727.3</v>
      </c>
      <c r="Z13" s="10">
        <v>50.18</v>
      </c>
      <c r="AA13" s="12">
        <v>3695.43</v>
      </c>
      <c r="AB13" s="11">
        <v>184</v>
      </c>
      <c r="AC13" s="12">
        <v>61472.57</v>
      </c>
      <c r="AD13" s="12">
        <v>42330.22</v>
      </c>
      <c r="AE13" s="12">
        <v>19142.349999999999</v>
      </c>
      <c r="AF13" s="20">
        <v>45.22</v>
      </c>
      <c r="AG13" s="19">
        <f t="shared" si="0"/>
        <v>181.31</v>
      </c>
    </row>
    <row r="15" spans="1:33">
      <c r="AF15" t="s">
        <v>37</v>
      </c>
    </row>
    <row r="18" spans="1:9" ht="41.4" thickBot="1">
      <c r="A18" s="14" t="s">
        <v>0</v>
      </c>
      <c r="B18" s="14" t="s">
        <v>1</v>
      </c>
      <c r="C18" s="14" t="s">
        <v>35</v>
      </c>
      <c r="D18" s="14" t="s">
        <v>7</v>
      </c>
      <c r="E18" s="14" t="s">
        <v>8</v>
      </c>
      <c r="F18" s="14" t="s">
        <v>9</v>
      </c>
      <c r="G18" s="14" t="s">
        <v>10</v>
      </c>
      <c r="H18" s="14" t="s">
        <v>11</v>
      </c>
      <c r="I18" s="14" t="s">
        <v>12</v>
      </c>
    </row>
  </sheetData>
  <mergeCells count="5">
    <mergeCell ref="C1:H1"/>
    <mergeCell ref="I1:N1"/>
    <mergeCell ref="O1:T1"/>
    <mergeCell ref="U1:Z1"/>
    <mergeCell ref="AA1:A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/>
  <cols>
    <col min="5" max="6" width="9.44140625" bestFit="1" customWidth="1"/>
  </cols>
  <sheetData>
    <row r="1" spans="1:8" ht="24">
      <c r="A1" s="1" t="s">
        <v>0</v>
      </c>
      <c r="B1" s="2" t="s">
        <v>1</v>
      </c>
      <c r="C1" s="15" t="s">
        <v>36</v>
      </c>
      <c r="D1" s="16"/>
      <c r="E1" s="16"/>
      <c r="F1" s="16"/>
      <c r="G1" s="16"/>
      <c r="H1" s="17"/>
    </row>
    <row r="2" spans="1:8" ht="41.4" thickBot="1">
      <c r="A2" s="3"/>
      <c r="B2" s="4"/>
      <c r="C2" s="21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</row>
    <row r="3" spans="1:8">
      <c r="A3" s="7" t="s">
        <v>13</v>
      </c>
      <c r="B3" s="8" t="s">
        <v>14</v>
      </c>
      <c r="C3" s="22">
        <f>Лист1!C3+Лист1!I3+Лист1!O3+Лист1!U3</f>
        <v>251.29</v>
      </c>
      <c r="D3" s="22">
        <f>Лист1!D3+Лист1!J3+Лист1!P3+Лист1!V3</f>
        <v>11</v>
      </c>
      <c r="E3" s="22">
        <f>Лист1!E3+Лист1!K3+Лист1!Q3+Лист1!W3</f>
        <v>2764.19</v>
      </c>
      <c r="F3" s="22">
        <f>Лист1!F3+Лист1!L3+Лист1!R3+Лист1!X3</f>
        <v>1689.38</v>
      </c>
      <c r="G3" s="22">
        <f>Лист1!G3+Лист1!M3+Лист1!S3+Лист1!Y3</f>
        <v>1074.81</v>
      </c>
      <c r="H3" s="22">
        <f>Лист1!H3+Лист1!N3+Лист1!T3+Лист1!Z3</f>
        <v>63.62</v>
      </c>
    </row>
    <row r="4" spans="1:8">
      <c r="A4" s="7" t="s">
        <v>15</v>
      </c>
      <c r="B4" s="8" t="s">
        <v>16</v>
      </c>
      <c r="C4" s="22">
        <f>Лист1!C4+Лист1!I4+Лист1!O4+Лист1!U4</f>
        <v>1721.24</v>
      </c>
      <c r="D4" s="22">
        <f>Лист1!D4+Лист1!J4+Лист1!P4+Лист1!V4</f>
        <v>12</v>
      </c>
      <c r="E4" s="22">
        <f>Лист1!E4+Лист1!K4+Лист1!Q4+Лист1!W4</f>
        <v>20654.830000000002</v>
      </c>
      <c r="F4" s="22">
        <f>Лист1!F4+Лист1!L4+Лист1!R4+Лист1!X4</f>
        <v>14931.6</v>
      </c>
      <c r="G4" s="22">
        <f>Лист1!G4+Лист1!M4+Лист1!S4+Лист1!Y4</f>
        <v>5723.23</v>
      </c>
      <c r="H4" s="22">
        <f>Лист1!H4+Лист1!N4+Лист1!T4+Лист1!Z4</f>
        <v>38.33</v>
      </c>
    </row>
    <row r="5" spans="1:8">
      <c r="A5" s="7" t="s">
        <v>17</v>
      </c>
      <c r="B5" s="8" t="s">
        <v>18</v>
      </c>
      <c r="C5" s="22">
        <f>Лист1!C5+Лист1!I5+Лист1!O5+Лист1!U5</f>
        <v>3953.09</v>
      </c>
      <c r="D5" s="22">
        <f>Лист1!D5+Лист1!J5+Лист1!P5+Лист1!V5</f>
        <v>5</v>
      </c>
      <c r="E5" s="22">
        <f>Лист1!E5+Лист1!K5+Лист1!Q5+Лист1!W5</f>
        <v>19765.45</v>
      </c>
      <c r="F5" s="22">
        <f>Лист1!F5+Лист1!L5+Лист1!R5+Лист1!X5</f>
        <v>12710.95</v>
      </c>
      <c r="G5" s="22">
        <f>Лист1!G5+Лист1!M5+Лист1!S5+Лист1!Y5</f>
        <v>7054.5</v>
      </c>
      <c r="H5" s="22">
        <f>Лист1!H5+Лист1!N5+Лист1!T5+Лист1!Z5</f>
        <v>55.5</v>
      </c>
    </row>
    <row r="6" spans="1:8">
      <c r="A6" s="7" t="s">
        <v>19</v>
      </c>
      <c r="B6" s="8" t="s">
        <v>20</v>
      </c>
      <c r="C6" s="22">
        <f>Лист1!C6+Лист1!I6+Лист1!O6+Лист1!U6</f>
        <v>4599.43</v>
      </c>
      <c r="D6" s="22">
        <f>Лист1!D6+Лист1!J6+Лист1!P6+Лист1!V6</f>
        <v>5</v>
      </c>
      <c r="E6" s="22">
        <f>Лист1!E6+Лист1!K6+Лист1!Q6+Лист1!W6</f>
        <v>22997.15</v>
      </c>
      <c r="F6" s="22">
        <f>Лист1!F6+Лист1!L6+Лист1!R6+Лист1!X6</f>
        <v>16394.150000000001</v>
      </c>
      <c r="G6" s="22">
        <f>Лист1!G6+Лист1!M6+Лист1!S6+Лист1!Y6</f>
        <v>6603</v>
      </c>
      <c r="H6" s="22">
        <f>Лист1!H6+Лист1!N6+Лист1!T6+Лист1!Z6</f>
        <v>40.28</v>
      </c>
    </row>
    <row r="7" spans="1:8">
      <c r="A7" s="7" t="s">
        <v>21</v>
      </c>
      <c r="B7" s="8" t="s">
        <v>22</v>
      </c>
      <c r="C7" s="22">
        <f>Лист1!C7+Лист1!I7+Лист1!O7+Лист1!U7</f>
        <v>12000</v>
      </c>
      <c r="D7" s="22">
        <f>Лист1!D7+Лист1!J7+Лист1!P7+Лист1!V7</f>
        <v>1</v>
      </c>
      <c r="E7" s="22">
        <f>Лист1!E7+Лист1!K7+Лист1!Q7+Лист1!W7</f>
        <v>12000</v>
      </c>
      <c r="F7" s="22">
        <f>Лист1!F7+Лист1!L7+Лист1!R7+Лист1!X7</f>
        <v>9724.4</v>
      </c>
      <c r="G7" s="22">
        <f>Лист1!G7+Лист1!M7+Лист1!S7+Лист1!Y7</f>
        <v>2275.6</v>
      </c>
      <c r="H7" s="22">
        <f>Лист1!H7+Лист1!N7+Лист1!T7+Лист1!Z7</f>
        <v>23.4</v>
      </c>
    </row>
    <row r="8" spans="1:8">
      <c r="A8" s="7" t="s">
        <v>23</v>
      </c>
      <c r="B8" s="8" t="s">
        <v>24</v>
      </c>
      <c r="C8" s="22">
        <f>Лист1!C8+Лист1!I8+Лист1!O8+Лист1!U8</f>
        <v>268.2</v>
      </c>
      <c r="D8" s="22">
        <f>Лист1!D8+Лист1!J8+Лист1!P8+Лист1!V8</f>
        <v>20</v>
      </c>
      <c r="E8" s="22">
        <f>Лист1!E8+Лист1!K8+Лист1!Q8+Лист1!W8</f>
        <v>5364</v>
      </c>
      <c r="F8" s="22">
        <f>Лист1!F8+Лист1!L8+Лист1!R8+Лист1!X8</f>
        <v>4664.3999999999996</v>
      </c>
      <c r="G8" s="22">
        <f>Лист1!G8+Лист1!M8+Лист1!S8+Лист1!Y8</f>
        <v>699.6</v>
      </c>
      <c r="H8" s="22">
        <f>Лист1!H8+Лист1!N8+Лист1!T8+Лист1!Z8</f>
        <v>15</v>
      </c>
    </row>
    <row r="9" spans="1:8">
      <c r="A9" s="7" t="s">
        <v>25</v>
      </c>
      <c r="B9" s="8" t="s">
        <v>26</v>
      </c>
      <c r="C9" s="22">
        <f>Лист1!C9+Лист1!I9+Лист1!O9+Лист1!U9</f>
        <v>979.8599999999999</v>
      </c>
      <c r="D9" s="22">
        <f>Лист1!D9+Лист1!J9+Лист1!P9+Лист1!V9</f>
        <v>139</v>
      </c>
      <c r="E9" s="22">
        <f>Лист1!E9+Лист1!K9+Лист1!Q9+Лист1!W9</f>
        <v>34048.759999999995</v>
      </c>
      <c r="F9" s="22">
        <f>Лист1!F9+Лист1!L9+Лист1!R9+Лист1!X9</f>
        <v>28873.670000000002</v>
      </c>
      <c r="G9" s="22">
        <f>Лист1!G9+Лист1!M9+Лист1!S9+Лист1!Y9</f>
        <v>5175.09</v>
      </c>
      <c r="H9" s="22">
        <f>Лист1!H9+Лист1!N9+Лист1!T9+Лист1!Z9</f>
        <v>36.010000000000005</v>
      </c>
    </row>
    <row r="10" spans="1:8">
      <c r="A10" s="7" t="s">
        <v>27</v>
      </c>
      <c r="B10" s="8" t="s">
        <v>28</v>
      </c>
      <c r="C10" s="22">
        <f>Лист1!C10+Лист1!I10+Лист1!O10+Лист1!U10</f>
        <v>824.98</v>
      </c>
      <c r="D10" s="22">
        <f>Лист1!D10+Лист1!J10+Лист1!P10+Лист1!V10</f>
        <v>3570</v>
      </c>
      <c r="E10" s="22">
        <f>Лист1!E10+Лист1!K10+Лист1!Q10+Лист1!W10</f>
        <v>160715.44</v>
      </c>
      <c r="F10" s="22">
        <f>Лист1!F10+Лист1!L10+Лист1!R10+Лист1!X10</f>
        <v>122629.5</v>
      </c>
      <c r="G10" s="22">
        <f>Лист1!G10+Лист1!M10+Лист1!S10+Лист1!Y10</f>
        <v>38085.94</v>
      </c>
      <c r="H10" s="22">
        <f>Лист1!H10+Лист1!N10+Лист1!T10+Лист1!Z10</f>
        <v>136.68</v>
      </c>
    </row>
    <row r="11" spans="1:8">
      <c r="A11" s="7" t="s">
        <v>29</v>
      </c>
      <c r="B11" s="8" t="s">
        <v>30</v>
      </c>
      <c r="C11" s="22">
        <f>Лист1!C11+Лист1!I11+Лист1!O11+Лист1!U11</f>
        <v>1539.55</v>
      </c>
      <c r="D11" s="22">
        <f>Лист1!D11+Лист1!J11+Лист1!P11+Лист1!V11</f>
        <v>8371</v>
      </c>
      <c r="E11" s="22">
        <f>Лист1!E11+Лист1!K11+Лист1!Q11+Лист1!W11</f>
        <v>385565.51</v>
      </c>
      <c r="F11" s="22">
        <f>Лист1!F11+Лист1!L11+Лист1!R11+Лист1!X11</f>
        <v>287543.84999999998</v>
      </c>
      <c r="G11" s="22">
        <f>Лист1!G11+Лист1!M11+Лист1!S11+Лист1!Y11</f>
        <v>98021.66</v>
      </c>
      <c r="H11" s="22">
        <f>Лист1!H11+Лист1!N11+Лист1!T11+Лист1!Z11</f>
        <v>131.37</v>
      </c>
    </row>
    <row r="12" spans="1:8">
      <c r="A12" s="7" t="s">
        <v>31</v>
      </c>
      <c r="B12" s="8" t="s">
        <v>32</v>
      </c>
      <c r="C12" s="22">
        <f>Лист1!C12+Лист1!I12+Лист1!O12+Лист1!U12</f>
        <v>752.48</v>
      </c>
      <c r="D12" s="22">
        <f>Лист1!D12+Лист1!J12+Лист1!P12+Лист1!V12</f>
        <v>50</v>
      </c>
      <c r="E12" s="22">
        <f>Лист1!E12+Лист1!K12+Лист1!Q12+Лист1!W12</f>
        <v>12652.8</v>
      </c>
      <c r="F12" s="22">
        <f>Лист1!F12+Лист1!L12+Лист1!R12+Лист1!X12</f>
        <v>10445.299999999999</v>
      </c>
      <c r="G12" s="22">
        <f>Лист1!G12+Лист1!M12+Лист1!S12+Лист1!Y12</f>
        <v>2207.5</v>
      </c>
      <c r="H12" s="22">
        <f>Лист1!H12+Лист1!N12+Лист1!T12+Лист1!Z12</f>
        <v>60.39</v>
      </c>
    </row>
    <row r="13" spans="1:8">
      <c r="A13" s="7" t="s">
        <v>33</v>
      </c>
      <c r="B13" s="8" t="s">
        <v>34</v>
      </c>
      <c r="C13" s="22">
        <f>Лист1!C13+Лист1!I13+Лист1!O13+Лист1!U13</f>
        <v>3695.4399999999996</v>
      </c>
      <c r="D13" s="22">
        <f>Лист1!D13+Лист1!J13+Лист1!P13+Лист1!V13</f>
        <v>184</v>
      </c>
      <c r="E13" s="22">
        <f>Лист1!E13+Лист1!K13+Лист1!Q13+Лист1!W13</f>
        <v>61472.569999999992</v>
      </c>
      <c r="F13" s="22">
        <f>Лист1!F13+Лист1!L13+Лист1!R13+Лист1!X13</f>
        <v>42330.22</v>
      </c>
      <c r="G13" s="22">
        <f>Лист1!G13+Лист1!M13+Лист1!S13+Лист1!Y13</f>
        <v>19142.349999999999</v>
      </c>
      <c r="H13" s="22">
        <f>Лист1!H13+Лист1!N13+Лист1!T13+Лист1!Z13</f>
        <v>181.31</v>
      </c>
    </row>
  </sheetData>
  <mergeCells count="1">
    <mergeCell ref="C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2014-05-15T11:25:07Z</dcterms:modified>
</cp:coreProperties>
</file>