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345" yWindow="540" windowWidth="19320" windowHeight="7725"/>
  </bookViews>
  <sheets>
    <sheet name="27.04.2014" sheetId="11" r:id="rId1"/>
  </sheets>
  <calcPr calcId="145621"/>
</workbook>
</file>

<file path=xl/calcChain.xml><?xml version="1.0" encoding="utf-8"?>
<calcChain xmlns="http://schemas.openxmlformats.org/spreadsheetml/2006/main">
  <c r="AV23" i="11" l="1"/>
  <c r="AV24" i="11"/>
  <c r="AV25" i="11"/>
  <c r="AV26" i="11"/>
  <c r="AV18" i="11"/>
  <c r="AV19" i="11"/>
  <c r="AV20" i="11"/>
  <c r="AV21" i="11"/>
  <c r="AV22" i="11"/>
  <c r="AP7" i="11"/>
  <c r="AP8" i="11"/>
  <c r="AP9" i="11"/>
  <c r="AP10" i="11"/>
  <c r="AP11" i="11"/>
  <c r="AP12" i="11"/>
  <c r="AP13" i="11"/>
  <c r="AP14" i="11"/>
  <c r="AP15" i="11"/>
  <c r="AP16" i="11"/>
  <c r="AP17" i="11"/>
  <c r="AP6" i="11"/>
  <c r="AN7" i="11"/>
  <c r="AN8" i="11"/>
  <c r="AN9" i="11"/>
  <c r="AN10" i="11"/>
  <c r="AN11" i="11"/>
  <c r="AN12" i="11"/>
  <c r="AN13" i="11"/>
  <c r="AN14" i="11"/>
  <c r="AN15" i="11"/>
  <c r="AN16" i="11"/>
  <c r="AN17" i="11"/>
  <c r="AN18" i="11"/>
  <c r="AN19" i="11"/>
  <c r="AN20" i="11"/>
  <c r="AN21" i="11"/>
  <c r="AN22" i="11"/>
  <c r="AN23" i="11"/>
  <c r="AN24" i="11"/>
  <c r="AN25" i="11"/>
  <c r="AN26" i="11"/>
  <c r="AN6" i="11"/>
  <c r="AX7" i="11" l="1"/>
  <c r="AV8" i="11"/>
  <c r="AX9" i="11"/>
  <c r="AV10" i="11"/>
  <c r="AV11" i="11"/>
  <c r="AX13" i="11"/>
  <c r="AX14" i="11"/>
  <c r="AV15" i="11"/>
  <c r="AX16" i="11"/>
  <c r="AV17" i="11"/>
  <c r="AV6" i="11"/>
  <c r="AX12" i="11" l="1"/>
  <c r="AO7" i="11"/>
  <c r="AO8" i="11"/>
  <c r="AO9" i="11"/>
  <c r="AO10" i="11"/>
  <c r="AO11" i="11"/>
  <c r="AO12" i="11"/>
  <c r="AO13" i="11"/>
  <c r="AO14" i="11"/>
  <c r="AO15" i="11"/>
  <c r="AO16" i="11"/>
  <c r="AO17" i="11"/>
  <c r="AO18" i="11"/>
  <c r="AO19" i="11"/>
  <c r="AO20" i="11"/>
  <c r="AO21" i="11"/>
  <c r="AO22" i="11"/>
  <c r="AO23" i="11"/>
  <c r="AO24" i="11"/>
  <c r="AO25" i="11"/>
  <c r="AO26" i="11"/>
  <c r="AO6" i="11"/>
  <c r="AV13" i="11"/>
  <c r="AV9" i="11"/>
  <c r="AV16" i="11"/>
  <c r="AV12" i="11"/>
  <c r="AV7" i="11"/>
  <c r="AV14" i="11"/>
  <c r="AX15" i="11"/>
  <c r="AX17" i="11"/>
  <c r="AX10" i="11"/>
  <c r="AX11" i="11"/>
  <c r="AX8" i="11"/>
  <c r="AX6" i="11"/>
  <c r="AW7" i="11" l="1"/>
  <c r="AW8" i="11"/>
  <c r="AW9" i="11"/>
  <c r="AW10" i="11"/>
  <c r="AW11" i="11"/>
  <c r="AW12" i="11"/>
  <c r="AW13" i="1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W26" i="11"/>
  <c r="AW6" i="11"/>
  <c r="AY7" i="11"/>
  <c r="AY8" i="11"/>
  <c r="AY9" i="11"/>
  <c r="AY10" i="11"/>
  <c r="AY11" i="11"/>
  <c r="AY12" i="11"/>
  <c r="AY13" i="11"/>
  <c r="AY14" i="11"/>
  <c r="AY15" i="11"/>
  <c r="AY16" i="11"/>
  <c r="AY17" i="11"/>
  <c r="AY18" i="11"/>
  <c r="AY19" i="11"/>
  <c r="AY20" i="11"/>
  <c r="AY21" i="11"/>
  <c r="AY22" i="11"/>
  <c r="AY23" i="11"/>
  <c r="AY24" i="11"/>
  <c r="AY25" i="11"/>
  <c r="AY26" i="11"/>
  <c r="AY6" i="11"/>
</calcChain>
</file>

<file path=xl/sharedStrings.xml><?xml version="1.0" encoding="utf-8"?>
<sst xmlns="http://schemas.openxmlformats.org/spreadsheetml/2006/main" count="181" uniqueCount="56">
  <si>
    <t>№</t>
  </si>
  <si>
    <t>h</t>
  </si>
  <si>
    <t>m</t>
  </si>
  <si>
    <t>s</t>
  </si>
  <si>
    <t>Первый круг</t>
  </si>
  <si>
    <t>Второй круг</t>
  </si>
  <si>
    <t>t старта</t>
  </si>
  <si>
    <t>t финиша</t>
  </si>
  <si>
    <t>:</t>
  </si>
  <si>
    <t>Третий круг</t>
  </si>
  <si>
    <t>Четвертый круг</t>
  </si>
  <si>
    <t>pos</t>
  </si>
  <si>
    <t>Команда</t>
  </si>
  <si>
    <t>Ф.И.О.</t>
  </si>
  <si>
    <t>Возраст</t>
  </si>
  <si>
    <t>г.р.</t>
  </si>
  <si>
    <t>4 года</t>
  </si>
  <si>
    <t>2,5 года</t>
  </si>
  <si>
    <t>2 года</t>
  </si>
  <si>
    <t>3,5 года</t>
  </si>
  <si>
    <t>3 года 3 мес.</t>
  </si>
  <si>
    <t>3 года</t>
  </si>
  <si>
    <t>2 года 11 мес.</t>
  </si>
  <si>
    <t>3 года 1 мес.</t>
  </si>
  <si>
    <t>Беговелы все кому меньше 4-х лет мальчики</t>
  </si>
  <si>
    <t>Кирсанов Андрей</t>
  </si>
  <si>
    <t>Морозов Александр</t>
  </si>
  <si>
    <t>Демираг Самир</t>
  </si>
  <si>
    <t>Григорьев Сережа</t>
  </si>
  <si>
    <t>Красных Алексей</t>
  </si>
  <si>
    <t>Шпонкин Мирон Сергеевич</t>
  </si>
  <si>
    <t>Титков Алексей Михайлович</t>
  </si>
  <si>
    <t>Артамонов Николай Дмитриевич</t>
  </si>
  <si>
    <t>Тринака Федор</t>
  </si>
  <si>
    <t>Пташкевич Илья Сергеевич</t>
  </si>
  <si>
    <t>Попов Тимофей</t>
  </si>
  <si>
    <t>Лунев Алексей Алексеевич</t>
  </si>
  <si>
    <t>Харламов Андрей</t>
  </si>
  <si>
    <t>Григорий Серов</t>
  </si>
  <si>
    <t>Булатенко Ярослав Игоревич</t>
  </si>
  <si>
    <t>Мальцев Алексей Андреевич</t>
  </si>
  <si>
    <t>Бобков Артем</t>
  </si>
  <si>
    <t>Корсаков Виктор Алексеевич</t>
  </si>
  <si>
    <t>Горохов Николай Русланович</t>
  </si>
  <si>
    <t>Кобзев Кирилл Олегович</t>
  </si>
  <si>
    <t>Четырин Тимофей Юрьевич</t>
  </si>
  <si>
    <t>Эврика</t>
  </si>
  <si>
    <t>МКВ</t>
  </si>
  <si>
    <t>Общие данные</t>
  </si>
  <si>
    <t>1 r</t>
  </si>
  <si>
    <t>2 r</t>
  </si>
  <si>
    <t>3 r</t>
  </si>
  <si>
    <t>4 r</t>
  </si>
  <si>
    <t>Best t.</t>
  </si>
  <si>
    <t>Total p.</t>
  </si>
  <si>
    <t>Total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</si>
</sst>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21" fontId="0" fillId="0" borderId="0" xfId="0" applyNumberFormat="1"/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left"/>
    </xf>
    <xf numFmtId="0" fontId="0" fillId="4" borderId="0" xfId="0" applyFill="1"/>
    <xf numFmtId="0" fontId="0" fillId="0" borderId="0" xfId="0" applyAlignment="1">
      <alignment horizontal="left"/>
    </xf>
    <xf numFmtId="0" fontId="0" fillId="4" borderId="0" xfId="0" applyFill="1" applyProtection="1"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2" borderId="0" xfId="0" applyFont="1" applyFill="1" applyBorder="1"/>
    <xf numFmtId="0" fontId="4" fillId="0" borderId="0" xfId="0" applyFont="1"/>
    <xf numFmtId="0" fontId="5" fillId="0" borderId="0" xfId="0" applyFont="1" applyFill="1" applyBorder="1" applyAlignment="1">
      <alignment horizontal="center"/>
    </xf>
    <xf numFmtId="21" fontId="4" fillId="0" borderId="0" xfId="0" applyNumberFormat="1" applyFont="1" applyAlignment="1">
      <alignment horizontal="center"/>
    </xf>
    <xf numFmtId="21" fontId="4" fillId="0" borderId="0" xfId="0" applyNumberFormat="1" applyFont="1"/>
    <xf numFmtId="0" fontId="4" fillId="0" borderId="0" xfId="0" applyFont="1" applyFill="1"/>
    <xf numFmtId="0" fontId="4" fillId="0" borderId="0" xfId="0" applyFont="1" applyFill="1" applyBorder="1"/>
    <xf numFmtId="0" fontId="4" fillId="2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2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33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7"/>
  <sheetViews>
    <sheetView tabSelected="1" topLeftCell="F1" zoomScale="70" zoomScaleNormal="70" workbookViewId="0">
      <pane ySplit="3" topLeftCell="A4" activePane="bottomLeft" state="frozen"/>
      <selection pane="bottomLeft" activeCell="AW15" sqref="AW15"/>
    </sheetView>
  </sheetViews>
  <sheetFormatPr defaultRowHeight="15" x14ac:dyDescent="0.25"/>
  <cols>
    <col min="2" max="2" width="14" bestFit="1" customWidth="1"/>
    <col min="3" max="3" width="21.42578125" bestFit="1" customWidth="1"/>
    <col min="4" max="4" width="37.7109375" bestFit="1" customWidth="1"/>
    <col min="5" max="5" width="21.5703125" style="6" bestFit="1" customWidth="1"/>
    <col min="6" max="6" width="1.42578125" customWidth="1"/>
    <col min="7" max="7" width="17.7109375" hidden="1" customWidth="1"/>
    <col min="8" max="10" width="3.28515625" style="1" customWidth="1"/>
    <col min="11" max="11" width="2.140625" customWidth="1"/>
    <col min="12" max="14" width="3.28515625" style="1" customWidth="1"/>
    <col min="15" max="15" width="1.42578125" customWidth="1"/>
    <col min="16" max="18" width="3.28515625" customWidth="1"/>
    <col min="19" max="19" width="2.140625" customWidth="1"/>
    <col min="20" max="22" width="3.28515625" customWidth="1"/>
    <col min="23" max="23" width="1.42578125" customWidth="1"/>
    <col min="24" max="26" width="3.140625" customWidth="1"/>
    <col min="27" max="27" width="2.140625" customWidth="1"/>
    <col min="28" max="30" width="3.140625" customWidth="1"/>
    <col min="31" max="31" width="1.42578125" customWidth="1"/>
    <col min="32" max="34" width="3.140625" customWidth="1"/>
    <col min="35" max="35" width="2.140625" customWidth="1"/>
    <col min="36" max="38" width="3.140625" customWidth="1"/>
    <col min="39" max="39" width="1.42578125" customWidth="1"/>
    <col min="40" max="40" width="9.28515625" customWidth="1"/>
    <col min="41" max="41" width="6.140625" customWidth="1"/>
    <col min="42" max="42" width="9.28515625" customWidth="1"/>
    <col min="43" max="43" width="4.28515625" customWidth="1"/>
    <col min="44" max="44" width="9.28515625" customWidth="1"/>
    <col min="45" max="45" width="4.28515625" customWidth="1"/>
    <col min="46" max="46" width="9.28515625" customWidth="1"/>
    <col min="47" max="47" width="4.28515625" customWidth="1"/>
    <col min="48" max="48" width="12.28515625" bestFit="1" customWidth="1"/>
  </cols>
  <sheetData>
    <row r="1" spans="1:51" ht="15" customHeight="1" x14ac:dyDescent="0.25">
      <c r="A1" s="36" t="s">
        <v>48</v>
      </c>
      <c r="B1" s="36"/>
      <c r="C1" s="36"/>
      <c r="D1" s="36"/>
      <c r="E1" s="36"/>
      <c r="F1" s="7"/>
      <c r="G1" s="7"/>
      <c r="H1" s="37" t="s">
        <v>4</v>
      </c>
      <c r="I1" s="37"/>
      <c r="J1" s="37"/>
      <c r="K1" s="38"/>
      <c r="L1" s="37"/>
      <c r="M1" s="37"/>
      <c r="N1" s="37"/>
      <c r="O1" s="7"/>
      <c r="P1" s="37" t="s">
        <v>5</v>
      </c>
      <c r="Q1" s="37"/>
      <c r="R1" s="37"/>
      <c r="S1" s="38"/>
      <c r="T1" s="37"/>
      <c r="U1" s="37"/>
      <c r="V1" s="37"/>
      <c r="W1" s="7"/>
      <c r="X1" s="37" t="s">
        <v>9</v>
      </c>
      <c r="Y1" s="37"/>
      <c r="Z1" s="37"/>
      <c r="AA1" s="38"/>
      <c r="AB1" s="37"/>
      <c r="AC1" s="37"/>
      <c r="AD1" s="37"/>
      <c r="AE1" s="7"/>
      <c r="AF1" s="37" t="s">
        <v>10</v>
      </c>
      <c r="AG1" s="37"/>
      <c r="AH1" s="37"/>
      <c r="AI1" s="38"/>
      <c r="AJ1" s="37"/>
      <c r="AK1" s="37"/>
      <c r="AL1" s="3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5"/>
      <c r="AY1" s="5"/>
    </row>
    <row r="2" spans="1:51" x14ac:dyDescent="0.25">
      <c r="A2" s="36"/>
      <c r="B2" s="36"/>
      <c r="C2" s="36"/>
      <c r="D2" s="36"/>
      <c r="E2" s="36"/>
      <c r="F2" s="8"/>
      <c r="G2" s="7"/>
      <c r="H2" s="32" t="s">
        <v>6</v>
      </c>
      <c r="I2" s="32"/>
      <c r="J2" s="33"/>
      <c r="K2" s="9"/>
      <c r="L2" s="34" t="s">
        <v>7</v>
      </c>
      <c r="M2" s="32"/>
      <c r="N2" s="32"/>
      <c r="O2" s="8"/>
      <c r="P2" s="32" t="s">
        <v>6</v>
      </c>
      <c r="Q2" s="32"/>
      <c r="R2" s="33"/>
      <c r="S2" s="9"/>
      <c r="T2" s="34" t="s">
        <v>7</v>
      </c>
      <c r="U2" s="32"/>
      <c r="V2" s="32"/>
      <c r="W2" s="8"/>
      <c r="X2" s="32" t="s">
        <v>6</v>
      </c>
      <c r="Y2" s="32"/>
      <c r="Z2" s="33"/>
      <c r="AA2" s="9"/>
      <c r="AB2" s="34" t="s">
        <v>7</v>
      </c>
      <c r="AC2" s="32"/>
      <c r="AD2" s="32"/>
      <c r="AE2" s="8"/>
      <c r="AF2" s="32" t="s">
        <v>6</v>
      </c>
      <c r="AG2" s="32"/>
      <c r="AH2" s="33"/>
      <c r="AI2" s="9"/>
      <c r="AJ2" s="34" t="s">
        <v>7</v>
      </c>
      <c r="AK2" s="32"/>
      <c r="AL2" s="32"/>
      <c r="AM2" s="8"/>
      <c r="AN2" s="7"/>
      <c r="AO2" s="7"/>
      <c r="AP2" s="7"/>
      <c r="AQ2" s="7"/>
      <c r="AR2" s="7"/>
      <c r="AS2" s="7"/>
      <c r="AT2" s="7"/>
      <c r="AU2" s="7"/>
      <c r="AV2" s="7"/>
      <c r="AW2" s="7"/>
      <c r="AX2" s="5"/>
      <c r="AY2" s="5"/>
    </row>
    <row r="3" spans="1:51" x14ac:dyDescent="0.25">
      <c r="A3" s="10" t="s">
        <v>0</v>
      </c>
      <c r="B3" s="10" t="s">
        <v>15</v>
      </c>
      <c r="C3" s="10" t="s">
        <v>14</v>
      </c>
      <c r="D3" s="10" t="s">
        <v>13</v>
      </c>
      <c r="E3" s="10" t="s">
        <v>12</v>
      </c>
      <c r="F3" s="11"/>
      <c r="G3" s="7"/>
      <c r="H3" s="10" t="s">
        <v>1</v>
      </c>
      <c r="I3" s="10" t="s">
        <v>2</v>
      </c>
      <c r="J3" s="10" t="s">
        <v>3</v>
      </c>
      <c r="K3" s="12" t="s">
        <v>8</v>
      </c>
      <c r="L3" s="10" t="s">
        <v>1</v>
      </c>
      <c r="M3" s="10" t="s">
        <v>2</v>
      </c>
      <c r="N3" s="10" t="s">
        <v>3</v>
      </c>
      <c r="O3" s="13"/>
      <c r="P3" s="10" t="s">
        <v>1</v>
      </c>
      <c r="Q3" s="10" t="s">
        <v>2</v>
      </c>
      <c r="R3" s="10" t="s">
        <v>3</v>
      </c>
      <c r="S3" s="12" t="s">
        <v>8</v>
      </c>
      <c r="T3" s="10" t="s">
        <v>1</v>
      </c>
      <c r="U3" s="10" t="s">
        <v>2</v>
      </c>
      <c r="V3" s="10" t="s">
        <v>3</v>
      </c>
      <c r="W3" s="13"/>
      <c r="X3" s="10" t="s">
        <v>1</v>
      </c>
      <c r="Y3" s="10" t="s">
        <v>2</v>
      </c>
      <c r="Z3" s="10" t="s">
        <v>3</v>
      </c>
      <c r="AA3" s="12" t="s">
        <v>8</v>
      </c>
      <c r="AB3" s="10" t="s">
        <v>1</v>
      </c>
      <c r="AC3" s="10" t="s">
        <v>2</v>
      </c>
      <c r="AD3" s="10" t="s">
        <v>3</v>
      </c>
      <c r="AE3" s="13"/>
      <c r="AF3" s="10" t="s">
        <v>1</v>
      </c>
      <c r="AG3" s="10" t="s">
        <v>2</v>
      </c>
      <c r="AH3" s="10" t="s">
        <v>3</v>
      </c>
      <c r="AI3" s="12" t="s">
        <v>8</v>
      </c>
      <c r="AJ3" s="10" t="s">
        <v>1</v>
      </c>
      <c r="AK3" s="10" t="s">
        <v>2</v>
      </c>
      <c r="AL3" s="10" t="s">
        <v>3</v>
      </c>
      <c r="AM3" s="11"/>
      <c r="AN3" s="11" t="s">
        <v>49</v>
      </c>
      <c r="AO3" s="11" t="s">
        <v>11</v>
      </c>
      <c r="AP3" s="11" t="s">
        <v>50</v>
      </c>
      <c r="AQ3" s="11" t="s">
        <v>11</v>
      </c>
      <c r="AR3" s="8" t="s">
        <v>51</v>
      </c>
      <c r="AS3" s="8" t="s">
        <v>11</v>
      </c>
      <c r="AT3" s="8" t="s">
        <v>52</v>
      </c>
      <c r="AU3" s="8" t="s">
        <v>11</v>
      </c>
      <c r="AV3" s="8" t="s">
        <v>53</v>
      </c>
      <c r="AW3" s="8" t="s">
        <v>11</v>
      </c>
      <c r="AX3" s="8" t="s">
        <v>55</v>
      </c>
      <c r="AY3" s="8" t="s">
        <v>54</v>
      </c>
    </row>
    <row r="4" spans="1:51" ht="15" customHeight="1" x14ac:dyDescent="0.25">
      <c r="A4" s="35" t="s">
        <v>24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</row>
    <row r="5" spans="1:51" ht="1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</row>
    <row r="6" spans="1:51" x14ac:dyDescent="0.25">
      <c r="A6" s="14">
        <v>15</v>
      </c>
      <c r="B6" s="15">
        <v>38766</v>
      </c>
      <c r="C6" s="14" t="s">
        <v>16</v>
      </c>
      <c r="D6" s="4" t="s">
        <v>25</v>
      </c>
      <c r="E6" s="16"/>
      <c r="F6" s="17"/>
      <c r="G6" s="18"/>
      <c r="H6" s="30">
        <v>0.52013888888888893</v>
      </c>
      <c r="I6" s="30">
        <v>0.52013888888888893</v>
      </c>
      <c r="J6" s="30">
        <v>0.52013888888888893</v>
      </c>
      <c r="K6" s="19" t="s">
        <v>8</v>
      </c>
      <c r="L6" s="30">
        <v>0.52271990740740737</v>
      </c>
      <c r="M6" s="31">
        <v>0.52271990740740737</v>
      </c>
      <c r="N6" s="31">
        <v>0.52271990740740737</v>
      </c>
      <c r="O6" s="17"/>
      <c r="P6" s="30"/>
      <c r="Q6" s="31"/>
      <c r="R6" s="31"/>
      <c r="S6" s="19" t="s">
        <v>8</v>
      </c>
      <c r="T6" s="30"/>
      <c r="U6" s="31"/>
      <c r="V6" s="31"/>
      <c r="W6" s="17"/>
      <c r="X6" s="30"/>
      <c r="Y6" s="31"/>
      <c r="Z6" s="31"/>
      <c r="AA6" s="19" t="s">
        <v>8</v>
      </c>
      <c r="AB6" s="30"/>
      <c r="AC6" s="31"/>
      <c r="AD6" s="31"/>
      <c r="AE6" s="17"/>
      <c r="AF6" s="30"/>
      <c r="AG6" s="31"/>
      <c r="AH6" s="31"/>
      <c r="AI6" s="19" t="s">
        <v>8</v>
      </c>
      <c r="AJ6" s="30"/>
      <c r="AK6" s="31"/>
      <c r="AL6" s="31"/>
      <c r="AM6" s="17"/>
      <c r="AN6" s="20">
        <f>IF(L6-H6=0,"",L6-H6)</f>
        <v>2.5810185185184409E-3</v>
      </c>
      <c r="AO6" s="18">
        <f>IFERROR(RANK(AN6,$AN$6:$AN$26,1),"")</f>
        <v>2</v>
      </c>
      <c r="AP6" s="21" t="str">
        <f>IF(T6-P6=0,"",T6-P6)</f>
        <v/>
      </c>
      <c r="AQ6" s="18"/>
      <c r="AR6" s="21"/>
      <c r="AS6" s="18"/>
      <c r="AT6" s="21"/>
      <c r="AU6" s="18"/>
      <c r="AV6" s="20">
        <f>MIN(AN6,AP6,AR6,AT6)</f>
        <v>2.5810185185184409E-3</v>
      </c>
      <c r="AW6" s="18">
        <f>IFERROR(RANK(AV6,$AV$6:$AV$26,1),"")</f>
        <v>11</v>
      </c>
      <c r="AX6" s="21" t="e">
        <f>AN6+AP6+AR6+AT6</f>
        <v>#VALUE!</v>
      </c>
      <c r="AY6" s="18" t="str">
        <f>IFERROR(RANK(AX6,$AX$6:$AX$26,1),"")</f>
        <v/>
      </c>
    </row>
    <row r="7" spans="1:51" x14ac:dyDescent="0.25">
      <c r="A7" s="14">
        <v>63</v>
      </c>
      <c r="B7" s="25"/>
      <c r="C7" s="26"/>
      <c r="D7" s="4" t="s">
        <v>26</v>
      </c>
      <c r="E7" s="16"/>
      <c r="F7" s="17"/>
      <c r="G7" s="18"/>
      <c r="H7" s="30">
        <v>0.5239583333333333</v>
      </c>
      <c r="I7" s="30">
        <v>0.5239583333333333</v>
      </c>
      <c r="J7" s="30">
        <v>0.5239583333333333</v>
      </c>
      <c r="K7" s="19" t="s">
        <v>8</v>
      </c>
      <c r="L7" s="30">
        <v>0.52665509259259258</v>
      </c>
      <c r="M7" s="31">
        <v>0.52665509259259258</v>
      </c>
      <c r="N7" s="31">
        <v>0.52665509259259258</v>
      </c>
      <c r="O7" s="17"/>
      <c r="P7" s="30"/>
      <c r="Q7" s="31"/>
      <c r="R7" s="31"/>
      <c r="S7" s="19" t="s">
        <v>8</v>
      </c>
      <c r="T7" s="30"/>
      <c r="U7" s="31"/>
      <c r="V7" s="31"/>
      <c r="W7" s="17"/>
      <c r="X7" s="30"/>
      <c r="Y7" s="31"/>
      <c r="Z7" s="31"/>
      <c r="AA7" s="19" t="s">
        <v>8</v>
      </c>
      <c r="AB7" s="30"/>
      <c r="AC7" s="31"/>
      <c r="AD7" s="31"/>
      <c r="AE7" s="17"/>
      <c r="AF7" s="30"/>
      <c r="AG7" s="31"/>
      <c r="AH7" s="31"/>
      <c r="AI7" s="19" t="s">
        <v>8</v>
      </c>
      <c r="AJ7" s="30"/>
      <c r="AK7" s="31"/>
      <c r="AL7" s="31"/>
      <c r="AM7" s="17"/>
      <c r="AN7" s="20">
        <f t="shared" ref="AN7:AN26" si="0">IF(L7-H7=0,"",L7-H7)</f>
        <v>2.6967592592592737E-3</v>
      </c>
      <c r="AO7" s="18">
        <f t="shared" ref="AO7:AO26" si="1">IFERROR(RANK(AN7,$AN$6:$AN$26,1),"")</f>
        <v>3</v>
      </c>
      <c r="AP7" s="21" t="str">
        <f t="shared" ref="AP7:AP17" si="2">IF(T7-P7=0,"",T7-P7)</f>
        <v/>
      </c>
      <c r="AQ7" s="18"/>
      <c r="AR7" s="21"/>
      <c r="AS7" s="18"/>
      <c r="AT7" s="21"/>
      <c r="AU7" s="18"/>
      <c r="AV7" s="20">
        <f t="shared" ref="AV7:AV26" si="3">MIN(AN7,AP7,AR7,AT7)</f>
        <v>2.6967592592592737E-3</v>
      </c>
      <c r="AW7" s="18">
        <f t="shared" ref="AW7:AW26" si="4">IFERROR(RANK(AV7,$AV$6:$AV$26,1),"")</f>
        <v>12</v>
      </c>
      <c r="AX7" s="21" t="e">
        <f t="shared" ref="AX7:AX17" si="5">AN7+AP7+AR7+AT7</f>
        <v>#VALUE!</v>
      </c>
      <c r="AY7" s="18" t="str">
        <f t="shared" ref="AY7:AY26" si="6">IFERROR(RANK(AX7,$AX$6:$AX$26,1),"")</f>
        <v/>
      </c>
    </row>
    <row r="8" spans="1:51" x14ac:dyDescent="0.25">
      <c r="A8" s="14">
        <v>17</v>
      </c>
      <c r="B8" s="25"/>
      <c r="C8" s="26"/>
      <c r="D8" s="4" t="s">
        <v>27</v>
      </c>
      <c r="E8" s="16"/>
      <c r="F8" s="17"/>
      <c r="G8" s="18"/>
      <c r="H8" s="30">
        <v>0.52048611111111109</v>
      </c>
      <c r="I8" s="30">
        <v>0.52048611111111109</v>
      </c>
      <c r="J8" s="30">
        <v>0.52048611111111109</v>
      </c>
      <c r="K8" s="19" t="s">
        <v>8</v>
      </c>
      <c r="L8" s="30">
        <v>0.52376157407407409</v>
      </c>
      <c r="M8" s="31">
        <v>0.52376157407407409</v>
      </c>
      <c r="N8" s="31">
        <v>0.52376157407407409</v>
      </c>
      <c r="O8" s="17"/>
      <c r="P8" s="30"/>
      <c r="Q8" s="31"/>
      <c r="R8" s="31"/>
      <c r="S8" s="19" t="s">
        <v>8</v>
      </c>
      <c r="T8" s="30"/>
      <c r="U8" s="31"/>
      <c r="V8" s="31"/>
      <c r="W8" s="17"/>
      <c r="X8" s="30"/>
      <c r="Y8" s="31"/>
      <c r="Z8" s="31"/>
      <c r="AA8" s="19" t="s">
        <v>8</v>
      </c>
      <c r="AB8" s="30"/>
      <c r="AC8" s="31"/>
      <c r="AD8" s="31"/>
      <c r="AE8" s="17"/>
      <c r="AF8" s="30"/>
      <c r="AG8" s="31"/>
      <c r="AH8" s="31"/>
      <c r="AI8" s="19" t="s">
        <v>8</v>
      </c>
      <c r="AJ8" s="30"/>
      <c r="AK8" s="31"/>
      <c r="AL8" s="31"/>
      <c r="AM8" s="17"/>
      <c r="AN8" s="20">
        <f t="shared" si="0"/>
        <v>3.2754629629629939E-3</v>
      </c>
      <c r="AO8" s="18">
        <f t="shared" si="1"/>
        <v>4</v>
      </c>
      <c r="AP8" s="21" t="str">
        <f t="shared" si="2"/>
        <v/>
      </c>
      <c r="AQ8" s="18"/>
      <c r="AR8" s="21"/>
      <c r="AS8" s="18"/>
      <c r="AT8" s="21"/>
      <c r="AU8" s="18"/>
      <c r="AV8" s="20">
        <f t="shared" si="3"/>
        <v>3.2754629629629939E-3</v>
      </c>
      <c r="AW8" s="18">
        <f t="shared" si="4"/>
        <v>13</v>
      </c>
      <c r="AX8" s="21" t="e">
        <f t="shared" si="5"/>
        <v>#VALUE!</v>
      </c>
      <c r="AY8" s="18" t="str">
        <f t="shared" si="6"/>
        <v/>
      </c>
    </row>
    <row r="9" spans="1:51" x14ac:dyDescent="0.25">
      <c r="A9" s="14">
        <v>8</v>
      </c>
      <c r="B9" s="14"/>
      <c r="C9" s="14" t="s">
        <v>17</v>
      </c>
      <c r="D9" s="4" t="s">
        <v>28</v>
      </c>
      <c r="E9" s="16" t="s">
        <v>46</v>
      </c>
      <c r="F9" s="17"/>
      <c r="G9" s="18"/>
      <c r="H9" s="30">
        <v>0.51840277777777777</v>
      </c>
      <c r="I9" s="30">
        <v>0.51840277777777777</v>
      </c>
      <c r="J9" s="30">
        <v>0.51840277777777777</v>
      </c>
      <c r="K9" s="19" t="s">
        <v>8</v>
      </c>
      <c r="L9" s="30">
        <v>0.52189814814814817</v>
      </c>
      <c r="M9" s="31">
        <v>0.52189814814814817</v>
      </c>
      <c r="N9" s="31">
        <v>0.52189814814814817</v>
      </c>
      <c r="O9" s="17"/>
      <c r="P9" s="30"/>
      <c r="Q9" s="31"/>
      <c r="R9" s="31"/>
      <c r="S9" s="19" t="s">
        <v>8</v>
      </c>
      <c r="T9" s="30"/>
      <c r="U9" s="31"/>
      <c r="V9" s="31"/>
      <c r="W9" s="17"/>
      <c r="X9" s="30"/>
      <c r="Y9" s="31"/>
      <c r="Z9" s="31"/>
      <c r="AA9" s="19" t="s">
        <v>8</v>
      </c>
      <c r="AB9" s="30"/>
      <c r="AC9" s="31"/>
      <c r="AD9" s="31"/>
      <c r="AE9" s="17"/>
      <c r="AF9" s="30"/>
      <c r="AG9" s="31"/>
      <c r="AH9" s="31"/>
      <c r="AI9" s="19" t="s">
        <v>8</v>
      </c>
      <c r="AJ9" s="30"/>
      <c r="AK9" s="31"/>
      <c r="AL9" s="31"/>
      <c r="AM9" s="17"/>
      <c r="AN9" s="20">
        <f t="shared" si="0"/>
        <v>3.4953703703703987E-3</v>
      </c>
      <c r="AO9" s="18">
        <f t="shared" si="1"/>
        <v>5</v>
      </c>
      <c r="AP9" s="21" t="str">
        <f t="shared" si="2"/>
        <v/>
      </c>
      <c r="AQ9" s="18"/>
      <c r="AR9" s="21"/>
      <c r="AS9" s="18"/>
      <c r="AT9" s="21"/>
      <c r="AU9" s="18"/>
      <c r="AV9" s="20">
        <f t="shared" si="3"/>
        <v>3.4953703703703987E-3</v>
      </c>
      <c r="AW9" s="18">
        <f t="shared" si="4"/>
        <v>14</v>
      </c>
      <c r="AX9" s="21" t="e">
        <f t="shared" si="5"/>
        <v>#VALUE!</v>
      </c>
      <c r="AY9" s="18" t="str">
        <f t="shared" si="6"/>
        <v/>
      </c>
    </row>
    <row r="10" spans="1:51" x14ac:dyDescent="0.25">
      <c r="A10" s="14">
        <v>12</v>
      </c>
      <c r="B10" s="15">
        <v>39249</v>
      </c>
      <c r="C10" s="14" t="s">
        <v>18</v>
      </c>
      <c r="D10" s="4" t="s">
        <v>29</v>
      </c>
      <c r="E10" s="16"/>
      <c r="F10" s="17"/>
      <c r="G10" s="18"/>
      <c r="H10" s="30">
        <v>0.51944444444444449</v>
      </c>
      <c r="I10" s="30">
        <v>0.51944444444444449</v>
      </c>
      <c r="J10" s="30">
        <v>0.51944444444444449</v>
      </c>
      <c r="K10" s="19" t="s">
        <v>8</v>
      </c>
      <c r="L10" s="30">
        <v>0.52318287037037037</v>
      </c>
      <c r="M10" s="31">
        <v>0.52318287037037037</v>
      </c>
      <c r="N10" s="31">
        <v>0.52318287037037037</v>
      </c>
      <c r="O10" s="17"/>
      <c r="P10" s="30"/>
      <c r="Q10" s="31"/>
      <c r="R10" s="31"/>
      <c r="S10" s="19" t="s">
        <v>8</v>
      </c>
      <c r="T10" s="30"/>
      <c r="U10" s="31"/>
      <c r="V10" s="31"/>
      <c r="W10" s="17"/>
      <c r="X10" s="30"/>
      <c r="Y10" s="31"/>
      <c r="Z10" s="31"/>
      <c r="AA10" s="19" t="s">
        <v>8</v>
      </c>
      <c r="AB10" s="30"/>
      <c r="AC10" s="31"/>
      <c r="AD10" s="31"/>
      <c r="AE10" s="17"/>
      <c r="AF10" s="30"/>
      <c r="AG10" s="31"/>
      <c r="AH10" s="31"/>
      <c r="AI10" s="19" t="s">
        <v>8</v>
      </c>
      <c r="AJ10" s="30"/>
      <c r="AK10" s="31"/>
      <c r="AL10" s="31"/>
      <c r="AM10" s="24"/>
      <c r="AN10" s="20">
        <f t="shared" si="0"/>
        <v>3.7384259259258812E-3</v>
      </c>
      <c r="AO10" s="18">
        <f t="shared" si="1"/>
        <v>6</v>
      </c>
      <c r="AP10" s="21" t="str">
        <f t="shared" si="2"/>
        <v/>
      </c>
      <c r="AQ10" s="18"/>
      <c r="AR10" s="21"/>
      <c r="AS10" s="18"/>
      <c r="AT10" s="21"/>
      <c r="AU10" s="18"/>
      <c r="AV10" s="20">
        <f t="shared" si="3"/>
        <v>3.7384259259258812E-3</v>
      </c>
      <c r="AW10" s="18">
        <f t="shared" si="4"/>
        <v>15</v>
      </c>
      <c r="AX10" s="21" t="e">
        <f t="shared" si="5"/>
        <v>#VALUE!</v>
      </c>
      <c r="AY10" s="18" t="str">
        <f t="shared" si="6"/>
        <v/>
      </c>
    </row>
    <row r="11" spans="1:51" x14ac:dyDescent="0.25">
      <c r="A11" s="14">
        <v>14</v>
      </c>
      <c r="B11" s="15">
        <v>38993</v>
      </c>
      <c r="C11" s="14" t="s">
        <v>19</v>
      </c>
      <c r="D11" s="4" t="s">
        <v>30</v>
      </c>
      <c r="E11" s="16"/>
      <c r="F11" s="17"/>
      <c r="G11" s="18"/>
      <c r="H11" s="30">
        <v>0.51979166666666665</v>
      </c>
      <c r="I11" s="30">
        <v>0.51979166666666665</v>
      </c>
      <c r="J11" s="30">
        <v>0.51979166666666665</v>
      </c>
      <c r="K11" s="19" t="s">
        <v>8</v>
      </c>
      <c r="L11" s="30">
        <v>0.52357638888888891</v>
      </c>
      <c r="M11" s="31">
        <v>0.52357638888888891</v>
      </c>
      <c r="N11" s="31">
        <v>0.52357638888888891</v>
      </c>
      <c r="O11" s="17"/>
      <c r="P11" s="30"/>
      <c r="Q11" s="31"/>
      <c r="R11" s="31"/>
      <c r="S11" s="19" t="s">
        <v>8</v>
      </c>
      <c r="T11" s="30"/>
      <c r="U11" s="31"/>
      <c r="V11" s="31"/>
      <c r="W11" s="17"/>
      <c r="X11" s="30"/>
      <c r="Y11" s="31"/>
      <c r="Z11" s="31"/>
      <c r="AA11" s="19" t="s">
        <v>8</v>
      </c>
      <c r="AB11" s="30"/>
      <c r="AC11" s="31"/>
      <c r="AD11" s="31"/>
      <c r="AE11" s="17"/>
      <c r="AF11" s="30"/>
      <c r="AG11" s="31"/>
      <c r="AH11" s="31"/>
      <c r="AI11" s="19" t="s">
        <v>8</v>
      </c>
      <c r="AJ11" s="30"/>
      <c r="AK11" s="31"/>
      <c r="AL11" s="31"/>
      <c r="AM11" s="24"/>
      <c r="AN11" s="20">
        <f t="shared" si="0"/>
        <v>3.7847222222222587E-3</v>
      </c>
      <c r="AO11" s="18">
        <f t="shared" si="1"/>
        <v>7</v>
      </c>
      <c r="AP11" s="21" t="str">
        <f t="shared" si="2"/>
        <v/>
      </c>
      <c r="AQ11" s="18"/>
      <c r="AR11" s="21"/>
      <c r="AS11" s="18"/>
      <c r="AT11" s="21"/>
      <c r="AU11" s="18"/>
      <c r="AV11" s="20">
        <f t="shared" si="3"/>
        <v>3.7847222222222587E-3</v>
      </c>
      <c r="AW11" s="18">
        <f t="shared" si="4"/>
        <v>16</v>
      </c>
      <c r="AX11" s="21" t="e">
        <f t="shared" si="5"/>
        <v>#VALUE!</v>
      </c>
      <c r="AY11" s="18" t="str">
        <f t="shared" si="6"/>
        <v/>
      </c>
    </row>
    <row r="12" spans="1:51" x14ac:dyDescent="0.25">
      <c r="A12" s="14">
        <v>1</v>
      </c>
      <c r="B12" s="14">
        <v>2011</v>
      </c>
      <c r="C12" s="14" t="s">
        <v>20</v>
      </c>
      <c r="D12" s="4" t="s">
        <v>31</v>
      </c>
      <c r="E12" s="16"/>
      <c r="F12" s="17"/>
      <c r="G12" s="18"/>
      <c r="H12" s="30">
        <v>0.51701388888888888</v>
      </c>
      <c r="I12" s="30">
        <v>0.51701388888888888</v>
      </c>
      <c r="J12" s="30">
        <v>0.51701388888888888</v>
      </c>
      <c r="K12" s="19" t="s">
        <v>8</v>
      </c>
      <c r="L12" s="30">
        <v>0.51749999999999996</v>
      </c>
      <c r="M12" s="31">
        <v>0.52097222222222217</v>
      </c>
      <c r="N12" s="31">
        <v>0.52097222222222217</v>
      </c>
      <c r="O12" s="17"/>
      <c r="P12" s="30"/>
      <c r="Q12" s="31"/>
      <c r="R12" s="31"/>
      <c r="S12" s="19" t="s">
        <v>8</v>
      </c>
      <c r="T12" s="30"/>
      <c r="U12" s="31"/>
      <c r="V12" s="31"/>
      <c r="W12" s="17"/>
      <c r="X12" s="30"/>
      <c r="Y12" s="31"/>
      <c r="Z12" s="31"/>
      <c r="AA12" s="19" t="s">
        <v>8</v>
      </c>
      <c r="AB12" s="30"/>
      <c r="AC12" s="31"/>
      <c r="AD12" s="31"/>
      <c r="AE12" s="17"/>
      <c r="AF12" s="30"/>
      <c r="AG12" s="31"/>
      <c r="AH12" s="31"/>
      <c r="AI12" s="19" t="s">
        <v>8</v>
      </c>
      <c r="AJ12" s="30"/>
      <c r="AK12" s="31"/>
      <c r="AL12" s="31"/>
      <c r="AM12" s="24"/>
      <c r="AN12" s="20">
        <f t="shared" si="0"/>
        <v>4.8611111111107608E-4</v>
      </c>
      <c r="AO12" s="18">
        <f t="shared" si="1"/>
        <v>1</v>
      </c>
      <c r="AP12" s="21" t="str">
        <f t="shared" si="2"/>
        <v/>
      </c>
      <c r="AQ12" s="18"/>
      <c r="AR12" s="21"/>
      <c r="AS12" s="18"/>
      <c r="AT12" s="21"/>
      <c r="AU12" s="18"/>
      <c r="AV12" s="20">
        <f t="shared" si="3"/>
        <v>4.8611111111107608E-4</v>
      </c>
      <c r="AW12" s="18">
        <f t="shared" si="4"/>
        <v>10</v>
      </c>
      <c r="AX12" s="21" t="e">
        <f t="shared" si="5"/>
        <v>#VALUE!</v>
      </c>
      <c r="AY12" s="18" t="str">
        <f t="shared" si="6"/>
        <v/>
      </c>
    </row>
    <row r="13" spans="1:51" x14ac:dyDescent="0.25">
      <c r="A13" s="14">
        <v>10</v>
      </c>
      <c r="B13" s="14">
        <v>2011</v>
      </c>
      <c r="C13" s="14" t="s">
        <v>21</v>
      </c>
      <c r="D13" s="4" t="s">
        <v>32</v>
      </c>
      <c r="E13" s="16" t="s">
        <v>47</v>
      </c>
      <c r="F13" s="17"/>
      <c r="G13" s="18"/>
      <c r="H13" s="30">
        <v>0.51909722222222221</v>
      </c>
      <c r="I13" s="30">
        <v>0.51909722222222221</v>
      </c>
      <c r="J13" s="30">
        <v>0.51909722222222221</v>
      </c>
      <c r="K13" s="19" t="s">
        <v>8</v>
      </c>
      <c r="L13" s="30">
        <v>0.52309027777777772</v>
      </c>
      <c r="M13" s="31">
        <v>0.52309027777777772</v>
      </c>
      <c r="N13" s="31">
        <v>0.52309027777777772</v>
      </c>
      <c r="O13" s="17"/>
      <c r="P13" s="30"/>
      <c r="Q13" s="31"/>
      <c r="R13" s="31"/>
      <c r="S13" s="19" t="s">
        <v>8</v>
      </c>
      <c r="T13" s="30"/>
      <c r="U13" s="31"/>
      <c r="V13" s="31"/>
      <c r="W13" s="17"/>
      <c r="X13" s="30"/>
      <c r="Y13" s="31"/>
      <c r="Z13" s="31"/>
      <c r="AA13" s="19" t="s">
        <v>8</v>
      </c>
      <c r="AB13" s="30"/>
      <c r="AC13" s="31"/>
      <c r="AD13" s="31"/>
      <c r="AE13" s="17"/>
      <c r="AF13" s="30"/>
      <c r="AG13" s="31"/>
      <c r="AH13" s="31"/>
      <c r="AI13" s="19" t="s">
        <v>8</v>
      </c>
      <c r="AJ13" s="30"/>
      <c r="AK13" s="31"/>
      <c r="AL13" s="31"/>
      <c r="AM13" s="24"/>
      <c r="AN13" s="20">
        <f t="shared" si="0"/>
        <v>3.9930555555555136E-3</v>
      </c>
      <c r="AO13" s="18">
        <f t="shared" si="1"/>
        <v>8</v>
      </c>
      <c r="AP13" s="21" t="str">
        <f t="shared" si="2"/>
        <v/>
      </c>
      <c r="AQ13" s="18"/>
      <c r="AR13" s="21"/>
      <c r="AS13" s="18"/>
      <c r="AT13" s="21"/>
      <c r="AU13" s="18"/>
      <c r="AV13" s="20">
        <f t="shared" si="3"/>
        <v>3.9930555555555136E-3</v>
      </c>
      <c r="AW13" s="18">
        <f t="shared" si="4"/>
        <v>17</v>
      </c>
      <c r="AX13" s="21" t="e">
        <f t="shared" si="5"/>
        <v>#VALUE!</v>
      </c>
      <c r="AY13" s="18" t="str">
        <f t="shared" si="6"/>
        <v/>
      </c>
    </row>
    <row r="14" spans="1:51" x14ac:dyDescent="0.25">
      <c r="A14" s="14">
        <v>19</v>
      </c>
      <c r="B14" s="25"/>
      <c r="C14" s="26"/>
      <c r="D14" s="4" t="s">
        <v>33</v>
      </c>
      <c r="E14" s="16"/>
      <c r="F14" s="17"/>
      <c r="G14" s="18"/>
      <c r="H14" s="30">
        <v>0.52083333333333337</v>
      </c>
      <c r="I14" s="30">
        <v>0.52083333333333337</v>
      </c>
      <c r="J14" s="30">
        <v>0.52083333333333337</v>
      </c>
      <c r="K14" s="19" t="s">
        <v>8</v>
      </c>
      <c r="L14" s="30">
        <v>0.52486111111111111</v>
      </c>
      <c r="M14" s="31">
        <v>0.52486111111111111</v>
      </c>
      <c r="N14" s="31">
        <v>0.52486111111111111</v>
      </c>
      <c r="O14" s="17"/>
      <c r="P14" s="30"/>
      <c r="Q14" s="31"/>
      <c r="R14" s="31"/>
      <c r="S14" s="19" t="s">
        <v>8</v>
      </c>
      <c r="T14" s="30"/>
      <c r="U14" s="31"/>
      <c r="V14" s="31"/>
      <c r="W14" s="17"/>
      <c r="X14" s="30"/>
      <c r="Y14" s="31"/>
      <c r="Z14" s="31"/>
      <c r="AA14" s="19" t="s">
        <v>8</v>
      </c>
      <c r="AB14" s="30"/>
      <c r="AC14" s="31"/>
      <c r="AD14" s="31"/>
      <c r="AE14" s="17"/>
      <c r="AF14" s="30"/>
      <c r="AG14" s="31"/>
      <c r="AH14" s="31"/>
      <c r="AI14" s="19" t="s">
        <v>8</v>
      </c>
      <c r="AJ14" s="30"/>
      <c r="AK14" s="31"/>
      <c r="AL14" s="31"/>
      <c r="AM14" s="24"/>
      <c r="AN14" s="20">
        <f t="shared" si="0"/>
        <v>4.0277777777777413E-3</v>
      </c>
      <c r="AO14" s="18">
        <f t="shared" si="1"/>
        <v>9</v>
      </c>
      <c r="AP14" s="21" t="str">
        <f t="shared" si="2"/>
        <v/>
      </c>
      <c r="AQ14" s="18"/>
      <c r="AR14" s="21"/>
      <c r="AS14" s="18"/>
      <c r="AT14" s="21"/>
      <c r="AU14" s="18"/>
      <c r="AV14" s="20">
        <f t="shared" si="3"/>
        <v>4.0277777777777413E-3</v>
      </c>
      <c r="AW14" s="18">
        <f t="shared" si="4"/>
        <v>18</v>
      </c>
      <c r="AX14" s="21" t="e">
        <f t="shared" si="5"/>
        <v>#VALUE!</v>
      </c>
      <c r="AY14" s="18" t="str">
        <f t="shared" si="6"/>
        <v/>
      </c>
    </row>
    <row r="15" spans="1:51" x14ac:dyDescent="0.25">
      <c r="A15" s="14">
        <v>9</v>
      </c>
      <c r="B15" s="15">
        <v>39387</v>
      </c>
      <c r="C15" s="14" t="s">
        <v>21</v>
      </c>
      <c r="D15" s="4" t="s">
        <v>34</v>
      </c>
      <c r="E15" s="16"/>
      <c r="F15" s="17"/>
      <c r="G15" s="18"/>
      <c r="H15" s="30">
        <v>0.51875000000000004</v>
      </c>
      <c r="I15" s="30">
        <v>0.51875000000000004</v>
      </c>
      <c r="J15" s="30">
        <v>0.51875000000000004</v>
      </c>
      <c r="K15" s="19" t="s">
        <v>8</v>
      </c>
      <c r="L15" s="30">
        <v>0.52500000000000002</v>
      </c>
      <c r="M15" s="31">
        <v>0.52500000000000002</v>
      </c>
      <c r="N15" s="31">
        <v>0.52500000000000002</v>
      </c>
      <c r="O15" s="17"/>
      <c r="P15" s="30"/>
      <c r="Q15" s="31"/>
      <c r="R15" s="31"/>
      <c r="S15" s="19" t="s">
        <v>8</v>
      </c>
      <c r="T15" s="30"/>
      <c r="U15" s="31"/>
      <c r="V15" s="31"/>
      <c r="W15" s="17"/>
      <c r="X15" s="30"/>
      <c r="Y15" s="31"/>
      <c r="Z15" s="31"/>
      <c r="AA15" s="19" t="s">
        <v>8</v>
      </c>
      <c r="AB15" s="30"/>
      <c r="AC15" s="31"/>
      <c r="AD15" s="31"/>
      <c r="AE15" s="17"/>
      <c r="AF15" s="30"/>
      <c r="AG15" s="31"/>
      <c r="AH15" s="31"/>
      <c r="AI15" s="19" t="s">
        <v>8</v>
      </c>
      <c r="AJ15" s="30"/>
      <c r="AK15" s="31"/>
      <c r="AL15" s="31"/>
      <c r="AM15" s="24"/>
      <c r="AN15" s="20">
        <f t="shared" si="0"/>
        <v>6.2499999999999778E-3</v>
      </c>
      <c r="AO15" s="18">
        <f t="shared" si="1"/>
        <v>10</v>
      </c>
      <c r="AP15" s="21" t="str">
        <f t="shared" si="2"/>
        <v/>
      </c>
      <c r="AQ15" s="18"/>
      <c r="AR15" s="21"/>
      <c r="AS15" s="18"/>
      <c r="AT15" s="21"/>
      <c r="AU15" s="18"/>
      <c r="AV15" s="20">
        <f t="shared" si="3"/>
        <v>6.2499999999999778E-3</v>
      </c>
      <c r="AW15" s="18">
        <f t="shared" si="4"/>
        <v>19</v>
      </c>
      <c r="AX15" s="21" t="e">
        <f t="shared" si="5"/>
        <v>#VALUE!</v>
      </c>
      <c r="AY15" s="18" t="str">
        <f t="shared" si="6"/>
        <v/>
      </c>
    </row>
    <row r="16" spans="1:51" x14ac:dyDescent="0.25">
      <c r="A16" s="14">
        <v>57</v>
      </c>
      <c r="B16" s="25"/>
      <c r="C16" s="26"/>
      <c r="D16" s="4" t="s">
        <v>35</v>
      </c>
      <c r="E16" s="16"/>
      <c r="F16" s="17"/>
      <c r="G16" s="18"/>
      <c r="H16" s="30">
        <v>0.52361111111111114</v>
      </c>
      <c r="I16" s="30">
        <v>0.52361111111111114</v>
      </c>
      <c r="J16" s="30">
        <v>0.52361111111111114</v>
      </c>
      <c r="K16" s="19" t="s">
        <v>8</v>
      </c>
      <c r="L16" s="30">
        <v>0.53115740740740736</v>
      </c>
      <c r="M16" s="31">
        <v>0.53115740740740736</v>
      </c>
      <c r="N16" s="31">
        <v>0.53115740740740736</v>
      </c>
      <c r="O16" s="17"/>
      <c r="P16" s="30"/>
      <c r="Q16" s="31"/>
      <c r="R16" s="31"/>
      <c r="S16" s="19" t="s">
        <v>8</v>
      </c>
      <c r="T16" s="30"/>
      <c r="U16" s="31"/>
      <c r="V16" s="31"/>
      <c r="W16" s="17"/>
      <c r="X16" s="30"/>
      <c r="Y16" s="31"/>
      <c r="Z16" s="31"/>
      <c r="AA16" s="19" t="s">
        <v>8</v>
      </c>
      <c r="AB16" s="30"/>
      <c r="AC16" s="31"/>
      <c r="AD16" s="31"/>
      <c r="AE16" s="17"/>
      <c r="AF16" s="30"/>
      <c r="AG16" s="31"/>
      <c r="AH16" s="31"/>
      <c r="AI16" s="19" t="s">
        <v>8</v>
      </c>
      <c r="AJ16" s="30"/>
      <c r="AK16" s="31"/>
      <c r="AL16" s="31"/>
      <c r="AM16" s="24"/>
      <c r="AN16" s="20">
        <f t="shared" si="0"/>
        <v>7.5462962962962177E-3</v>
      </c>
      <c r="AO16" s="18">
        <f t="shared" si="1"/>
        <v>11</v>
      </c>
      <c r="AP16" s="21" t="str">
        <f t="shared" si="2"/>
        <v/>
      </c>
      <c r="AQ16" s="18"/>
      <c r="AR16" s="21"/>
      <c r="AS16" s="18"/>
      <c r="AT16" s="21"/>
      <c r="AU16" s="18"/>
      <c r="AV16" s="20">
        <f t="shared" si="3"/>
        <v>7.5462962962962177E-3</v>
      </c>
      <c r="AW16" s="18">
        <f t="shared" si="4"/>
        <v>20</v>
      </c>
      <c r="AX16" s="21" t="e">
        <f t="shared" si="5"/>
        <v>#VALUE!</v>
      </c>
      <c r="AY16" s="18" t="str">
        <f t="shared" si="6"/>
        <v/>
      </c>
    </row>
    <row r="17" spans="1:56" x14ac:dyDescent="0.25">
      <c r="A17" s="14">
        <v>3</v>
      </c>
      <c r="B17" s="14"/>
      <c r="C17" s="14" t="s">
        <v>18</v>
      </c>
      <c r="D17" s="4" t="s">
        <v>36</v>
      </c>
      <c r="E17" s="16"/>
      <c r="F17" s="17"/>
      <c r="G17" s="18"/>
      <c r="H17" s="30">
        <v>0.51770833333333333</v>
      </c>
      <c r="I17" s="30">
        <v>0.51770833333333333</v>
      </c>
      <c r="J17" s="30">
        <v>0.51770833333333333</v>
      </c>
      <c r="K17" s="19" t="s">
        <v>8</v>
      </c>
      <c r="L17" s="30">
        <v>0.53553240740740737</v>
      </c>
      <c r="M17" s="31">
        <v>0.53553240740740737</v>
      </c>
      <c r="N17" s="31">
        <v>0.53553240740740737</v>
      </c>
      <c r="O17" s="17"/>
      <c r="P17" s="30"/>
      <c r="Q17" s="31"/>
      <c r="R17" s="31"/>
      <c r="S17" s="19" t="s">
        <v>8</v>
      </c>
      <c r="T17" s="30"/>
      <c r="U17" s="31"/>
      <c r="V17" s="31"/>
      <c r="W17" s="17"/>
      <c r="X17" s="30"/>
      <c r="Y17" s="31"/>
      <c r="Z17" s="31"/>
      <c r="AA17" s="19" t="s">
        <v>8</v>
      </c>
      <c r="AB17" s="30"/>
      <c r="AC17" s="31"/>
      <c r="AD17" s="31"/>
      <c r="AE17" s="17"/>
      <c r="AF17" s="30"/>
      <c r="AG17" s="31"/>
      <c r="AH17" s="31"/>
      <c r="AI17" s="19" t="s">
        <v>8</v>
      </c>
      <c r="AJ17" s="30"/>
      <c r="AK17" s="31"/>
      <c r="AL17" s="31"/>
      <c r="AM17" s="24"/>
      <c r="AN17" s="20">
        <f t="shared" si="0"/>
        <v>1.7824074074074048E-2</v>
      </c>
      <c r="AO17" s="18">
        <f t="shared" si="1"/>
        <v>12</v>
      </c>
      <c r="AP17" s="21" t="str">
        <f t="shared" si="2"/>
        <v/>
      </c>
      <c r="AQ17" s="18"/>
      <c r="AR17" s="21"/>
      <c r="AS17" s="18"/>
      <c r="AT17" s="21"/>
      <c r="AU17" s="18"/>
      <c r="AV17" s="20">
        <f t="shared" si="3"/>
        <v>1.7824074074074048E-2</v>
      </c>
      <c r="AW17" s="18">
        <f t="shared" si="4"/>
        <v>21</v>
      </c>
      <c r="AX17" s="21" t="e">
        <f t="shared" si="5"/>
        <v>#VALUE!</v>
      </c>
      <c r="AY17" s="18" t="str">
        <f t="shared" si="6"/>
        <v/>
      </c>
    </row>
    <row r="18" spans="1:56" x14ac:dyDescent="0.25">
      <c r="A18" s="14">
        <v>4</v>
      </c>
      <c r="B18" s="14">
        <v>2010</v>
      </c>
      <c r="C18" s="14" t="s">
        <v>21</v>
      </c>
      <c r="D18" s="4" t="s">
        <v>37</v>
      </c>
      <c r="E18" s="16"/>
      <c r="F18" s="17"/>
      <c r="G18" s="18"/>
      <c r="H18" s="30"/>
      <c r="I18" s="30"/>
      <c r="J18" s="30"/>
      <c r="K18" s="19" t="s">
        <v>8</v>
      </c>
      <c r="L18" s="30"/>
      <c r="M18" s="31"/>
      <c r="N18" s="31"/>
      <c r="O18" s="17"/>
      <c r="P18" s="30"/>
      <c r="Q18" s="31"/>
      <c r="R18" s="31"/>
      <c r="S18" s="19" t="s">
        <v>8</v>
      </c>
      <c r="T18" s="30"/>
      <c r="U18" s="31"/>
      <c r="V18" s="31"/>
      <c r="W18" s="17"/>
      <c r="X18" s="30"/>
      <c r="Y18" s="31"/>
      <c r="Z18" s="31"/>
      <c r="AA18" s="19" t="s">
        <v>8</v>
      </c>
      <c r="AB18" s="30"/>
      <c r="AC18" s="31"/>
      <c r="AD18" s="31"/>
      <c r="AE18" s="17"/>
      <c r="AF18" s="30"/>
      <c r="AG18" s="31"/>
      <c r="AH18" s="31"/>
      <c r="AI18" s="19" t="s">
        <v>8</v>
      </c>
      <c r="AJ18" s="30"/>
      <c r="AK18" s="31"/>
      <c r="AL18" s="31"/>
      <c r="AM18" s="24"/>
      <c r="AN18" s="20" t="str">
        <f t="shared" si="0"/>
        <v/>
      </c>
      <c r="AO18" s="18" t="str">
        <f t="shared" si="1"/>
        <v/>
      </c>
      <c r="AP18" s="21"/>
      <c r="AQ18" s="18"/>
      <c r="AR18" s="21"/>
      <c r="AS18" s="18"/>
      <c r="AT18" s="21"/>
      <c r="AU18" s="18"/>
      <c r="AV18" s="20">
        <f t="shared" si="3"/>
        <v>0</v>
      </c>
      <c r="AW18" s="18">
        <f t="shared" si="4"/>
        <v>1</v>
      </c>
      <c r="AX18" s="21"/>
      <c r="AY18" s="18" t="str">
        <f t="shared" si="6"/>
        <v/>
      </c>
    </row>
    <row r="19" spans="1:56" x14ac:dyDescent="0.25">
      <c r="A19" s="14">
        <v>2</v>
      </c>
      <c r="B19" s="14">
        <v>2010</v>
      </c>
      <c r="C19" s="14" t="s">
        <v>21</v>
      </c>
      <c r="D19" s="4" t="s">
        <v>38</v>
      </c>
      <c r="E19" s="16"/>
      <c r="F19" s="17"/>
      <c r="G19" s="18"/>
      <c r="H19" s="30"/>
      <c r="I19" s="30"/>
      <c r="J19" s="30"/>
      <c r="K19" s="19" t="s">
        <v>8</v>
      </c>
      <c r="L19" s="30"/>
      <c r="M19" s="31"/>
      <c r="N19" s="31"/>
      <c r="O19" s="17"/>
      <c r="P19" s="30"/>
      <c r="Q19" s="31"/>
      <c r="R19" s="31"/>
      <c r="S19" s="19" t="s">
        <v>8</v>
      </c>
      <c r="T19" s="30"/>
      <c r="U19" s="31"/>
      <c r="V19" s="31"/>
      <c r="W19" s="17"/>
      <c r="X19" s="30"/>
      <c r="Y19" s="31"/>
      <c r="Z19" s="31"/>
      <c r="AA19" s="19" t="s">
        <v>8</v>
      </c>
      <c r="AB19" s="30"/>
      <c r="AC19" s="31"/>
      <c r="AD19" s="31"/>
      <c r="AE19" s="17"/>
      <c r="AF19" s="30"/>
      <c r="AG19" s="31"/>
      <c r="AH19" s="31"/>
      <c r="AI19" s="19" t="s">
        <v>8</v>
      </c>
      <c r="AJ19" s="30"/>
      <c r="AK19" s="31"/>
      <c r="AL19" s="31"/>
      <c r="AM19" s="24"/>
      <c r="AN19" s="20" t="str">
        <f t="shared" si="0"/>
        <v/>
      </c>
      <c r="AO19" s="18" t="str">
        <f t="shared" si="1"/>
        <v/>
      </c>
      <c r="AP19" s="21"/>
      <c r="AQ19" s="18"/>
      <c r="AR19" s="21"/>
      <c r="AS19" s="18"/>
      <c r="AT19" s="21"/>
      <c r="AU19" s="18"/>
      <c r="AV19" s="20">
        <f t="shared" si="3"/>
        <v>0</v>
      </c>
      <c r="AW19" s="18">
        <f t="shared" si="4"/>
        <v>1</v>
      </c>
      <c r="AX19" s="21"/>
      <c r="AY19" s="18" t="str">
        <f t="shared" si="6"/>
        <v/>
      </c>
      <c r="BA19" s="2"/>
      <c r="BB19" s="2"/>
      <c r="BD19" s="2"/>
    </row>
    <row r="20" spans="1:56" x14ac:dyDescent="0.25">
      <c r="A20" s="14">
        <v>5</v>
      </c>
      <c r="B20" s="14"/>
      <c r="C20" s="14" t="s">
        <v>22</v>
      </c>
      <c r="D20" s="4" t="s">
        <v>39</v>
      </c>
      <c r="E20" s="16"/>
      <c r="F20" s="17"/>
      <c r="G20" s="18"/>
      <c r="H20" s="30"/>
      <c r="I20" s="31"/>
      <c r="J20" s="31"/>
      <c r="K20" s="19" t="s">
        <v>8</v>
      </c>
      <c r="L20" s="30"/>
      <c r="M20" s="31"/>
      <c r="N20" s="31"/>
      <c r="O20" s="17"/>
      <c r="P20" s="30"/>
      <c r="Q20" s="31"/>
      <c r="R20" s="31"/>
      <c r="S20" s="19" t="s">
        <v>8</v>
      </c>
      <c r="T20" s="30"/>
      <c r="U20" s="31"/>
      <c r="V20" s="31"/>
      <c r="W20" s="17"/>
      <c r="X20" s="30"/>
      <c r="Y20" s="31"/>
      <c r="Z20" s="31"/>
      <c r="AA20" s="19" t="s">
        <v>8</v>
      </c>
      <c r="AB20" s="30"/>
      <c r="AC20" s="31"/>
      <c r="AD20" s="31"/>
      <c r="AE20" s="17"/>
      <c r="AF20" s="30"/>
      <c r="AG20" s="31"/>
      <c r="AH20" s="31"/>
      <c r="AI20" s="19" t="s">
        <v>8</v>
      </c>
      <c r="AJ20" s="30"/>
      <c r="AK20" s="31"/>
      <c r="AL20" s="31"/>
      <c r="AM20" s="24"/>
      <c r="AN20" s="20" t="str">
        <f t="shared" si="0"/>
        <v/>
      </c>
      <c r="AO20" s="18" t="str">
        <f t="shared" si="1"/>
        <v/>
      </c>
      <c r="AP20" s="21"/>
      <c r="AQ20" s="18"/>
      <c r="AR20" s="21"/>
      <c r="AS20" s="18"/>
      <c r="AT20" s="21"/>
      <c r="AU20" s="18"/>
      <c r="AV20" s="20">
        <f t="shared" si="3"/>
        <v>0</v>
      </c>
      <c r="AW20" s="18">
        <f t="shared" si="4"/>
        <v>1</v>
      </c>
      <c r="AX20" s="21"/>
      <c r="AY20" s="18" t="str">
        <f t="shared" si="6"/>
        <v/>
      </c>
      <c r="BA20" s="2"/>
      <c r="BB20" s="2"/>
      <c r="BD20" s="2"/>
    </row>
    <row r="21" spans="1:56" x14ac:dyDescent="0.25">
      <c r="A21" s="14">
        <v>6</v>
      </c>
      <c r="B21" s="14">
        <v>2011</v>
      </c>
      <c r="C21" s="14" t="s">
        <v>23</v>
      </c>
      <c r="D21" s="4" t="s">
        <v>40</v>
      </c>
      <c r="E21" s="16"/>
      <c r="F21" s="17"/>
      <c r="G21" s="18"/>
      <c r="H21" s="30"/>
      <c r="I21" s="31"/>
      <c r="J21" s="31"/>
      <c r="K21" s="19" t="s">
        <v>8</v>
      </c>
      <c r="L21" s="30"/>
      <c r="M21" s="31"/>
      <c r="N21" s="31"/>
      <c r="O21" s="17"/>
      <c r="P21" s="30"/>
      <c r="Q21" s="31"/>
      <c r="R21" s="31"/>
      <c r="S21" s="19" t="s">
        <v>8</v>
      </c>
      <c r="T21" s="30"/>
      <c r="U21" s="31"/>
      <c r="V21" s="31"/>
      <c r="W21" s="17"/>
      <c r="X21" s="30"/>
      <c r="Y21" s="31"/>
      <c r="Z21" s="31"/>
      <c r="AA21" s="19" t="s">
        <v>8</v>
      </c>
      <c r="AB21" s="30"/>
      <c r="AC21" s="31"/>
      <c r="AD21" s="31"/>
      <c r="AE21" s="17"/>
      <c r="AF21" s="30"/>
      <c r="AG21" s="31"/>
      <c r="AH21" s="31"/>
      <c r="AI21" s="19" t="s">
        <v>8</v>
      </c>
      <c r="AJ21" s="30"/>
      <c r="AK21" s="31"/>
      <c r="AL21" s="31"/>
      <c r="AM21" s="24"/>
      <c r="AN21" s="20" t="str">
        <f t="shared" si="0"/>
        <v/>
      </c>
      <c r="AO21" s="18" t="str">
        <f t="shared" si="1"/>
        <v/>
      </c>
      <c r="AP21" s="21"/>
      <c r="AQ21" s="18"/>
      <c r="AR21" s="21"/>
      <c r="AS21" s="18"/>
      <c r="AT21" s="21"/>
      <c r="AU21" s="18"/>
      <c r="AV21" s="20">
        <f t="shared" si="3"/>
        <v>0</v>
      </c>
      <c r="AW21" s="18">
        <f t="shared" si="4"/>
        <v>1</v>
      </c>
      <c r="AX21" s="21"/>
      <c r="AY21" s="18" t="str">
        <f t="shared" si="6"/>
        <v/>
      </c>
    </row>
    <row r="22" spans="1:56" x14ac:dyDescent="0.25">
      <c r="A22" s="14">
        <v>7</v>
      </c>
      <c r="B22" s="14">
        <v>2010</v>
      </c>
      <c r="C22" s="14" t="s">
        <v>19</v>
      </c>
      <c r="D22" s="4" t="s">
        <v>41</v>
      </c>
      <c r="E22" s="16"/>
      <c r="F22" s="17"/>
      <c r="G22" s="18"/>
      <c r="H22" s="30"/>
      <c r="I22" s="31"/>
      <c r="J22" s="31"/>
      <c r="K22" s="19" t="s">
        <v>8</v>
      </c>
      <c r="L22" s="30"/>
      <c r="M22" s="31"/>
      <c r="N22" s="31"/>
      <c r="O22" s="17"/>
      <c r="P22" s="30"/>
      <c r="Q22" s="31"/>
      <c r="R22" s="31"/>
      <c r="S22" s="19" t="s">
        <v>8</v>
      </c>
      <c r="T22" s="30"/>
      <c r="U22" s="31"/>
      <c r="V22" s="31"/>
      <c r="W22" s="17"/>
      <c r="X22" s="30"/>
      <c r="Y22" s="31"/>
      <c r="Z22" s="31"/>
      <c r="AA22" s="19" t="s">
        <v>8</v>
      </c>
      <c r="AB22" s="30"/>
      <c r="AC22" s="31"/>
      <c r="AD22" s="31"/>
      <c r="AE22" s="17"/>
      <c r="AF22" s="30"/>
      <c r="AG22" s="31"/>
      <c r="AH22" s="31"/>
      <c r="AI22" s="19" t="s">
        <v>8</v>
      </c>
      <c r="AJ22" s="30"/>
      <c r="AK22" s="31"/>
      <c r="AL22" s="31"/>
      <c r="AM22" s="24"/>
      <c r="AN22" s="20" t="str">
        <f t="shared" si="0"/>
        <v/>
      </c>
      <c r="AO22" s="18" t="str">
        <f t="shared" si="1"/>
        <v/>
      </c>
      <c r="AP22" s="21"/>
      <c r="AQ22" s="18"/>
      <c r="AR22" s="21"/>
      <c r="AS22" s="18"/>
      <c r="AT22" s="21"/>
      <c r="AU22" s="18"/>
      <c r="AV22" s="20">
        <f t="shared" si="3"/>
        <v>0</v>
      </c>
      <c r="AW22" s="18">
        <f t="shared" si="4"/>
        <v>1</v>
      </c>
      <c r="AX22" s="21"/>
      <c r="AY22" s="18" t="str">
        <f t="shared" si="6"/>
        <v/>
      </c>
    </row>
    <row r="23" spans="1:56" x14ac:dyDescent="0.25">
      <c r="A23" s="14">
        <v>11</v>
      </c>
      <c r="B23" s="15">
        <v>38900</v>
      </c>
      <c r="C23" s="14" t="s">
        <v>21</v>
      </c>
      <c r="D23" s="4" t="s">
        <v>42</v>
      </c>
      <c r="E23" s="16"/>
      <c r="F23" s="17"/>
      <c r="G23" s="18"/>
      <c r="H23" s="30"/>
      <c r="I23" s="31"/>
      <c r="J23" s="31"/>
      <c r="K23" s="19" t="s">
        <v>8</v>
      </c>
      <c r="L23" s="30"/>
      <c r="M23" s="31"/>
      <c r="N23" s="31"/>
      <c r="O23" s="17"/>
      <c r="P23" s="30"/>
      <c r="Q23" s="31"/>
      <c r="R23" s="31"/>
      <c r="S23" s="19" t="s">
        <v>8</v>
      </c>
      <c r="T23" s="30"/>
      <c r="U23" s="31"/>
      <c r="V23" s="31"/>
      <c r="W23" s="17"/>
      <c r="X23" s="30"/>
      <c r="Y23" s="31"/>
      <c r="Z23" s="31"/>
      <c r="AA23" s="19" t="s">
        <v>8</v>
      </c>
      <c r="AB23" s="30"/>
      <c r="AC23" s="31"/>
      <c r="AD23" s="31"/>
      <c r="AE23" s="17"/>
      <c r="AF23" s="30"/>
      <c r="AG23" s="31"/>
      <c r="AH23" s="31"/>
      <c r="AI23" s="19" t="s">
        <v>8</v>
      </c>
      <c r="AJ23" s="30"/>
      <c r="AK23" s="31"/>
      <c r="AL23" s="31"/>
      <c r="AM23" s="24"/>
      <c r="AN23" s="20" t="str">
        <f t="shared" si="0"/>
        <v/>
      </c>
      <c r="AO23" s="18" t="str">
        <f t="shared" si="1"/>
        <v/>
      </c>
      <c r="AP23" s="21"/>
      <c r="AQ23" s="18"/>
      <c r="AR23" s="21"/>
      <c r="AS23" s="18"/>
      <c r="AT23" s="21"/>
      <c r="AU23" s="18"/>
      <c r="AV23" s="20">
        <f t="shared" si="3"/>
        <v>0</v>
      </c>
      <c r="AW23" s="18">
        <f t="shared" si="4"/>
        <v>1</v>
      </c>
      <c r="AX23" s="21"/>
      <c r="AY23" s="18" t="str">
        <f t="shared" si="6"/>
        <v/>
      </c>
    </row>
    <row r="24" spans="1:56" x14ac:dyDescent="0.25">
      <c r="A24" s="14">
        <v>13</v>
      </c>
      <c r="B24" s="14">
        <v>2011</v>
      </c>
      <c r="C24" s="14" t="s">
        <v>21</v>
      </c>
      <c r="D24" s="4" t="s">
        <v>43</v>
      </c>
      <c r="E24" s="16"/>
      <c r="F24" s="17"/>
      <c r="G24" s="18"/>
      <c r="H24" s="30"/>
      <c r="I24" s="31"/>
      <c r="J24" s="31"/>
      <c r="K24" s="19" t="s">
        <v>8</v>
      </c>
      <c r="L24" s="30"/>
      <c r="M24" s="31"/>
      <c r="N24" s="31"/>
      <c r="O24" s="17"/>
      <c r="P24" s="30"/>
      <c r="Q24" s="31"/>
      <c r="R24" s="31"/>
      <c r="S24" s="19" t="s">
        <v>8</v>
      </c>
      <c r="T24" s="30"/>
      <c r="U24" s="31"/>
      <c r="V24" s="31"/>
      <c r="W24" s="17"/>
      <c r="X24" s="30"/>
      <c r="Y24" s="31"/>
      <c r="Z24" s="31"/>
      <c r="AA24" s="19" t="s">
        <v>8</v>
      </c>
      <c r="AB24" s="30"/>
      <c r="AC24" s="31"/>
      <c r="AD24" s="31"/>
      <c r="AE24" s="17"/>
      <c r="AF24" s="30"/>
      <c r="AG24" s="31"/>
      <c r="AH24" s="31"/>
      <c r="AI24" s="19" t="s">
        <v>8</v>
      </c>
      <c r="AJ24" s="30"/>
      <c r="AK24" s="31"/>
      <c r="AL24" s="31"/>
      <c r="AM24" s="24"/>
      <c r="AN24" s="20" t="str">
        <f t="shared" si="0"/>
        <v/>
      </c>
      <c r="AO24" s="18" t="str">
        <f t="shared" si="1"/>
        <v/>
      </c>
      <c r="AP24" s="21"/>
      <c r="AQ24" s="18"/>
      <c r="AR24" s="21"/>
      <c r="AS24" s="18"/>
      <c r="AT24" s="21"/>
      <c r="AU24" s="18"/>
      <c r="AV24" s="20">
        <f t="shared" si="3"/>
        <v>0</v>
      </c>
      <c r="AW24" s="18">
        <f t="shared" si="4"/>
        <v>1</v>
      </c>
      <c r="AX24" s="21"/>
      <c r="AY24" s="18" t="str">
        <f t="shared" si="6"/>
        <v/>
      </c>
    </row>
    <row r="25" spans="1:56" x14ac:dyDescent="0.25">
      <c r="A25" s="14">
        <v>16</v>
      </c>
      <c r="B25" s="14">
        <v>2011</v>
      </c>
      <c r="C25" s="26"/>
      <c r="D25" s="4" t="s">
        <v>44</v>
      </c>
      <c r="E25" s="16"/>
      <c r="F25" s="17"/>
      <c r="G25" s="18"/>
      <c r="H25" s="30"/>
      <c r="I25" s="31"/>
      <c r="J25" s="31"/>
      <c r="K25" s="19" t="s">
        <v>8</v>
      </c>
      <c r="L25" s="30"/>
      <c r="M25" s="31"/>
      <c r="N25" s="31"/>
      <c r="O25" s="17"/>
      <c r="P25" s="30"/>
      <c r="Q25" s="31"/>
      <c r="R25" s="31"/>
      <c r="S25" s="19" t="s">
        <v>8</v>
      </c>
      <c r="T25" s="30"/>
      <c r="U25" s="31"/>
      <c r="V25" s="31"/>
      <c r="W25" s="17"/>
      <c r="X25" s="30"/>
      <c r="Y25" s="31"/>
      <c r="Z25" s="31"/>
      <c r="AA25" s="19" t="s">
        <v>8</v>
      </c>
      <c r="AB25" s="30"/>
      <c r="AC25" s="31"/>
      <c r="AD25" s="31"/>
      <c r="AE25" s="17"/>
      <c r="AF25" s="30"/>
      <c r="AG25" s="31"/>
      <c r="AH25" s="31"/>
      <c r="AI25" s="19" t="s">
        <v>8</v>
      </c>
      <c r="AJ25" s="30"/>
      <c r="AK25" s="31"/>
      <c r="AL25" s="31"/>
      <c r="AM25" s="24"/>
      <c r="AN25" s="20" t="str">
        <f t="shared" si="0"/>
        <v/>
      </c>
      <c r="AO25" s="18" t="str">
        <f t="shared" si="1"/>
        <v/>
      </c>
      <c r="AP25" s="21"/>
      <c r="AQ25" s="18"/>
      <c r="AR25" s="21"/>
      <c r="AS25" s="18"/>
      <c r="AT25" s="21"/>
      <c r="AU25" s="18"/>
      <c r="AV25" s="20">
        <f t="shared" si="3"/>
        <v>0</v>
      </c>
      <c r="AW25" s="18">
        <f t="shared" si="4"/>
        <v>1</v>
      </c>
      <c r="AX25" s="21"/>
      <c r="AY25" s="18" t="str">
        <f t="shared" si="6"/>
        <v/>
      </c>
    </row>
    <row r="26" spans="1:56" x14ac:dyDescent="0.25">
      <c r="A26" s="3">
        <v>18</v>
      </c>
      <c r="B26" s="22"/>
      <c r="C26" s="23"/>
      <c r="D26" s="4" t="s">
        <v>45</v>
      </c>
      <c r="E26" s="16"/>
      <c r="F26" s="17"/>
      <c r="G26" s="18"/>
      <c r="H26" s="30"/>
      <c r="I26" s="31"/>
      <c r="J26" s="31"/>
      <c r="K26" s="19" t="s">
        <v>8</v>
      </c>
      <c r="L26" s="30"/>
      <c r="M26" s="31"/>
      <c r="N26" s="31"/>
      <c r="O26" s="17"/>
      <c r="P26" s="30"/>
      <c r="Q26" s="31"/>
      <c r="R26" s="31"/>
      <c r="S26" s="19" t="s">
        <v>8</v>
      </c>
      <c r="T26" s="30"/>
      <c r="U26" s="31"/>
      <c r="V26" s="31"/>
      <c r="W26" s="17"/>
      <c r="X26" s="30"/>
      <c r="Y26" s="31"/>
      <c r="Z26" s="31"/>
      <c r="AA26" s="19" t="s">
        <v>8</v>
      </c>
      <c r="AB26" s="30"/>
      <c r="AC26" s="31"/>
      <c r="AD26" s="31"/>
      <c r="AE26" s="17"/>
      <c r="AF26" s="30"/>
      <c r="AG26" s="31"/>
      <c r="AH26" s="31"/>
      <c r="AI26" s="19" t="s">
        <v>8</v>
      </c>
      <c r="AJ26" s="30"/>
      <c r="AK26" s="31"/>
      <c r="AL26" s="31"/>
      <c r="AM26" s="24"/>
      <c r="AN26" s="20" t="str">
        <f t="shared" si="0"/>
        <v/>
      </c>
      <c r="AO26" s="18" t="str">
        <f t="shared" si="1"/>
        <v/>
      </c>
      <c r="AP26" s="21"/>
      <c r="AQ26" s="18"/>
      <c r="AR26" s="21"/>
      <c r="AS26" s="18"/>
      <c r="AT26" s="21"/>
      <c r="AU26" s="18"/>
      <c r="AV26" s="20">
        <f t="shared" si="3"/>
        <v>0</v>
      </c>
      <c r="AW26" s="18">
        <f t="shared" si="4"/>
        <v>1</v>
      </c>
      <c r="AX26" s="21"/>
      <c r="AY26" s="18" t="str">
        <f t="shared" si="6"/>
        <v/>
      </c>
    </row>
    <row r="27" spans="1:56" x14ac:dyDescent="0.25">
      <c r="A27" s="27"/>
      <c r="B27" s="27"/>
      <c r="C27" s="27"/>
      <c r="D27" s="27"/>
      <c r="E27" s="28"/>
      <c r="F27" s="27"/>
      <c r="G27" s="27"/>
      <c r="H27" s="29"/>
      <c r="I27" s="29"/>
      <c r="J27" s="29"/>
      <c r="K27" s="27"/>
      <c r="L27" s="29"/>
      <c r="M27" s="29"/>
      <c r="N27" s="29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</row>
  </sheetData>
  <mergeCells count="182">
    <mergeCell ref="H21:J21"/>
    <mergeCell ref="H22:J22"/>
    <mergeCell ref="H23:J23"/>
    <mergeCell ref="H24:J24"/>
    <mergeCell ref="H15:J15"/>
    <mergeCell ref="H16:J16"/>
    <mergeCell ref="H17:J17"/>
    <mergeCell ref="H18:J18"/>
    <mergeCell ref="H19:J19"/>
    <mergeCell ref="H12:J12"/>
    <mergeCell ref="H13:J13"/>
    <mergeCell ref="H14:J14"/>
    <mergeCell ref="H6:J6"/>
    <mergeCell ref="L6:N6"/>
    <mergeCell ref="H7:J7"/>
    <mergeCell ref="H8:J8"/>
    <mergeCell ref="H9:J9"/>
    <mergeCell ref="H20:J20"/>
    <mergeCell ref="H25:J25"/>
    <mergeCell ref="H26:J26"/>
    <mergeCell ref="L22:N22"/>
    <mergeCell ref="L23:N23"/>
    <mergeCell ref="L24:N24"/>
    <mergeCell ref="L25:N25"/>
    <mergeCell ref="L26:N26"/>
    <mergeCell ref="L7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H10:J10"/>
    <mergeCell ref="H11:J11"/>
    <mergeCell ref="P23:R23"/>
    <mergeCell ref="P24:R24"/>
    <mergeCell ref="P25:R25"/>
    <mergeCell ref="P26:R26"/>
    <mergeCell ref="P18:R18"/>
    <mergeCell ref="P19:R19"/>
    <mergeCell ref="P20:R20"/>
    <mergeCell ref="P21:R21"/>
    <mergeCell ref="P22:R22"/>
    <mergeCell ref="P15:R15"/>
    <mergeCell ref="P16:R16"/>
    <mergeCell ref="P17:R17"/>
    <mergeCell ref="T6:V6"/>
    <mergeCell ref="T7:V7"/>
    <mergeCell ref="T8:V8"/>
    <mergeCell ref="T9:V9"/>
    <mergeCell ref="T10:V10"/>
    <mergeCell ref="T11:V11"/>
    <mergeCell ref="T12:V12"/>
    <mergeCell ref="T13:V13"/>
    <mergeCell ref="T14:V14"/>
    <mergeCell ref="T15:V15"/>
    <mergeCell ref="T16:V16"/>
    <mergeCell ref="T17:V17"/>
    <mergeCell ref="P6:R6"/>
    <mergeCell ref="P7:R7"/>
    <mergeCell ref="P8:R8"/>
    <mergeCell ref="P9:R9"/>
    <mergeCell ref="P10:R10"/>
    <mergeCell ref="P11:R11"/>
    <mergeCell ref="P12:R12"/>
    <mergeCell ref="P13:R13"/>
    <mergeCell ref="P14:R14"/>
    <mergeCell ref="T18:V18"/>
    <mergeCell ref="T24:V24"/>
    <mergeCell ref="T25:V25"/>
    <mergeCell ref="T26:V26"/>
    <mergeCell ref="T19:V19"/>
    <mergeCell ref="T20:V20"/>
    <mergeCell ref="T21:V21"/>
    <mergeCell ref="T22:V22"/>
    <mergeCell ref="T23:V23"/>
    <mergeCell ref="X6:Z6"/>
    <mergeCell ref="X7:Z7"/>
    <mergeCell ref="X8:Z8"/>
    <mergeCell ref="X9:Z9"/>
    <mergeCell ref="X10:Z10"/>
    <mergeCell ref="X11:Z11"/>
    <mergeCell ref="X12:Z12"/>
    <mergeCell ref="X13:Z13"/>
    <mergeCell ref="X14:Z14"/>
    <mergeCell ref="AB15:AD15"/>
    <mergeCell ref="AB16:AD16"/>
    <mergeCell ref="AB17:AD17"/>
    <mergeCell ref="AB18:AD18"/>
    <mergeCell ref="AB19:AD19"/>
    <mergeCell ref="AB20:AD20"/>
    <mergeCell ref="X25:Z25"/>
    <mergeCell ref="X26:Z26"/>
    <mergeCell ref="X20:Z20"/>
    <mergeCell ref="X21:Z21"/>
    <mergeCell ref="X22:Z22"/>
    <mergeCell ref="X23:Z23"/>
    <mergeCell ref="X24:Z24"/>
    <mergeCell ref="X15:Z15"/>
    <mergeCell ref="X16:Z16"/>
    <mergeCell ref="X17:Z17"/>
    <mergeCell ref="X18:Z18"/>
    <mergeCell ref="X19:Z19"/>
    <mergeCell ref="AB26:AD26"/>
    <mergeCell ref="AB21:AD21"/>
    <mergeCell ref="AB22:AD22"/>
    <mergeCell ref="AB23:AD23"/>
    <mergeCell ref="AB24:AD24"/>
    <mergeCell ref="AB25:AD25"/>
    <mergeCell ref="AB6:AD6"/>
    <mergeCell ref="AB7:AD7"/>
    <mergeCell ref="AB8:AD8"/>
    <mergeCell ref="AB9:AD9"/>
    <mergeCell ref="AB10:AD10"/>
    <mergeCell ref="AB11:AD11"/>
    <mergeCell ref="AB12:AD12"/>
    <mergeCell ref="AB13:AD13"/>
    <mergeCell ref="AB14:AD14"/>
    <mergeCell ref="AF21:AH21"/>
    <mergeCell ref="AF22:AH22"/>
    <mergeCell ref="AF23:AH23"/>
    <mergeCell ref="AF24:AH24"/>
    <mergeCell ref="AF25:AH25"/>
    <mergeCell ref="AF16:AH16"/>
    <mergeCell ref="AF17:AH17"/>
    <mergeCell ref="AF18:AH18"/>
    <mergeCell ref="AF19:AH19"/>
    <mergeCell ref="AF20:AH20"/>
    <mergeCell ref="AJ18:AL18"/>
    <mergeCell ref="AJ19:AL19"/>
    <mergeCell ref="AJ20:AL20"/>
    <mergeCell ref="AF11:AH11"/>
    <mergeCell ref="AF12:AH12"/>
    <mergeCell ref="AF13:AH13"/>
    <mergeCell ref="AF14:AH14"/>
    <mergeCell ref="AF15:AH15"/>
    <mergeCell ref="AF6:AH6"/>
    <mergeCell ref="AF7:AH7"/>
    <mergeCell ref="AF8:AH8"/>
    <mergeCell ref="AF9:AH9"/>
    <mergeCell ref="AF10:AH10"/>
    <mergeCell ref="AJ9:AL9"/>
    <mergeCell ref="AJ10:AL10"/>
    <mergeCell ref="AJ11:AL11"/>
    <mergeCell ref="AJ12:AL12"/>
    <mergeCell ref="AJ13:AL13"/>
    <mergeCell ref="AJ14:AL14"/>
    <mergeCell ref="AJ15:AL15"/>
    <mergeCell ref="AJ16:AL16"/>
    <mergeCell ref="AJ17:AL17"/>
    <mergeCell ref="AJ26:AL26"/>
    <mergeCell ref="AF26:AH26"/>
    <mergeCell ref="AF2:AH2"/>
    <mergeCell ref="AJ2:AL2"/>
    <mergeCell ref="A4:AY5"/>
    <mergeCell ref="A1:E2"/>
    <mergeCell ref="H1:N1"/>
    <mergeCell ref="P1:V1"/>
    <mergeCell ref="X1:AD1"/>
    <mergeCell ref="AF1:AL1"/>
    <mergeCell ref="H2:J2"/>
    <mergeCell ref="L2:N2"/>
    <mergeCell ref="P2:R2"/>
    <mergeCell ref="T2:V2"/>
    <mergeCell ref="X2:Z2"/>
    <mergeCell ref="AB2:AD2"/>
    <mergeCell ref="AJ21:AL21"/>
    <mergeCell ref="AJ22:AL22"/>
    <mergeCell ref="AJ23:AL23"/>
    <mergeCell ref="AJ24:AL24"/>
    <mergeCell ref="AJ25:AL25"/>
    <mergeCell ref="AJ6:AL6"/>
    <mergeCell ref="AJ7:AL7"/>
    <mergeCell ref="AJ8:A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27.04.2014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Самойлов</dc:creator>
  <cp:lastModifiedBy>Сергей</cp:lastModifiedBy>
  <dcterms:created xsi:type="dcterms:W3CDTF">2013-04-28T07:12:46Z</dcterms:created>
  <dcterms:modified xsi:type="dcterms:W3CDTF">2014-05-07T09:09:21Z</dcterms:modified>
</cp:coreProperties>
</file>