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7320" windowHeight="13120"/>
  </bookViews>
  <sheets>
    <sheet name="Лист1" sheetId="1" r:id="rId1"/>
  </sheets>
  <definedNames>
    <definedName name="_xlnm._FilterDatabase" localSheetId="0" hidden="1">Лист1!$A$17:$I$23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N27" i="1"/>
  <c r="M28" i="1"/>
  <c r="N28" i="1"/>
  <c r="M29" i="1"/>
  <c r="N29" i="1"/>
  <c r="M30" i="1"/>
  <c r="N30" i="1"/>
  <c r="M31" i="1"/>
  <c r="N31" i="1"/>
  <c r="L28" i="1"/>
  <c r="L29" i="1"/>
  <c r="L30" i="1"/>
  <c r="L31" i="1"/>
  <c r="L27" i="1"/>
  <c r="B87" i="1"/>
  <c r="C82" i="1"/>
  <c r="B123" i="1"/>
  <c r="C121" i="1"/>
  <c r="C79" i="1"/>
  <c r="C78" i="1"/>
  <c r="C81" i="1"/>
  <c r="C80" i="1"/>
  <c r="C86" i="1"/>
  <c r="C85" i="1"/>
  <c r="C84" i="1"/>
  <c r="C83" i="1"/>
  <c r="C120" i="1"/>
  <c r="C118" i="1"/>
  <c r="C119" i="1"/>
  <c r="C117" i="1"/>
  <c r="C122" i="1"/>
</calcChain>
</file>

<file path=xl/sharedStrings.xml><?xml version="1.0" encoding="utf-8"?>
<sst xmlns="http://schemas.openxmlformats.org/spreadsheetml/2006/main" count="101" uniqueCount="49">
  <si>
    <t>номер з/н</t>
  </si>
  <si>
    <t>марка резины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</si>
  <si>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</si>
  <si>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</si>
  <si>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</si>
  <si>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</si>
  <si>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</si>
  <si>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</si>
  <si>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</si>
  <si>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</si>
  <si>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</si>
  <si>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</si>
  <si>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</si>
  <si>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</si>
  <si>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</si>
  <si>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</si>
  <si>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</si>
  <si>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</si>
  <si>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</si>
  <si>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</si>
  <si>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</si>
  <si>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</si>
  <si>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</si>
  <si>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</si>
  <si>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</si>
  <si>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</si>
  <si>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</si>
  <si>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</si>
  <si>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1-1-101</t>
  </si>
  <si>
    <t>9-12-П</t>
  </si>
  <si>
    <t>5-4-П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</si>
  <si>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</si>
  <si>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</si>
  <si>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</si>
  <si>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</si>
  <si>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</si>
  <si>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</si>
  <si>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</si>
  <si>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</si>
  <si>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</si>
  <si>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</si>
  <si>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</si>
  <si>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</si>
  <si>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</si>
  <si>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</si>
  <si>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</si>
  <si>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</si>
  <si>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9-4-101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</si>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</sst>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36237365441429"/>
          <c:y val="0.0830680119544365"/>
          <c:w val="0.861852443408049"/>
          <c:h val="0.7158447008998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45.0</c:v>
                </c:pt>
                <c:pt idx="1">
                  <c:v>33.0</c:v>
                </c:pt>
                <c:pt idx="2">
                  <c:v>27.0</c:v>
                </c:pt>
                <c:pt idx="3">
                  <c:v>14.0</c:v>
                </c:pt>
                <c:pt idx="4">
                  <c:v>9.0</c:v>
                </c:pt>
                <c:pt idx="5">
                  <c:v>7.0</c:v>
                </c:pt>
                <c:pt idx="6">
                  <c:v>6.0</c:v>
                </c:pt>
                <c:pt idx="7">
                  <c:v>5.0</c:v>
                </c:pt>
                <c:pt idx="8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-2063286072"/>
        <c:axId val="-263385880"/>
      </c:barChart>
      <c:lineChart>
        <c:grouping val="standard"/>
        <c:varyColors val="0"/>
        <c:ser>
          <c:idx val="2"/>
          <c:order val="1"/>
          <c:tx>
            <c:strRef>
              <c:f>Лист1!$C$77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Лист1!$C$78:$C$86</c:f>
              <c:numCache>
                <c:formatCode>0%</c:formatCode>
                <c:ptCount val="9"/>
                <c:pt idx="0">
                  <c:v>0.302013422818792</c:v>
                </c:pt>
                <c:pt idx="1">
                  <c:v>0.221476510067114</c:v>
                </c:pt>
                <c:pt idx="2">
                  <c:v>0.181208053691275</c:v>
                </c:pt>
                <c:pt idx="3">
                  <c:v>0.0939597315436241</c:v>
                </c:pt>
                <c:pt idx="4">
                  <c:v>0.0604026845637584</c:v>
                </c:pt>
                <c:pt idx="5">
                  <c:v>0.0469798657718121</c:v>
                </c:pt>
                <c:pt idx="6">
                  <c:v>0.0402684563758389</c:v>
                </c:pt>
                <c:pt idx="7">
                  <c:v>0.0335570469798658</c:v>
                </c:pt>
                <c:pt idx="8">
                  <c:v>0.0201342281879195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4153032"/>
        <c:axId val="-264156408"/>
      </c:lineChart>
      <c:catAx>
        <c:axId val="-2063286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1"/>
              <c:y val="0.85770611994886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63385880"/>
        <c:crosses val="autoZero"/>
        <c:auto val="1"/>
        <c:lblAlgn val="ctr"/>
        <c:lblOffset val="100"/>
        <c:noMultiLvlLbl val="0"/>
      </c:catAx>
      <c:valAx>
        <c:axId val="-26338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0265971718658351"/>
              <c:y val="0.204639316071091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63286072"/>
        <c:crosses val="autoZero"/>
        <c:crossBetween val="between"/>
      </c:valAx>
      <c:valAx>
        <c:axId val="-264156408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64153032"/>
        <c:crosses val="max"/>
        <c:crossBetween val="between"/>
      </c:valAx>
      <c:catAx>
        <c:axId val="-264153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26415640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5"/>
          <c:y val="0.016227180527383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27204565002186"/>
          <c:y val="0.0963558805606338"/>
          <c:w val="0.862901964756338"/>
          <c:h val="0.713185010088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69.0</c:v>
                </c:pt>
                <c:pt idx="1">
                  <c:v>50.0</c:v>
                </c:pt>
                <c:pt idx="2">
                  <c:v>12.0</c:v>
                </c:pt>
                <c:pt idx="3">
                  <c:v>10.0</c:v>
                </c:pt>
                <c:pt idx="4">
                  <c:v>5.0</c:v>
                </c:pt>
                <c:pt idx="5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-263251752"/>
        <c:axId val="-263248264"/>
      </c:barChart>
      <c:lineChart>
        <c:grouping val="standard"/>
        <c:varyColors val="0"/>
        <c:ser>
          <c:idx val="1"/>
          <c:order val="1"/>
          <c:tx>
            <c:strRef>
              <c:f>Лист1!$C$116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Лист1!$C$117:$C$122</c:f>
              <c:numCache>
                <c:formatCode>0%</c:formatCode>
                <c:ptCount val="6"/>
                <c:pt idx="0">
                  <c:v>0.463087248322148</c:v>
                </c:pt>
                <c:pt idx="1">
                  <c:v>0.335570469798658</c:v>
                </c:pt>
                <c:pt idx="2">
                  <c:v>0.0805369127516778</c:v>
                </c:pt>
                <c:pt idx="3">
                  <c:v>0.0671140939597315</c:v>
                </c:pt>
                <c:pt idx="4">
                  <c:v>0.0335570469798658</c:v>
                </c:pt>
                <c:pt idx="5">
                  <c:v>0.0201342281879195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3237656"/>
        <c:axId val="-263241128"/>
      </c:lineChart>
      <c:catAx>
        <c:axId val="-26325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63248264"/>
        <c:crosses val="autoZero"/>
        <c:auto val="1"/>
        <c:lblAlgn val="ctr"/>
        <c:lblOffset val="100"/>
        <c:noMultiLvlLbl val="0"/>
      </c:catAx>
      <c:valAx>
        <c:axId val="-26324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0.0310545484831069"/>
              <c:y val="0.255566806684661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63251752"/>
        <c:crosses val="autoZero"/>
        <c:crossBetween val="between"/>
      </c:valAx>
      <c:valAx>
        <c:axId val="-263241128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63237656"/>
        <c:crosses val="max"/>
        <c:crossBetween val="between"/>
      </c:valAx>
      <c:catAx>
        <c:axId val="-2632376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5"/>
              <c:y val="0.87305212609073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-263241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8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8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14" zoomScale="120" zoomScaleNormal="120" zoomScalePageLayoutView="120" workbookViewId="0">
      <selection activeCell="L27" sqref="L27"/>
    </sheetView>
  </sheetViews>
  <sheetFormatPr baseColWidth="10" defaultColWidth="8.83203125" defaultRowHeight="14" outlineLevelRow="1" x14ac:dyDescent="0"/>
  <cols>
    <col min="1" max="1" width="14.83203125" customWidth="1"/>
    <col min="2" max="2" width="11.6640625" customWidth="1"/>
    <col min="3" max="3" width="18" customWidth="1"/>
    <col min="4" max="6" width="9.6640625" customWidth="1"/>
    <col min="7" max="7" width="26.6640625" bestFit="1" customWidth="1"/>
    <col min="8" max="8" width="15" bestFit="1" customWidth="1"/>
    <col min="9" max="9" width="20.5" bestFit="1" customWidth="1"/>
    <col min="11" max="11" width="18.1640625" bestFit="1" customWidth="1"/>
    <col min="12" max="12" width="4" bestFit="1" customWidth="1"/>
    <col min="13" max="14" width="4.33203125" bestFit="1" customWidth="1"/>
  </cols>
  <sheetData>
    <row r="1" spans="1:9" hidden="1" outlineLevel="1">
      <c r="C1" s="1" t="s">
        <v>13</v>
      </c>
      <c r="D1" s="1">
        <v>215</v>
      </c>
      <c r="E1" s="1">
        <v>30</v>
      </c>
      <c r="F1" s="1" t="s">
        <v>35</v>
      </c>
      <c r="G1" s="1" t="s">
        <v>18</v>
      </c>
    </row>
    <row r="2" spans="1:9" hidden="1" outlineLevel="1">
      <c r="C2" s="1" t="s">
        <v>14</v>
      </c>
      <c r="D2" s="1">
        <v>225</v>
      </c>
      <c r="E2" s="1">
        <v>35</v>
      </c>
      <c r="F2" s="1" t="s">
        <v>36</v>
      </c>
      <c r="G2" s="1" t="s">
        <v>20</v>
      </c>
    </row>
    <row r="3" spans="1:9" hidden="1" outlineLevel="1">
      <c r="C3" s="1" t="s">
        <v>9</v>
      </c>
      <c r="D3" s="1" t="s">
        <v>17</v>
      </c>
      <c r="E3" s="1" t="s">
        <v>25</v>
      </c>
      <c r="F3" s="1" t="s">
        <v>37</v>
      </c>
      <c r="G3" s="1" t="s">
        <v>19</v>
      </c>
    </row>
    <row r="4" spans="1:9" hidden="1" outlineLevel="1">
      <c r="C4" s="1" t="s">
        <v>10</v>
      </c>
      <c r="D4" s="1">
        <v>235</v>
      </c>
      <c r="E4" s="1">
        <v>40</v>
      </c>
      <c r="F4" s="1" t="s">
        <v>38</v>
      </c>
      <c r="G4" s="1" t="s">
        <v>21</v>
      </c>
    </row>
    <row r="5" spans="1:9" hidden="1" outlineLevel="1">
      <c r="C5" s="1" t="s">
        <v>15</v>
      </c>
      <c r="D5" s="1">
        <v>245</v>
      </c>
      <c r="E5" s="1">
        <v>45</v>
      </c>
      <c r="F5" s="1" t="s">
        <v>39</v>
      </c>
      <c r="G5" s="1" t="s">
        <v>26</v>
      </c>
    </row>
    <row r="6" spans="1:9" hidden="1" outlineLevel="1">
      <c r="C6" s="1" t="s">
        <v>11</v>
      </c>
      <c r="D6" s="1">
        <v>255</v>
      </c>
      <c r="E6" s="1">
        <v>50</v>
      </c>
      <c r="F6" s="1" t="s">
        <v>40</v>
      </c>
      <c r="G6" s="1" t="s">
        <v>27</v>
      </c>
    </row>
    <row r="7" spans="1:9" hidden="1" outlineLevel="1">
      <c r="C7" s="1" t="s">
        <v>12</v>
      </c>
      <c r="D7" s="1">
        <v>260</v>
      </c>
      <c r="E7" s="1">
        <v>55</v>
      </c>
      <c r="F7" s="1" t="s">
        <v>41</v>
      </c>
      <c r="G7" s="1"/>
    </row>
    <row r="8" spans="1:9" hidden="1" outlineLevel="1">
      <c r="C8" s="1" t="s">
        <v>16</v>
      </c>
      <c r="D8" s="1">
        <v>265</v>
      </c>
      <c r="E8" s="1">
        <v>60</v>
      </c>
      <c r="F8" s="1"/>
      <c r="G8" s="1"/>
    </row>
    <row r="9" spans="1:9" hidden="1" outlineLevel="1">
      <c r="C9" s="1"/>
      <c r="D9" s="1">
        <v>285</v>
      </c>
      <c r="E9" s="1">
        <v>65</v>
      </c>
      <c r="F9" s="1"/>
      <c r="G9" s="1"/>
    </row>
    <row r="10" spans="1:9" hidden="1" outlineLevel="1">
      <c r="C10" s="1"/>
      <c r="E10" s="1"/>
      <c r="F10" s="1"/>
      <c r="G10" s="1"/>
    </row>
    <row r="11" spans="1:9" hidden="1" outlineLevel="1">
      <c r="C11" s="1"/>
      <c r="D11" s="1"/>
      <c r="E11" s="1"/>
      <c r="F11" s="1"/>
      <c r="G11" s="1"/>
    </row>
    <row r="12" spans="1:9" hidden="1" outlineLevel="1">
      <c r="C12" s="1"/>
      <c r="D12" s="1"/>
      <c r="E12" s="1"/>
      <c r="F12" s="1"/>
      <c r="G12" s="1"/>
    </row>
    <row r="13" spans="1:9" hidden="1" outlineLevel="1">
      <c r="C13" s="1"/>
      <c r="D13" s="1"/>
      <c r="E13" s="1"/>
      <c r="F13" s="1"/>
      <c r="G13" s="1"/>
    </row>
    <row r="14" spans="1:9" collapsed="1">
      <c r="C14" s="1"/>
      <c r="D14" s="1"/>
      <c r="E14" s="1"/>
      <c r="F14" s="1"/>
      <c r="G14" s="1"/>
    </row>
    <row r="15" spans="1:9" ht="18">
      <c r="A15" s="32" t="s">
        <v>22</v>
      </c>
      <c r="B15" s="32"/>
      <c r="C15" s="32"/>
      <c r="D15" s="32"/>
      <c r="E15" s="32"/>
      <c r="F15" s="32"/>
      <c r="G15" s="32"/>
      <c r="H15" s="32"/>
      <c r="I15" s="32"/>
    </row>
    <row r="16" spans="1:9" ht="15" thickBot="1">
      <c r="E16" s="1"/>
      <c r="F16" s="1"/>
      <c r="G16" s="1"/>
    </row>
    <row r="17" spans="1:14" ht="15" thickTop="1">
      <c r="A17" s="38" t="s">
        <v>42</v>
      </c>
      <c r="B17" s="40" t="s">
        <v>0</v>
      </c>
      <c r="C17" s="40" t="s">
        <v>1</v>
      </c>
      <c r="D17" s="35" t="s">
        <v>2</v>
      </c>
      <c r="E17" s="36"/>
      <c r="F17" s="37"/>
      <c r="G17" s="40" t="s">
        <v>6</v>
      </c>
      <c r="H17" s="40" t="s">
        <v>7</v>
      </c>
      <c r="I17" s="33" t="s">
        <v>8</v>
      </c>
    </row>
    <row r="18" spans="1:14">
      <c r="A18" s="39"/>
      <c r="B18" s="41"/>
      <c r="C18" s="41"/>
      <c r="D18" s="27" t="s">
        <v>3</v>
      </c>
      <c r="E18" s="27" t="s">
        <v>4</v>
      </c>
      <c r="F18" s="27" t="s">
        <v>5</v>
      </c>
      <c r="G18" s="41"/>
      <c r="H18" s="41"/>
      <c r="I18" s="34"/>
    </row>
    <row r="19" spans="1:14">
      <c r="A19" s="15">
        <v>41762</v>
      </c>
      <c r="B19" s="6">
        <v>91562</v>
      </c>
      <c r="C19" s="6" t="s">
        <v>13</v>
      </c>
      <c r="D19" s="6">
        <v>235</v>
      </c>
      <c r="E19" s="6">
        <v>55</v>
      </c>
      <c r="F19" s="6" t="s">
        <v>39</v>
      </c>
      <c r="G19" s="6" t="s">
        <v>20</v>
      </c>
      <c r="H19" s="6">
        <v>1775836</v>
      </c>
      <c r="I19" s="14" t="s">
        <v>23</v>
      </c>
    </row>
    <row r="20" spans="1:14">
      <c r="A20" s="15">
        <v>41762</v>
      </c>
      <c r="B20" s="6">
        <v>91563</v>
      </c>
      <c r="C20" s="6" t="s">
        <v>14</v>
      </c>
      <c r="D20" s="6">
        <v>245</v>
      </c>
      <c r="E20" s="6">
        <v>40</v>
      </c>
      <c r="F20" s="6" t="s">
        <v>39</v>
      </c>
      <c r="G20" s="6" t="s">
        <v>18</v>
      </c>
      <c r="H20" s="6">
        <v>1775475</v>
      </c>
      <c r="I20" s="14" t="s">
        <v>24</v>
      </c>
    </row>
    <row r="21" spans="1:14">
      <c r="A21" s="15">
        <v>41762</v>
      </c>
      <c r="B21" s="6">
        <v>94583</v>
      </c>
      <c r="C21" s="6" t="s">
        <v>10</v>
      </c>
      <c r="D21" s="6" t="s">
        <v>17</v>
      </c>
      <c r="E21" s="6" t="s">
        <v>25</v>
      </c>
      <c r="F21" s="6" t="s">
        <v>37</v>
      </c>
      <c r="G21" s="6" t="s">
        <v>26</v>
      </c>
      <c r="H21" s="6">
        <v>1775476</v>
      </c>
      <c r="I21" s="14" t="s">
        <v>29</v>
      </c>
    </row>
    <row r="22" spans="1:14">
      <c r="A22" s="15">
        <v>41762</v>
      </c>
      <c r="B22" s="6">
        <v>91594</v>
      </c>
      <c r="C22" s="6" t="s">
        <v>12</v>
      </c>
      <c r="D22" s="6">
        <v>225</v>
      </c>
      <c r="E22" s="6">
        <v>35</v>
      </c>
      <c r="F22" s="6" t="s">
        <v>38</v>
      </c>
      <c r="G22" s="6" t="s">
        <v>21</v>
      </c>
      <c r="H22" s="6">
        <v>1775477</v>
      </c>
      <c r="I22" s="14" t="s">
        <v>28</v>
      </c>
    </row>
    <row r="23" spans="1:14">
      <c r="A23" s="15">
        <v>41762</v>
      </c>
      <c r="B23" s="6">
        <v>91577</v>
      </c>
      <c r="C23" s="6" t="s">
        <v>15</v>
      </c>
      <c r="D23" s="6">
        <v>285</v>
      </c>
      <c r="E23" s="6">
        <v>50</v>
      </c>
      <c r="F23" s="6" t="s">
        <v>40</v>
      </c>
      <c r="G23" s="6" t="s">
        <v>20</v>
      </c>
      <c r="H23" s="6">
        <v>1775478</v>
      </c>
      <c r="I23" s="14" t="s">
        <v>30</v>
      </c>
    </row>
    <row r="24" spans="1:14">
      <c r="A24" s="15">
        <v>41763</v>
      </c>
      <c r="B24" s="6">
        <v>92366</v>
      </c>
      <c r="C24" s="6" t="s">
        <v>13</v>
      </c>
      <c r="D24" s="6">
        <v>235</v>
      </c>
      <c r="E24" s="6">
        <v>50</v>
      </c>
      <c r="F24" s="6" t="s">
        <v>38</v>
      </c>
      <c r="G24" s="6" t="s">
        <v>18</v>
      </c>
      <c r="H24" s="6">
        <v>1775479</v>
      </c>
      <c r="I24" s="14" t="s">
        <v>44</v>
      </c>
    </row>
    <row r="25" spans="1:14">
      <c r="A25" s="15">
        <v>41764</v>
      </c>
      <c r="B25" s="6">
        <v>92369</v>
      </c>
      <c r="C25" s="6" t="s">
        <v>13</v>
      </c>
      <c r="D25" s="6">
        <v>235</v>
      </c>
      <c r="E25" s="6">
        <v>55</v>
      </c>
      <c r="F25" s="6" t="s">
        <v>39</v>
      </c>
      <c r="G25" s="6" t="s">
        <v>20</v>
      </c>
      <c r="H25" s="6">
        <v>1775480</v>
      </c>
      <c r="I25" s="16" t="s">
        <v>45</v>
      </c>
      <c r="L25" s="31" t="s">
        <v>48</v>
      </c>
      <c r="M25" s="31"/>
      <c r="N25" s="31"/>
    </row>
    <row r="26" spans="1:14">
      <c r="A26" s="15">
        <v>41765</v>
      </c>
      <c r="B26" s="6">
        <v>92364</v>
      </c>
      <c r="C26" s="6" t="s">
        <v>15</v>
      </c>
      <c r="D26" s="6">
        <v>265</v>
      </c>
      <c r="E26" s="6">
        <v>60</v>
      </c>
      <c r="F26" s="6" t="s">
        <v>39</v>
      </c>
      <c r="G26" s="6" t="s">
        <v>20</v>
      </c>
      <c r="H26" s="6">
        <v>1775481</v>
      </c>
      <c r="I26" s="16" t="s">
        <v>45</v>
      </c>
      <c r="K26" s="29" t="s">
        <v>31</v>
      </c>
      <c r="L26" s="30">
        <v>235</v>
      </c>
      <c r="M26" s="30">
        <v>265</v>
      </c>
      <c r="N26" s="30">
        <v>285</v>
      </c>
    </row>
    <row r="27" spans="1:14">
      <c r="A27" s="15">
        <v>41766</v>
      </c>
      <c r="B27" s="6">
        <v>92401</v>
      </c>
      <c r="C27" s="6" t="s">
        <v>14</v>
      </c>
      <c r="D27" s="6">
        <v>215</v>
      </c>
      <c r="E27" s="6">
        <v>40</v>
      </c>
      <c r="F27" s="6" t="s">
        <v>36</v>
      </c>
      <c r="G27" s="6" t="s">
        <v>18</v>
      </c>
      <c r="H27" s="6">
        <v>1775482</v>
      </c>
      <c r="I27" s="16" t="s">
        <v>46</v>
      </c>
      <c r="K27" s="28" t="s">
        <v>13</v>
      </c>
      <c r="L27" s="28">
        <f>SUMPRODUCT(($K27=$C$19:$C$28)*(L$26=$D$19:$D$28))</f>
        <v>3</v>
      </c>
      <c r="M27" s="28">
        <f t="shared" ref="M27:N27" si="0">SUMPRODUCT(($K27=$C$19:$C$28)*(M$26=$D$19:$D$28))</f>
        <v>0</v>
      </c>
      <c r="N27" s="28">
        <f t="shared" si="0"/>
        <v>0</v>
      </c>
    </row>
    <row r="28" spans="1:14">
      <c r="A28" s="15">
        <v>41767</v>
      </c>
      <c r="B28" s="6">
        <v>92410</v>
      </c>
      <c r="C28" s="6" t="s">
        <v>9</v>
      </c>
      <c r="D28" s="6" t="s">
        <v>17</v>
      </c>
      <c r="E28" s="6" t="s">
        <v>25</v>
      </c>
      <c r="F28" s="6" t="s">
        <v>37</v>
      </c>
      <c r="G28" s="6" t="s">
        <v>26</v>
      </c>
      <c r="H28" s="6">
        <v>1775483</v>
      </c>
      <c r="I28" s="16" t="s">
        <v>47</v>
      </c>
      <c r="K28" s="28" t="s">
        <v>14</v>
      </c>
      <c r="L28" s="28">
        <f t="shared" ref="L28:N31" si="1">SUMPRODUCT(($K28=$C$19:$C$28)*(L$26=$D$19:$D$28))</f>
        <v>0</v>
      </c>
      <c r="M28" s="28">
        <f t="shared" si="1"/>
        <v>0</v>
      </c>
      <c r="N28" s="28">
        <f t="shared" si="1"/>
        <v>0</v>
      </c>
    </row>
    <row r="29" spans="1:14">
      <c r="A29" s="17"/>
      <c r="B29" s="18"/>
      <c r="C29" s="18"/>
      <c r="D29" s="6"/>
      <c r="E29" s="6"/>
      <c r="F29" s="6"/>
      <c r="G29" s="6"/>
      <c r="H29" s="6"/>
      <c r="I29" s="14"/>
      <c r="K29" s="28" t="s">
        <v>10</v>
      </c>
      <c r="L29" s="28">
        <f t="shared" si="1"/>
        <v>0</v>
      </c>
      <c r="M29" s="28">
        <f t="shared" si="1"/>
        <v>0</v>
      </c>
      <c r="N29" s="28">
        <f t="shared" si="1"/>
        <v>0</v>
      </c>
    </row>
    <row r="30" spans="1:14">
      <c r="A30" s="17"/>
      <c r="B30" s="18"/>
      <c r="C30" s="18"/>
      <c r="D30" s="6"/>
      <c r="E30" s="6"/>
      <c r="F30" s="6"/>
      <c r="G30" s="6"/>
      <c r="H30" s="6"/>
      <c r="I30" s="14"/>
      <c r="K30" s="28" t="s">
        <v>12</v>
      </c>
      <c r="L30" s="28">
        <f t="shared" si="1"/>
        <v>0</v>
      </c>
      <c r="M30" s="28">
        <f t="shared" si="1"/>
        <v>0</v>
      </c>
      <c r="N30" s="28">
        <f t="shared" si="1"/>
        <v>0</v>
      </c>
    </row>
    <row r="31" spans="1:14">
      <c r="A31" s="17"/>
      <c r="B31" s="18"/>
      <c r="C31" s="18"/>
      <c r="D31" s="18"/>
      <c r="E31" s="18"/>
      <c r="F31" s="18"/>
      <c r="G31" s="18"/>
      <c r="H31" s="18"/>
      <c r="I31" s="19"/>
      <c r="K31" s="28" t="s">
        <v>15</v>
      </c>
      <c r="L31" s="28">
        <f t="shared" si="1"/>
        <v>0</v>
      </c>
      <c r="M31" s="28">
        <f t="shared" si="1"/>
        <v>1</v>
      </c>
      <c r="N31" s="28">
        <f t="shared" si="1"/>
        <v>1</v>
      </c>
    </row>
    <row r="32" spans="1:14">
      <c r="A32" s="17"/>
      <c r="B32" s="18"/>
      <c r="C32" s="18"/>
      <c r="D32" s="18"/>
      <c r="E32" s="18"/>
      <c r="F32" s="18"/>
      <c r="G32" s="18"/>
      <c r="H32" s="18"/>
      <c r="I32" s="19"/>
    </row>
    <row r="33" spans="1:9">
      <c r="A33" s="17"/>
      <c r="B33" s="18"/>
      <c r="C33" s="18"/>
      <c r="D33" s="18"/>
      <c r="E33" s="18"/>
      <c r="F33" s="18"/>
      <c r="G33" s="18"/>
      <c r="H33" s="18"/>
      <c r="I33" s="19"/>
    </row>
    <row r="34" spans="1:9">
      <c r="A34" s="17"/>
      <c r="B34" s="18"/>
      <c r="C34" s="18"/>
      <c r="D34" s="18"/>
      <c r="E34" s="18"/>
      <c r="F34" s="18"/>
      <c r="G34" s="18"/>
      <c r="H34" s="18"/>
      <c r="I34" s="19"/>
    </row>
    <row r="35" spans="1:9">
      <c r="A35" s="17"/>
      <c r="B35" s="18"/>
      <c r="C35" s="18"/>
      <c r="D35" s="18"/>
      <c r="E35" s="18"/>
      <c r="F35" s="18"/>
      <c r="G35" s="18"/>
      <c r="H35" s="18"/>
      <c r="I35" s="19"/>
    </row>
    <row r="36" spans="1:9">
      <c r="A36" s="17"/>
      <c r="B36" s="18"/>
      <c r="C36" s="18"/>
      <c r="D36" s="18"/>
      <c r="E36" s="18"/>
      <c r="F36" s="18"/>
      <c r="G36" s="18"/>
      <c r="H36" s="18"/>
      <c r="I36" s="19"/>
    </row>
    <row r="37" spans="1:9">
      <c r="A37" s="17"/>
      <c r="B37" s="18"/>
      <c r="C37" s="18"/>
      <c r="D37" s="18"/>
      <c r="E37" s="18"/>
      <c r="F37" s="18"/>
      <c r="G37" s="18"/>
      <c r="H37" s="18"/>
      <c r="I37" s="19"/>
    </row>
    <row r="38" spans="1:9">
      <c r="A38" s="17"/>
      <c r="B38" s="18"/>
      <c r="C38" s="18"/>
      <c r="D38" s="18"/>
      <c r="E38" s="18"/>
      <c r="F38" s="18"/>
      <c r="G38" s="18"/>
      <c r="H38" s="18"/>
      <c r="I38" s="19"/>
    </row>
    <row r="39" spans="1:9">
      <c r="A39" s="17"/>
      <c r="B39" s="18"/>
      <c r="C39" s="18"/>
      <c r="D39" s="18"/>
      <c r="E39" s="18"/>
      <c r="F39" s="18"/>
      <c r="G39" s="18"/>
      <c r="H39" s="18"/>
      <c r="I39" s="19"/>
    </row>
    <row r="40" spans="1:9">
      <c r="A40" s="17"/>
      <c r="B40" s="18"/>
      <c r="C40" s="18"/>
      <c r="D40" s="18"/>
      <c r="E40" s="18"/>
      <c r="F40" s="18"/>
      <c r="G40" s="18"/>
      <c r="H40" s="18"/>
      <c r="I40" s="19"/>
    </row>
    <row r="41" spans="1:9">
      <c r="A41" s="17"/>
      <c r="B41" s="18"/>
      <c r="C41" s="18"/>
      <c r="D41" s="18"/>
      <c r="E41" s="18"/>
      <c r="F41" s="18"/>
      <c r="G41" s="18"/>
      <c r="H41" s="18"/>
      <c r="I41" s="19"/>
    </row>
    <row r="42" spans="1:9">
      <c r="A42" s="17"/>
      <c r="B42" s="18"/>
      <c r="C42" s="18"/>
      <c r="D42" s="18"/>
      <c r="E42" s="18"/>
      <c r="F42" s="18"/>
      <c r="G42" s="18"/>
      <c r="H42" s="18"/>
      <c r="I42" s="19"/>
    </row>
    <row r="43" spans="1:9">
      <c r="A43" s="17"/>
      <c r="B43" s="18"/>
      <c r="C43" s="18"/>
      <c r="D43" s="18"/>
      <c r="E43" s="18"/>
      <c r="F43" s="18"/>
      <c r="G43" s="18"/>
      <c r="H43" s="18"/>
      <c r="I43" s="19"/>
    </row>
    <row r="44" spans="1:9">
      <c r="A44" s="17"/>
      <c r="B44" s="18"/>
      <c r="C44" s="18"/>
      <c r="D44" s="18"/>
      <c r="E44" s="18"/>
      <c r="F44" s="18"/>
      <c r="G44" s="18"/>
      <c r="H44" s="18"/>
      <c r="I44" s="19"/>
    </row>
    <row r="45" spans="1:9">
      <c r="A45" s="17"/>
      <c r="B45" s="18"/>
      <c r="C45" s="18"/>
      <c r="D45" s="18"/>
      <c r="E45" s="18"/>
      <c r="F45" s="18"/>
      <c r="G45" s="18"/>
      <c r="H45" s="18"/>
      <c r="I45" s="19"/>
    </row>
    <row r="46" spans="1:9">
      <c r="A46" s="17"/>
      <c r="B46" s="18"/>
      <c r="C46" s="18"/>
      <c r="D46" s="18"/>
      <c r="E46" s="18"/>
      <c r="F46" s="18"/>
      <c r="G46" s="18"/>
      <c r="H46" s="18"/>
      <c r="I46" s="19"/>
    </row>
    <row r="47" spans="1:9" ht="15" thickBot="1">
      <c r="A47" s="20"/>
      <c r="B47" s="21"/>
      <c r="C47" s="21"/>
      <c r="D47" s="21"/>
      <c r="E47" s="21"/>
      <c r="F47" s="21"/>
      <c r="G47" s="21"/>
      <c r="H47" s="21"/>
      <c r="I47" s="22"/>
    </row>
    <row r="48" spans="1:9" ht="15" thickTop="1"/>
    <row r="76" spans="1:3" ht="15" thickBot="1"/>
    <row r="77" spans="1:3" ht="15" thickTop="1">
      <c r="A77" s="2" t="s">
        <v>31</v>
      </c>
      <c r="B77" s="3" t="s">
        <v>32</v>
      </c>
      <c r="C77" s="4" t="s">
        <v>43</v>
      </c>
    </row>
    <row r="78" spans="1:3">
      <c r="A78" s="5">
        <v>235</v>
      </c>
      <c r="B78" s="6">
        <v>45</v>
      </c>
      <c r="C78" s="7">
        <f t="shared" ref="C78:C86" si="2">B78/B$87</f>
        <v>0.30201342281879195</v>
      </c>
    </row>
    <row r="79" spans="1:3">
      <c r="A79" s="5">
        <v>265</v>
      </c>
      <c r="B79" s="6">
        <v>33</v>
      </c>
      <c r="C79" s="7">
        <f t="shared" si="2"/>
        <v>0.22147651006711411</v>
      </c>
    </row>
    <row r="80" spans="1:3">
      <c r="A80" s="5">
        <v>285</v>
      </c>
      <c r="B80" s="6">
        <v>27</v>
      </c>
      <c r="C80" s="7">
        <f t="shared" si="2"/>
        <v>0.18120805369127516</v>
      </c>
    </row>
    <row r="81" spans="1:4">
      <c r="A81" s="5">
        <v>245</v>
      </c>
      <c r="B81" s="6">
        <v>14</v>
      </c>
      <c r="C81" s="7">
        <f t="shared" si="2"/>
        <v>9.3959731543624164E-2</v>
      </c>
    </row>
    <row r="82" spans="1:4">
      <c r="A82" s="5">
        <v>260</v>
      </c>
      <c r="B82" s="6">
        <v>9</v>
      </c>
      <c r="C82" s="7">
        <f t="shared" si="2"/>
        <v>6.0402684563758392E-2</v>
      </c>
    </row>
    <row r="83" spans="1:4">
      <c r="A83" s="5">
        <v>225</v>
      </c>
      <c r="B83" s="6">
        <v>7</v>
      </c>
      <c r="C83" s="7">
        <f t="shared" si="2"/>
        <v>4.6979865771812082E-2</v>
      </c>
    </row>
    <row r="84" spans="1:4">
      <c r="A84" s="5">
        <v>255</v>
      </c>
      <c r="B84" s="6">
        <v>6</v>
      </c>
      <c r="C84" s="7">
        <f t="shared" si="2"/>
        <v>4.0268456375838924E-2</v>
      </c>
    </row>
    <row r="85" spans="1:4">
      <c r="A85" s="5">
        <v>215</v>
      </c>
      <c r="B85" s="6">
        <v>5</v>
      </c>
      <c r="C85" s="7">
        <f t="shared" si="2"/>
        <v>3.3557046979865772E-2</v>
      </c>
    </row>
    <row r="86" spans="1:4">
      <c r="A86" s="5" t="s">
        <v>17</v>
      </c>
      <c r="B86" s="6">
        <v>3</v>
      </c>
      <c r="C86" s="7">
        <f t="shared" si="2"/>
        <v>2.0134228187919462E-2</v>
      </c>
    </row>
    <row r="87" spans="1:4" ht="15" thickBot="1">
      <c r="A87" s="10" t="s">
        <v>34</v>
      </c>
      <c r="B87" s="11">
        <f>SUM(B78:B86)</f>
        <v>149</v>
      </c>
      <c r="C87" s="8"/>
    </row>
    <row r="88" spans="1:4" ht="15" thickTop="1"/>
    <row r="90" spans="1:4">
      <c r="C90" t="s">
        <v>34</v>
      </c>
      <c r="D90">
        <v>149</v>
      </c>
    </row>
    <row r="115" spans="1:3" ht="15" thickBot="1"/>
    <row r="116" spans="1:3" ht="15" thickTop="1">
      <c r="A116" s="2" t="s">
        <v>33</v>
      </c>
      <c r="B116" s="3" t="s">
        <v>32</v>
      </c>
      <c r="C116" s="4" t="s">
        <v>43</v>
      </c>
    </row>
    <row r="117" spans="1:3">
      <c r="A117" s="25" t="s">
        <v>20</v>
      </c>
      <c r="B117" s="23">
        <v>69</v>
      </c>
      <c r="C117" s="24">
        <f t="shared" ref="C117:C122" si="3">B117/B$123</f>
        <v>0.46308724832214765</v>
      </c>
    </row>
    <row r="118" spans="1:3">
      <c r="A118" s="25" t="s">
        <v>18</v>
      </c>
      <c r="B118" s="23">
        <v>50</v>
      </c>
      <c r="C118" s="24">
        <f t="shared" si="3"/>
        <v>0.33557046979865773</v>
      </c>
    </row>
    <row r="119" spans="1:3">
      <c r="A119" s="25" t="s">
        <v>19</v>
      </c>
      <c r="B119" s="23">
        <v>12</v>
      </c>
      <c r="C119" s="24">
        <f t="shared" si="3"/>
        <v>8.0536912751677847E-2</v>
      </c>
    </row>
    <row r="120" spans="1:3">
      <c r="A120" s="25" t="s">
        <v>21</v>
      </c>
      <c r="B120" s="23">
        <v>10</v>
      </c>
      <c r="C120" s="24">
        <f t="shared" si="3"/>
        <v>6.7114093959731544E-2</v>
      </c>
    </row>
    <row r="121" spans="1:3">
      <c r="A121" s="26" t="s">
        <v>26</v>
      </c>
      <c r="B121" s="23">
        <v>5</v>
      </c>
      <c r="C121" s="24">
        <f t="shared" si="3"/>
        <v>3.3557046979865772E-2</v>
      </c>
    </row>
    <row r="122" spans="1:3">
      <c r="A122" s="25" t="s">
        <v>27</v>
      </c>
      <c r="B122" s="23">
        <v>3</v>
      </c>
      <c r="C122" s="24">
        <f t="shared" si="3"/>
        <v>2.0134228187919462E-2</v>
      </c>
    </row>
    <row r="123" spans="1:3" ht="15" thickBot="1">
      <c r="A123" s="12" t="s">
        <v>34</v>
      </c>
      <c r="B123" s="13">
        <f>SUM(B117:B122)</f>
        <v>149</v>
      </c>
      <c r="C123" s="9"/>
    </row>
    <row r="124" spans="1:3" ht="15" thickTop="1"/>
  </sheetData>
  <sortState ref="A118:C124">
    <sortCondition descending="1" ref="C59"/>
  </sortState>
  <mergeCells count="9">
    <mergeCell ref="L25:N25"/>
    <mergeCell ref="I17:I18"/>
    <mergeCell ref="A15:I15"/>
    <mergeCell ref="D17:F17"/>
    <mergeCell ref="A17:A18"/>
    <mergeCell ref="B17:B18"/>
    <mergeCell ref="C17:C18"/>
    <mergeCell ref="G17:G18"/>
    <mergeCell ref="H17:H18"/>
  </mergeCells>
  <dataValidations disablePrompts="1" count="5">
    <dataValidation type="list" allowBlank="1" showInputMessage="1" showErrorMessage="1" sqref="C19:C28">
      <formula1>$C$1:$C$8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$G$1:$G$6</formula1>
    </dataValidation>
    <dataValidation type="list" allowBlank="1" showInputMessage="1" showErrorMessage="1" sqref="D19:D28">
      <formula1>$D$1:$D$9</formula1>
    </dataValidation>
    <dataValidation type="list" allowBlank="1" showInputMessage="1" showErrorMessage="1" sqref="F19:F28">
      <formula1>$F$1:$F$7</formula1>
    </dataValidation>
  </dataValidations>
  <pageMargins left="0.19685039370078741" right="0.19685039370078741" top="0.19685039370078741" bottom="0.19685039370078741" header="0" footer="0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Елена</cp:lastModifiedBy>
  <cp:lastPrinted>2014-05-03T23:15:10Z</cp:lastPrinted>
  <dcterms:created xsi:type="dcterms:W3CDTF">2014-05-02T19:46:18Z</dcterms:created>
  <dcterms:modified xsi:type="dcterms:W3CDTF">2014-05-04T21:44:18Z</dcterms:modified>
</cp:coreProperties>
</file>